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0210c3a0b99136/Desktop/Data Analytics Class/Module 1/"/>
    </mc:Choice>
  </mc:AlternateContent>
  <xr:revisionPtr revIDLastSave="9" documentId="8_{ED4CDB26-1AEE-48F0-B80C-B1F516C819B5}" xr6:coauthVersionLast="47" xr6:coauthVersionMax="47" xr10:uidLastSave="{B113E1CD-66E2-42E8-AECF-9EACA4A39D33}"/>
  <bookViews>
    <workbookView xWindow="-108" yWindow="-108" windowWidth="23256" windowHeight="12456" tabRatio="883" xr2:uid="{00000000-000D-0000-FFFF-FFFF00000000}"/>
  </bookViews>
  <sheets>
    <sheet name="Outcomes Based on Goals" sheetId="11" r:id="rId1"/>
    <sheet name="Theater Outcomes by Launch Date" sheetId="10" r:id="rId2"/>
    <sheet name="Category Statistics" sheetId="2" r:id="rId3"/>
    <sheet name="Subcategory Statistics" sheetId="3" r:id="rId4"/>
    <sheet name="Outcomes Based on Launch Date" sheetId="4" r:id="rId5"/>
    <sheet name="Kickstarter" sheetId="1" r:id="rId6"/>
    <sheet name="Edinburgh Research" sheetId="5" r:id="rId7"/>
  </sheets>
  <externalReferences>
    <externalReference r:id="rId8"/>
  </externalReferences>
  <definedNames>
    <definedName name="_xlnm._FilterDatabase" localSheetId="5" hidden="1">Kickstarter!$A$1:$R$4115</definedName>
  </definedNames>
  <calcPr calcId="191029"/>
  <pivotCaches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1" l="1"/>
  <c r="B2" i="11"/>
  <c r="D13" i="11" l="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E7" i="11" s="1"/>
  <c r="D6" i="11"/>
  <c r="C6" i="11"/>
  <c r="B6" i="11"/>
  <c r="D5" i="11"/>
  <c r="C5" i="11"/>
  <c r="B5" i="11"/>
  <c r="D4" i="11"/>
  <c r="C4" i="11"/>
  <c r="B4" i="11"/>
  <c r="E4" i="11" s="1"/>
  <c r="F4" i="11" s="1"/>
  <c r="D3" i="11"/>
  <c r="C3" i="11"/>
  <c r="D2" i="11"/>
  <c r="C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2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" i="1"/>
  <c r="E10" i="11" l="1"/>
  <c r="H4" i="11"/>
  <c r="G4" i="11"/>
  <c r="H7" i="11"/>
  <c r="G7" i="11"/>
  <c r="F7" i="11"/>
  <c r="G10" i="11"/>
  <c r="H10" i="11"/>
  <c r="E3" i="11"/>
  <c r="H3" i="11" s="1"/>
  <c r="E2" i="11"/>
  <c r="G2" i="11" s="1"/>
  <c r="E9" i="11"/>
  <c r="H9" i="11" s="1"/>
  <c r="F10" i="11"/>
  <c r="E8" i="11"/>
  <c r="H8" i="11" s="1"/>
  <c r="E6" i="11"/>
  <c r="H6" i="11" s="1"/>
  <c r="E5" i="11"/>
  <c r="G5" i="11" s="1"/>
  <c r="E13" i="11"/>
  <c r="G13" i="11" s="1"/>
  <c r="E12" i="11"/>
  <c r="F12" i="11" s="1"/>
  <c r="E11" i="11"/>
  <c r="H11" i="11" s="1"/>
  <c r="F2" i="11" l="1"/>
  <c r="F11" i="11"/>
  <c r="G6" i="11"/>
  <c r="F8" i="11"/>
  <c r="G11" i="11"/>
  <c r="H2" i="11"/>
  <c r="G8" i="11"/>
  <c r="G12" i="11"/>
  <c r="F13" i="11"/>
  <c r="H5" i="11"/>
  <c r="F5" i="11"/>
  <c r="F6" i="11"/>
  <c r="H13" i="11"/>
  <c r="F3" i="11"/>
  <c r="H12" i="11"/>
  <c r="G9" i="11"/>
  <c r="G3" i="11"/>
  <c r="F9" i="11"/>
</calcChain>
</file>

<file path=xl/sharedStrings.xml><?xml version="1.0" encoding="utf-8"?>
<sst xmlns="http://schemas.openxmlformats.org/spreadsheetml/2006/main" count="28919" uniqueCount="8361">
  <si>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</si>
  <si>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</si>
  <si>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</si>
  <si>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</si>
  <si>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</si>
  <si>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</si>
  <si>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</si>
  <si>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</si>
  <si>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</si>
  <si>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</si>
  <si>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</si>
  <si>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</si>
  <si>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</si>
  <si>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</si>
  <si>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</si>
  <si>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</si>
  <si>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</si>
  <si>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</si>
  <si>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</si>
  <si>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</si>
  <si>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</si>
  <si>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</si>
  <si>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</si>
  <si>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</si>
  <si>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</si>
  <si>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</si>
  <si>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</si>
  <si>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</si>
  <si>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</si>
  <si>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</si>
  <si>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</si>
  <si>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</si>
  <si>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</si>
  <si>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</si>
  <si>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</si>
  <si>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</si>
  <si>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</si>
  <si>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</si>
  <si>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</si>
  <si>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</si>
  <si>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</si>
  <si>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</si>
  <si>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</si>
  <si>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</si>
  <si>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</si>
  <si>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</si>
  <si>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</si>
  <si>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</si>
  <si>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</si>
  <si>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</si>
  <si>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</si>
  <si>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</si>
  <si>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</si>
  <si>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</si>
  <si>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</si>
  <si>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</si>
  <si>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</si>
  <si>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</si>
  <si>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</si>
  <si>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</si>
  <si>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</si>
  <si>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</si>
  <si>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</si>
  <si>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</si>
  <si>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</si>
  <si>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</si>
  <si>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</si>
  <si>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</si>
  <si>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</si>
  <si>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</si>
  <si>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</si>
  <si>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</si>
  <si>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</si>
  <si>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</si>
  <si>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</si>
  <si>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</si>
  <si>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</si>
  <si>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</si>
  <si>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</si>
  <si>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</si>
  <si>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</si>
  <si>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</si>
  <si>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</si>
  <si>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</si>
  <si>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</si>
  <si>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</si>
  <si>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</si>
  <si>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</si>
  <si>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</si>
  <si>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</si>
  <si>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</si>
  <si>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</si>
  <si>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</si>
  <si>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</si>
  <si>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</si>
  <si>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</si>
  <si>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</si>
  <si>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</si>
  <si>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</si>
  <si>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</si>
  <si>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</si>
  <si>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</si>
  <si>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</si>
  <si>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</si>
  <si>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</si>
  <si>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</si>
  <si>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</si>
  <si>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</si>
  <si>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</si>
  <si>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</si>
  <si>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</si>
  <si>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</si>
  <si>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</si>
  <si>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</si>
  <si>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</si>
  <si>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</si>
  <si>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</si>
  <si>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</si>
  <si>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</si>
  <si>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</si>
  <si>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</si>
  <si>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</si>
  <si>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</si>
  <si>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</si>
  <si>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</si>
  <si>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</si>
  <si>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</si>
  <si>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</si>
  <si>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</si>
  <si>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</si>
  <si>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</si>
  <si>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</si>
  <si>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</si>
  <si>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</si>
  <si>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</si>
  <si>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</si>
  <si>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</si>
  <si>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</si>
  <si>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</si>
  <si>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</si>
  <si>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</si>
  <si>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</si>
  <si>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</si>
  <si>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</si>
  <si>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</si>
  <si>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</si>
  <si>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</si>
  <si>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</si>
  <si>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</si>
  <si>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</si>
  <si>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</si>
  <si>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</si>
  <si>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</si>
  <si>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</si>
  <si>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</si>
  <si>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</si>
  <si>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</si>
  <si>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</si>
  <si>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</si>
  <si>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</si>
  <si>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</si>
  <si>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</si>
  <si>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</si>
  <si>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</si>
  <si>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</si>
  <si>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</si>
  <si>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</si>
  <si>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</si>
  <si>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</si>
  <si>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</si>
  <si>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</si>
  <si>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</si>
  <si>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</si>
  <si>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</si>
  <si>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</si>
  <si>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</si>
  <si>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</si>
  <si>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</si>
  <si>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</si>
  <si>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</si>
  <si>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</si>
  <si>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</si>
  <si>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</si>
  <si>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</si>
  <si>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</si>
  <si>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</si>
  <si>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</si>
  <si>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</si>
  <si>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</si>
  <si>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</si>
  <si>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</si>
  <si>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</si>
  <si>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</si>
  <si>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</si>
  <si>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</si>
  <si>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</si>
  <si>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</si>
  <si>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</si>
  <si>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</si>
  <si>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</si>
  <si>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</si>
  <si>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</si>
  <si>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</si>
  <si>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</si>
  <si>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</si>
  <si>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</si>
  <si>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</si>
  <si>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</si>
  <si>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</si>
  <si>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</si>
  <si>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</si>
  <si>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</si>
  <si>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</si>
  <si>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</si>
  <si>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</si>
  <si>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</si>
  <si>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</si>
  <si>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</si>
  <si>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</si>
  <si>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</si>
  <si>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</si>
  <si>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</si>
  <si>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</si>
  <si>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</si>
  <si>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</si>
  <si>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</si>
  <si>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</si>
  <si>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</si>
  <si>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</si>
  <si>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</si>
  <si>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</si>
  <si>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</si>
  <si>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</si>
  <si>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</si>
  <si>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</si>
  <si>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</si>
  <si>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</si>
  <si>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</si>
  <si>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</si>
  <si>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</si>
  <si>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</si>
  <si>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</si>
  <si>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</si>
  <si>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</si>
  <si>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</si>
  <si>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</si>
  <si>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</si>
  <si>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</si>
  <si>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</si>
  <si>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</si>
  <si>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</si>
  <si>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</si>
  <si>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</si>
  <si>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</si>
  <si>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</si>
  <si>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</si>
  <si>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</si>
  <si>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</si>
  <si>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</si>
  <si>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</si>
  <si>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</si>
  <si>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</si>
  <si>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</si>
  <si>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</si>
  <si>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</si>
  <si>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</si>
  <si>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</si>
  <si>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</si>
  <si>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</si>
  <si>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</si>
  <si>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</si>
  <si>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</si>
  <si>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</si>
  <si>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</si>
  <si>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</si>
  <si>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</si>
  <si>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</si>
  <si>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</si>
  <si>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</si>
  <si>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</si>
  <si>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</si>
  <si>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</si>
  <si>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</si>
  <si>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</si>
  <si>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</si>
  <si>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</si>
  <si>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</si>
  <si>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</si>
  <si>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</si>
  <si>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</si>
  <si>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</si>
  <si>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</si>
  <si>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</si>
  <si>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</si>
  <si>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</si>
  <si>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</si>
  <si>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</si>
  <si>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</si>
  <si>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</si>
  <si>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</si>
  <si>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</si>
  <si>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</si>
  <si>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</si>
  <si>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</si>
  <si>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</si>
  <si>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</si>
  <si>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</si>
  <si>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</si>
  <si>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</si>
  <si>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</si>
  <si>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</si>
  <si>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</si>
  <si>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</si>
  <si>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</si>
  <si>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</si>
  <si>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</si>
  <si>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</si>
  <si>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</si>
  <si>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</si>
  <si>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</si>
  <si>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</si>
  <si>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</si>
  <si>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</si>
  <si>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</si>
  <si>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</si>
  <si>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</si>
  <si>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</si>
  <si>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</si>
  <si>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</si>
  <si>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</si>
  <si>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</si>
  <si>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</si>
  <si>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</si>
  <si>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</si>
  <si>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</si>
  <si>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</si>
  <si>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</si>
  <si>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</si>
  <si>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</si>
  <si>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</si>
  <si>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</si>
  <si>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</si>
  <si>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</si>
  <si>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</si>
  <si>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</si>
  <si>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</si>
  <si>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</si>
  <si>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</si>
  <si>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</si>
  <si>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</si>
  <si>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</si>
  <si>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</si>
  <si>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</si>
  <si>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</si>
  <si>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</si>
  <si>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</si>
  <si>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</si>
  <si>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</si>
  <si>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</si>
  <si>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</si>
  <si>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</si>
  <si>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</si>
  <si>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</si>
  <si>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</si>
  <si>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</si>
  <si>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</si>
  <si>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</si>
  <si>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</si>
  <si>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</si>
  <si>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</si>
  <si>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</si>
  <si>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</si>
  <si>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</si>
  <si>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</si>
  <si>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</si>
  <si>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</si>
  <si>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</si>
  <si>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</si>
  <si>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</si>
  <si>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</si>
  <si>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</si>
  <si>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</si>
  <si>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</si>
  <si>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</si>
  <si>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</si>
  <si>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</si>
  <si>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</si>
  <si>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</si>
  <si>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</si>
  <si>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</si>
  <si>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</si>
  <si>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</si>
  <si>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</si>
  <si>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</si>
  <si>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</si>
  <si>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</si>
  <si>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</si>
  <si>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</si>
  <si>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</si>
  <si>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</si>
  <si>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</si>
  <si>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</si>
  <si>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</si>
  <si>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</si>
  <si>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</si>
  <si>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</si>
  <si>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</si>
  <si>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</si>
  <si>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</si>
  <si>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</si>
  <si>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</si>
  <si>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</si>
  <si>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</si>
  <si>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</si>
  <si>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</si>
  <si>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</si>
  <si>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</si>
  <si>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</si>
  <si>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</si>
  <si>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</si>
  <si>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</si>
  <si>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</si>
  <si>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</si>
  <si>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</si>
  <si>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</si>
  <si>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</si>
  <si>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</si>
  <si>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</si>
  <si>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</si>
  <si>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</si>
  <si>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</si>
  <si>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</si>
  <si>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</si>
  <si>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</si>
  <si>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</si>
  <si>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</si>
  <si>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</si>
  <si>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</si>
  <si>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</si>
  <si>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</si>
  <si>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</si>
  <si>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</si>
  <si>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</si>
  <si>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</si>
  <si>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</si>
  <si>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</si>
  <si>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</si>
  <si>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</si>
  <si>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</si>
  <si>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</si>
  <si>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</si>
  <si>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</si>
  <si>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</si>
  <si>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</si>
  <si>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</si>
  <si>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</si>
  <si>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</si>
  <si>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</si>
  <si>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</si>
  <si>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</si>
  <si>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</si>
  <si>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</si>
  <si>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</si>
  <si>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</si>
  <si>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</si>
  <si>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</si>
  <si>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</si>
  <si>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</si>
  <si>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</si>
  <si>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</si>
  <si>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</si>
  <si>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</si>
  <si>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</si>
  <si>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</si>
  <si>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</si>
  <si>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</si>
  <si>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</si>
  <si>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</si>
  <si>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</si>
  <si>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</si>
  <si>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</si>
  <si>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</si>
  <si>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</si>
  <si>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</si>
  <si>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</si>
  <si>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</si>
  <si>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</si>
  <si>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</si>
  <si>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</si>
  <si>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</si>
  <si>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</si>
  <si>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</si>
  <si>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</si>
  <si>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</si>
  <si>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</si>
  <si>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</si>
  <si>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</si>
  <si>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</si>
  <si>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</si>
  <si>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</si>
  <si>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</si>
  <si>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</si>
  <si>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</si>
  <si>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</si>
  <si>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</si>
  <si>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</si>
  <si>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</si>
  <si>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</si>
  <si>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</si>
  <si>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</si>
  <si>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</si>
  <si>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</si>
  <si>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</si>
  <si>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</si>
  <si>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</si>
  <si>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</si>
  <si>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</si>
  <si>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</si>
  <si>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</si>
  <si>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</si>
  <si>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</si>
  <si>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</si>
  <si>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</si>
  <si>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</si>
  <si>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</si>
  <si>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</si>
  <si>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</si>
  <si>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</si>
  <si>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</si>
  <si>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</si>
  <si>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</si>
  <si>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</si>
  <si>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</si>
  <si>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</si>
  <si>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</si>
  <si>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</si>
  <si>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</si>
  <si>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</si>
  <si>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</si>
  <si>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</si>
  <si>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</si>
  <si>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</si>
  <si>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</si>
  <si>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</si>
  <si>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</si>
  <si>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</si>
  <si>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</si>
  <si>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</si>
  <si>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</si>
  <si>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</si>
  <si>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</si>
  <si>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</si>
  <si>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</si>
  <si>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</si>
  <si>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</si>
  <si>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</si>
  <si>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</si>
  <si>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</si>
  <si>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</si>
  <si>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</si>
  <si>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</si>
  <si>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</si>
  <si>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</si>
  <si>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</si>
  <si>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</si>
  <si>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</si>
  <si>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</si>
  <si>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</si>
  <si>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</si>
  <si>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</si>
  <si>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</si>
  <si>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</si>
  <si>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</si>
  <si>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</si>
  <si>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</si>
  <si>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</si>
  <si>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</si>
  <si>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</si>
  <si>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</si>
  <si>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</si>
  <si>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</si>
  <si>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</si>
  <si>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</si>
  <si>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</si>
  <si>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</si>
  <si>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</si>
  <si>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</si>
  <si>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</si>
  <si>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</si>
  <si>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</si>
  <si>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</si>
  <si>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</si>
  <si>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</si>
  <si>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</si>
  <si>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</si>
  <si>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</si>
  <si>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</si>
  <si>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</si>
  <si>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</si>
  <si>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</si>
  <si>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</si>
  <si>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</si>
  <si>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</si>
  <si>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</si>
  <si>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</si>
  <si>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</si>
  <si>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</si>
  <si>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</si>
  <si>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</si>
  <si>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</si>
  <si>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</si>
  <si>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</si>
  <si>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</si>
  <si>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</si>
  <si>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</si>
  <si>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</si>
  <si>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</si>
  <si>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</si>
  <si>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</si>
  <si>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</si>
  <si>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</si>
  <si>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</si>
  <si>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</si>
  <si>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</si>
  <si>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</si>
  <si>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</si>
  <si>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</si>
  <si>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</si>
  <si>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</si>
  <si>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</si>
  <si>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</si>
  <si>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</si>
  <si>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</si>
  <si>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</si>
  <si>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</si>
  <si>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</si>
  <si>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</si>
  <si>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</si>
  <si>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</si>
  <si>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</si>
  <si>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</si>
  <si>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</si>
  <si>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</si>
  <si>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</si>
  <si>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</si>
  <si>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</si>
  <si>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</si>
  <si>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</si>
  <si>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</si>
  <si>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</si>
  <si>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</si>
  <si>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</si>
  <si>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</si>
  <si>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</si>
  <si>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</si>
  <si>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</si>
  <si>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</si>
  <si>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</si>
  <si>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</si>
  <si>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</si>
  <si>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</si>
  <si>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</si>
  <si>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</si>
  <si>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</si>
  <si>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</si>
  <si>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</si>
  <si>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</si>
  <si>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</si>
  <si>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</si>
  <si>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</si>
  <si>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</si>
  <si>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</si>
  <si>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</si>
  <si>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</si>
  <si>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</si>
  <si>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</si>
  <si>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</si>
  <si>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</si>
  <si>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</si>
  <si>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</si>
  <si>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</si>
  <si>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</si>
  <si>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</si>
  <si>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</si>
  <si>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</si>
  <si>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</si>
  <si>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</si>
  <si>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</si>
  <si>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</si>
  <si>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</si>
  <si>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</si>
  <si>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</si>
  <si>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</si>
  <si>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</si>
  <si>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</si>
  <si>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</si>
  <si>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</si>
  <si>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</si>
  <si>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</si>
  <si>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</si>
  <si>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</si>
  <si>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</si>
  <si>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</si>
  <si>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</si>
  <si>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</si>
  <si>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</si>
  <si>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</si>
  <si>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</si>
  <si>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</si>
  <si>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</si>
  <si>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</si>
  <si>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</si>
  <si>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</si>
  <si>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</si>
  <si>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</si>
  <si>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</si>
  <si>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</si>
  <si>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</si>
  <si>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</si>
  <si>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</si>
  <si>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</si>
  <si>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</si>
  <si>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</si>
  <si>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</si>
  <si>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</si>
  <si>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</si>
  <si>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</si>
  <si>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</si>
  <si>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</si>
  <si>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</si>
  <si>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</si>
  <si>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</si>
  <si>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</si>
  <si>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</si>
  <si>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</si>
  <si>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</si>
  <si>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</si>
  <si>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</si>
  <si>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</si>
  <si>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</si>
  <si>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</si>
  <si>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</si>
  <si>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</si>
  <si>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</si>
  <si>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</si>
  <si>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</si>
  <si>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</si>
  <si>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</si>
  <si>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</si>
  <si>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</si>
  <si>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</si>
  <si>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</si>
  <si>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</si>
  <si>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</si>
  <si>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</si>
  <si>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</si>
  <si>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</si>
  <si>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</si>
  <si>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</si>
  <si>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</si>
  <si>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</si>
  <si>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</si>
  <si>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</si>
  <si>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</si>
  <si>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</si>
  <si>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</si>
  <si>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</si>
  <si>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</si>
  <si>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</si>
  <si>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</si>
  <si>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</si>
  <si>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</si>
  <si>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</si>
  <si>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</si>
  <si>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</si>
  <si>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</si>
  <si>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</si>
  <si>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</si>
  <si>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</si>
  <si>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</si>
  <si>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</si>
  <si>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</si>
  <si>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</si>
  <si>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</si>
  <si>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</si>
  <si>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</si>
  <si>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</si>
  <si>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</si>
  <si>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</si>
  <si>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</si>
  <si>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</si>
  <si>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</si>
  <si>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</si>
  <si>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</si>
  <si>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</si>
  <si>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</si>
  <si>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</si>
  <si>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</si>
  <si>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</si>
  <si>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</si>
  <si>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</si>
  <si>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</si>
  <si>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</si>
  <si>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</si>
  <si>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</si>
  <si>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</si>
  <si>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</si>
  <si>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</si>
  <si>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</si>
  <si>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</si>
  <si>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</si>
  <si>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</si>
  <si>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</si>
  <si>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</si>
  <si>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</si>
  <si>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</si>
  <si>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</si>
  <si>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</si>
  <si>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</si>
  <si>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</si>
  <si>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</si>
  <si>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</si>
  <si>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</si>
  <si>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</si>
  <si>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</si>
  <si>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</si>
  <si>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</si>
  <si>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</si>
  <si>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</si>
  <si>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</si>
  <si>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</si>
  <si>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</si>
  <si>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</si>
  <si>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</si>
  <si>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</si>
  <si>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</si>
  <si>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</si>
  <si>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</si>
  <si>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</si>
  <si>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</si>
  <si>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</si>
  <si>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</si>
  <si>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</si>
  <si>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</si>
  <si>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</si>
  <si>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</si>
  <si>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</si>
  <si>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</si>
  <si>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</si>
  <si>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</si>
  <si>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</si>
  <si>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</si>
  <si>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</si>
  <si>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</si>
  <si>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</si>
  <si>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</si>
  <si>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</si>
  <si>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</si>
  <si>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</si>
  <si>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</si>
  <si>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</si>
  <si>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</si>
  <si>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</si>
  <si>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</si>
  <si>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</si>
  <si>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</si>
  <si>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</si>
  <si>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</si>
  <si>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</si>
  <si>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</si>
  <si>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</si>
  <si>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</si>
  <si>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</si>
  <si>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</si>
  <si>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</si>
  <si>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</si>
  <si>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</si>
  <si>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</si>
  <si>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</si>
  <si>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</si>
  <si>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</si>
  <si>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</si>
  <si>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</si>
  <si>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</si>
  <si>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</si>
  <si>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</si>
  <si>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</si>
  <si>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</si>
  <si>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</si>
  <si>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</si>
  <si>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</si>
  <si>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</si>
  <si>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</si>
  <si>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</si>
  <si>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</si>
  <si>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</si>
  <si>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</si>
  <si>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</si>
  <si>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</si>
  <si>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</si>
  <si>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</si>
  <si>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</si>
  <si>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</si>
  <si>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</si>
  <si>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</si>
  <si>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</si>
  <si>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</si>
  <si>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</si>
  <si>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</si>
  <si>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</si>
  <si>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</si>
  <si>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</si>
  <si>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</si>
  <si>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</si>
  <si>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</si>
  <si>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</si>
  <si>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</si>
  <si>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</si>
  <si>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</si>
  <si>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</si>
  <si>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</si>
  <si>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</si>
  <si>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</si>
  <si>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</si>
  <si>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</si>
  <si>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</si>
  <si>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</si>
  <si>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</si>
  <si>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</si>
  <si>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</si>
  <si>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</si>
  <si>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</si>
  <si>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</si>
  <si>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</si>
  <si>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</si>
  <si>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</si>
  <si>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</si>
  <si>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</si>
  <si>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</si>
  <si>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</si>
  <si>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</si>
  <si>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</si>
  <si>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</si>
  <si>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</si>
  <si>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</si>
  <si>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</si>
  <si>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</si>
  <si>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</si>
  <si>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</si>
  <si>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</si>
  <si>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</si>
  <si>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</si>
  <si>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</si>
  <si>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</si>
  <si>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</si>
  <si>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</si>
  <si>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</si>
  <si>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</si>
  <si>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</si>
  <si>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</si>
  <si>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</si>
  <si>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</si>
  <si>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</si>
  <si>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</si>
  <si>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</si>
  <si>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</si>
  <si>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</si>
  <si>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</si>
  <si>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</si>
  <si>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</si>
  <si>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</si>
  <si>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</si>
  <si>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</si>
  <si>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</si>
  <si>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</si>
  <si>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</si>
  <si>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</si>
  <si>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</si>
  <si>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</si>
  <si>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</si>
  <si>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</si>
  <si>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</si>
  <si>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</si>
  <si>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</si>
  <si>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</si>
  <si>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</si>
  <si>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</si>
  <si>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</si>
  <si>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</si>
  <si>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</si>
  <si>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</si>
  <si>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</si>
  <si>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</si>
  <si>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</si>
  <si>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</si>
  <si>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</si>
  <si>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</si>
  <si>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</si>
  <si>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</si>
  <si>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</si>
  <si>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</si>
  <si>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</si>
  <si>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</si>
  <si>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</si>
  <si>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</si>
  <si>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</si>
  <si>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</si>
  <si>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</si>
  <si>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</si>
  <si>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</si>
  <si>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</si>
  <si>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</si>
  <si>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</si>
  <si>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</si>
  <si>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</si>
  <si>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</si>
  <si>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</si>
  <si>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</si>
  <si>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</si>
  <si>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</si>
  <si>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</si>
  <si>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</si>
  <si>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</si>
  <si>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</si>
  <si>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</si>
  <si>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</si>
  <si>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</si>
  <si>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</si>
  <si>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</si>
  <si>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</si>
  <si>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</si>
  <si>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</si>
  <si>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</si>
  <si>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</si>
  <si>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</si>
  <si>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</si>
  <si>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</si>
  <si>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</si>
  <si>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</si>
  <si>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</si>
  <si>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</si>
  <si>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</si>
  <si>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</si>
  <si>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</si>
  <si>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</si>
  <si>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</si>
  <si>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</si>
  <si>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</si>
  <si>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</si>
  <si>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</si>
  <si>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</si>
  <si>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</si>
  <si>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</si>
  <si>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</si>
  <si>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</si>
  <si>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</si>
  <si>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</si>
  <si>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</si>
  <si>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</si>
  <si>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</si>
  <si>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</si>
  <si>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</si>
  <si>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</si>
  <si>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</si>
  <si>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</si>
  <si>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</si>
  <si>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</si>
  <si>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</si>
  <si>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</si>
  <si>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</si>
  <si>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</si>
  <si>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</si>
  <si>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</si>
  <si>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</si>
  <si>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</si>
  <si>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</si>
  <si>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</si>
  <si>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</si>
  <si>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</si>
  <si>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</si>
  <si>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</si>
  <si>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</si>
  <si>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</si>
  <si>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</si>
  <si>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</si>
  <si>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</si>
  <si>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</si>
  <si>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</si>
  <si>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</si>
  <si>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</si>
  <si>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</si>
  <si>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</si>
  <si>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</si>
  <si>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</si>
  <si>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</si>
  <si>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</si>
  <si>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</si>
  <si>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</si>
  <si>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</si>
  <si>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</si>
  <si>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</si>
  <si>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</si>
  <si>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</si>
  <si>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</si>
  <si>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</si>
  <si>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</si>
  <si>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</si>
  <si>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</si>
  <si>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</si>
  <si>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</si>
  <si>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</si>
  <si>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</si>
  <si>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</si>
  <si>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</si>
  <si>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</si>
  <si>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</si>
  <si>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</si>
  <si>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</si>
  <si>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</si>
  <si>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</si>
  <si>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</si>
  <si>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</si>
  <si>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</si>
  <si>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</si>
  <si>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</si>
  <si>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</si>
  <si>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</si>
  <si>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</si>
  <si>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</si>
  <si>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</si>
  <si>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</si>
  <si>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</si>
  <si>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</si>
  <si>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</si>
  <si>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</si>
  <si>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</si>
  <si>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</si>
  <si>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</si>
  <si>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</si>
  <si>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</si>
  <si>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</si>
  <si>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</si>
  <si>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</si>
  <si>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</si>
  <si>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</si>
  <si>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</si>
  <si>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</si>
  <si>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</si>
  <si>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</si>
  <si>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</si>
  <si>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</si>
  <si>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</si>
  <si>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</si>
  <si>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</si>
  <si>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</si>
  <si>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</si>
  <si>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</si>
  <si>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</si>
  <si>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</si>
  <si>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</si>
  <si>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</si>
  <si>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</si>
  <si>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</si>
  <si>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</si>
  <si>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</si>
  <si>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</si>
  <si>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</si>
  <si>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</si>
  <si>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</si>
  <si>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</si>
  <si>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</si>
  <si>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</si>
  <si>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</si>
  <si>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</si>
  <si>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</si>
  <si>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</si>
  <si>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</si>
  <si>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</si>
  <si>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</si>
  <si>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</si>
  <si>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</si>
  <si>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</si>
  <si>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</si>
  <si>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</si>
  <si>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</si>
  <si>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</si>
  <si>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</si>
  <si>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</si>
  <si>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</si>
  <si>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</si>
  <si>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</si>
  <si>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</si>
  <si>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</si>
  <si>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</si>
  <si>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</si>
  <si>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</si>
  <si>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</si>
  <si>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</si>
  <si>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</si>
  <si>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</si>
  <si>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</si>
  <si>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</si>
  <si>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</si>
  <si>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</si>
  <si>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</si>
  <si>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</si>
  <si>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</si>
  <si>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</si>
  <si>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</si>
  <si>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</si>
  <si>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</si>
  <si>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</si>
  <si>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</si>
  <si>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</si>
  <si>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</si>
  <si>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</si>
  <si>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</si>
  <si>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</si>
  <si>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</si>
  <si>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</si>
  <si>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</si>
  <si>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</si>
  <si>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</si>
  <si>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</si>
  <si>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</si>
  <si>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</si>
  <si>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</si>
  <si>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</si>
  <si>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</si>
  <si>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</si>
  <si>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</si>
  <si>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</si>
  <si>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</si>
  <si>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</si>
  <si>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</si>
  <si>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</si>
  <si>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</si>
  <si>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</si>
  <si>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</si>
  <si>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</si>
  <si>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</si>
  <si>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</si>
  <si>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</si>
  <si>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</si>
  <si>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</si>
  <si>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</si>
  <si>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</si>
  <si>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</si>
  <si>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</si>
  <si>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</si>
  <si>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</si>
  <si>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</si>
  <si>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</si>
  <si>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</si>
  <si>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</si>
  <si>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</si>
  <si>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</si>
  <si>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</si>
  <si>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</si>
  <si>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</si>
  <si>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</si>
  <si>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</si>
  <si>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</si>
  <si>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</si>
  <si>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</si>
  <si>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</si>
  <si>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</si>
  <si>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</si>
  <si>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</si>
  <si>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</si>
  <si>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</si>
  <si>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</si>
  <si>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</si>
  <si>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</si>
  <si>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</si>
  <si>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</si>
  <si>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</si>
  <si>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</si>
  <si>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</si>
  <si>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</si>
  <si>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</si>
  <si>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</si>
  <si>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</si>
  <si>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</si>
  <si>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</si>
  <si>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</si>
  <si>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</si>
  <si>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</si>
  <si>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</si>
  <si>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</si>
  <si>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</si>
  <si>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</si>
  <si>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</si>
  <si>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</si>
  <si>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</si>
  <si>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</si>
  <si>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</si>
  <si>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</si>
  <si>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</si>
  <si>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</si>
  <si>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</si>
  <si>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</si>
  <si>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</si>
  <si>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</si>
  <si>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</si>
  <si>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</si>
  <si>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</si>
  <si>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</si>
  <si>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</si>
  <si>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</si>
  <si>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</si>
  <si>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</si>
  <si>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</si>
  <si>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</si>
  <si>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</si>
  <si>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</si>
  <si>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</si>
  <si>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</si>
  <si>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</si>
  <si>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</si>
  <si>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</si>
  <si>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</si>
  <si>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</si>
  <si>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</si>
  <si>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</si>
  <si>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</si>
  <si>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</si>
  <si>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</si>
  <si>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</si>
  <si>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</si>
  <si>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</si>
  <si>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</si>
  <si>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</si>
  <si>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</si>
  <si>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</si>
  <si>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</si>
  <si>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</si>
  <si>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</si>
  <si>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</si>
  <si>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</si>
  <si>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</si>
  <si>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</si>
  <si>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</si>
  <si>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</si>
  <si>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</si>
  <si>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</si>
  <si>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</si>
  <si>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</si>
  <si>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</si>
  <si>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</si>
  <si>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</si>
  <si>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</si>
  <si>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</si>
  <si>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</si>
  <si>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</si>
  <si>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</si>
  <si>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</si>
  <si>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</si>
  <si>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</si>
  <si>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</si>
  <si>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</si>
  <si>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</si>
  <si>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</si>
  <si>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</si>
  <si>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</si>
  <si>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</si>
  <si>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</si>
  <si>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</si>
  <si>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</si>
  <si>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</si>
  <si>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</si>
  <si>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</si>
  <si>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</si>
  <si>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</si>
  <si>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</si>
  <si>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</si>
  <si>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</si>
  <si>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</si>
  <si>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</si>
  <si>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</si>
  <si>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</si>
  <si>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</si>
  <si>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</si>
  <si>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</si>
  <si>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</si>
  <si>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</si>
  <si>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</si>
  <si>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</si>
  <si>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</si>
  <si>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</si>
  <si>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</si>
  <si>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</si>
  <si>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</si>
  <si>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</si>
  <si>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</si>
  <si>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</si>
  <si>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</si>
  <si>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</si>
  <si>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</si>
  <si>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</si>
  <si>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</si>
  <si>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</si>
  <si>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</si>
  <si>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</si>
  <si>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</si>
  <si>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</si>
  <si>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</si>
  <si>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</si>
  <si>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</si>
  <si>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</si>
  <si>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</si>
  <si>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</si>
  <si>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</si>
  <si>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</si>
  <si>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</si>
  <si>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</si>
  <si>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</si>
  <si>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</si>
  <si>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</si>
  <si>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</si>
  <si>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</si>
  <si>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</si>
  <si>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</si>
  <si>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</si>
  <si>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</si>
  <si>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</si>
  <si>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</si>
  <si>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</si>
  <si>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</si>
  <si>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</si>
  <si>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</si>
  <si>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</si>
  <si>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</si>
  <si>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</si>
  <si>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</si>
  <si>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</si>
  <si>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</si>
  <si>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</si>
  <si>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</si>
  <si>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</si>
  <si>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</si>
  <si>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</si>
  <si>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</si>
  <si>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</si>
  <si>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</si>
  <si>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</si>
  <si>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</si>
  <si>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</si>
  <si>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</si>
  <si>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</si>
  <si>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</si>
  <si>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</si>
  <si>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</si>
  <si>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</si>
  <si>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</si>
  <si>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</si>
  <si>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</si>
  <si>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</si>
  <si>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</si>
  <si>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</si>
  <si>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</si>
  <si>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</si>
  <si>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</si>
  <si>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</si>
  <si>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</si>
  <si>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</si>
  <si>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</si>
  <si>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</si>
  <si>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</si>
  <si>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</si>
  <si>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</si>
  <si>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</si>
  <si>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</si>
  <si>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</si>
  <si>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</si>
  <si>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</si>
  <si>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</si>
  <si>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</si>
  <si>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</si>
  <si>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</si>
  <si>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</si>
  <si>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</si>
  <si>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</si>
  <si>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</si>
  <si>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</si>
  <si>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</si>
  <si>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</si>
  <si>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</si>
  <si>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</si>
  <si>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</si>
  <si>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</si>
  <si>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</si>
  <si>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</si>
  <si>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</si>
  <si>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</si>
  <si>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</si>
  <si>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</si>
  <si>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</si>
  <si>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</si>
  <si>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</si>
  <si>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</si>
  <si>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</si>
  <si>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</si>
  <si>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</si>
  <si>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</si>
  <si>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</si>
  <si>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</si>
  <si>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</si>
  <si>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</si>
  <si>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</si>
  <si>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</si>
  <si>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</si>
  <si>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</si>
  <si>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</si>
  <si>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</si>
  <si>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</si>
  <si>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</si>
  <si>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</si>
  <si>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</si>
  <si>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</si>
  <si>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</si>
  <si>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</si>
  <si>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</si>
  <si>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</si>
  <si>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</si>
  <si>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</si>
  <si>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</si>
  <si>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</si>
  <si>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</si>
  <si>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</si>
  <si>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</si>
  <si>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</si>
  <si>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</si>
  <si>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</si>
  <si>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</si>
  <si>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</si>
  <si>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</si>
  <si>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</si>
  <si>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</si>
  <si>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</si>
  <si>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</si>
  <si>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</si>
  <si>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</si>
  <si>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</si>
  <si>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</si>
  <si>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</si>
  <si>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</si>
  <si>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</si>
  <si>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</si>
  <si>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</si>
  <si>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</si>
  <si>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</si>
  <si>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</si>
  <si>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</si>
  <si>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</si>
  <si>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</si>
  <si>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</si>
  <si>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</si>
  <si>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</si>
  <si>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</si>
  <si>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</si>
  <si>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</si>
  <si>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</si>
  <si>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</si>
  <si>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</si>
  <si>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</si>
  <si>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</si>
  <si>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</si>
  <si>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</si>
  <si>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</si>
  <si>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</si>
  <si>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</si>
  <si>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</si>
  <si>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</si>
  <si>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</si>
  <si>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</si>
  <si>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</si>
  <si>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</si>
  <si>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</si>
  <si>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</si>
  <si>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</si>
  <si>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</si>
  <si>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</si>
  <si>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</si>
  <si>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</si>
  <si>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</si>
  <si>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</si>
  <si>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</si>
  <si>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</si>
  <si>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</si>
  <si>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</si>
  <si>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</si>
  <si>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</si>
  <si>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</si>
  <si>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</si>
  <si>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</si>
  <si>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</si>
  <si>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</si>
  <si>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</si>
  <si>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</si>
  <si>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</si>
  <si>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</si>
  <si>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</si>
  <si>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</si>
  <si>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</si>
  <si>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</si>
  <si>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</si>
  <si>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</si>
  <si>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</si>
  <si>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</si>
  <si>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</si>
  <si>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</si>
  <si>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</si>
  <si>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</si>
  <si>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</si>
  <si>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</si>
  <si>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</si>
  <si>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</si>
  <si>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</si>
  <si>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</si>
  <si>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</si>
  <si>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</si>
  <si>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</si>
  <si>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</si>
  <si>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</si>
  <si>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</si>
  <si>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</si>
  <si>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</si>
  <si>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</si>
  <si>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</si>
  <si>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</si>
  <si>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</si>
  <si>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</si>
  <si>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</si>
  <si>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</si>
  <si>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</si>
  <si>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</si>
  <si>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</si>
  <si>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</si>
  <si>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</si>
  <si>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</si>
  <si>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</si>
  <si>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</si>
  <si>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</si>
  <si>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</si>
  <si>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</si>
  <si>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</si>
  <si>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</si>
  <si>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</si>
  <si>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</si>
  <si>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</si>
  <si>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</si>
  <si>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</si>
  <si>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</si>
  <si>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</si>
  <si>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</si>
  <si>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</si>
  <si>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</si>
  <si>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</si>
  <si>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</si>
  <si>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</si>
  <si>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</si>
  <si>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</si>
  <si>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</si>
  <si>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</si>
  <si>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</si>
  <si>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</si>
  <si>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</si>
  <si>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</si>
  <si>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</si>
  <si>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</si>
  <si>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</si>
  <si>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</si>
  <si>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</si>
  <si>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</si>
  <si>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</si>
  <si>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</si>
  <si>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</si>
  <si>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</si>
  <si>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</si>
  <si>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</si>
  <si>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</si>
  <si>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</si>
  <si>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</si>
  <si>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</si>
  <si>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</si>
  <si>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</si>
  <si>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</si>
  <si>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</si>
  <si>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</si>
  <si>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</si>
  <si>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</si>
  <si>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</si>
  <si>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</si>
  <si>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</si>
  <si>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</si>
  <si>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</si>
  <si>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</si>
  <si>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</si>
  <si>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</si>
  <si>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</si>
  <si>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</si>
  <si>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</si>
  <si>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</si>
  <si>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</si>
  <si>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</si>
  <si>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</si>
  <si>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</si>
  <si>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</si>
  <si>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</si>
  <si>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</si>
  <si>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</si>
  <si>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</si>
  <si>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</si>
  <si>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</si>
  <si>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</si>
  <si>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</si>
  <si>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</si>
  <si>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</si>
  <si>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</si>
  <si>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</si>
  <si>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</si>
  <si>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</si>
  <si>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</si>
  <si>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</si>
  <si>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</si>
  <si>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</si>
  <si>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</si>
  <si>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</si>
  <si>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</si>
  <si>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</si>
  <si>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</si>
  <si>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</si>
  <si>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</si>
  <si>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</si>
  <si>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</si>
  <si>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</si>
  <si>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</si>
  <si>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</si>
  <si>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</si>
  <si>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</si>
  <si>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</si>
  <si>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</si>
  <si>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</si>
  <si>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</si>
  <si>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</si>
  <si>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</si>
  <si>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</si>
  <si>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</si>
  <si>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</si>
  <si>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</si>
  <si>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</si>
  <si>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</si>
  <si>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</si>
  <si>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</si>
  <si>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</si>
  <si>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</si>
  <si>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</si>
  <si>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</si>
  <si>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</si>
  <si>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</si>
  <si>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</si>
  <si>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</si>
  <si>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</si>
  <si>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</si>
  <si>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</si>
  <si>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</si>
  <si>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</si>
  <si>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</si>
  <si>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</si>
  <si>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</si>
  <si>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</si>
  <si>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</si>
  <si>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</si>
  <si>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</si>
  <si>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</si>
  <si>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</si>
  <si>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</si>
  <si>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</si>
  <si>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</si>
  <si>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</si>
  <si>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</si>
  <si>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</si>
  <si>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</si>
  <si>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</si>
  <si>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</si>
  <si>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</si>
  <si>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</si>
  <si>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</si>
  <si>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</si>
  <si>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</si>
  <si>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</si>
  <si>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</si>
  <si>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</si>
  <si>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</si>
  <si>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</si>
  <si>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</si>
  <si>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</si>
  <si>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</si>
  <si>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</si>
  <si>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</si>
  <si>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</si>
  <si>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</si>
  <si>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</si>
  <si>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</si>
  <si>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</si>
  <si>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</si>
  <si>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</si>
  <si>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</si>
  <si>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</si>
  <si>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</si>
  <si>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</si>
  <si>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</si>
  <si>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</si>
  <si>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</si>
  <si>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</si>
  <si>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</si>
  <si>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</si>
  <si>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</si>
  <si>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</si>
  <si>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</si>
  <si>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</si>
  <si>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</si>
  <si>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</si>
  <si>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</si>
  <si>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</si>
  <si>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</si>
  <si>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</si>
  <si>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</si>
  <si>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</si>
  <si>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</si>
  <si>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</si>
  <si>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</si>
  <si>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</si>
  <si>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</si>
  <si>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</si>
  <si>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</si>
  <si>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</si>
  <si>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</si>
  <si>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</si>
  <si>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</si>
  <si>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</si>
  <si>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</si>
  <si>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</si>
  <si>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</si>
  <si>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</si>
  <si>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</si>
  <si>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</si>
  <si>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</si>
  <si>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</si>
  <si>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</si>
  <si>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</si>
  <si>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</si>
  <si>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</si>
  <si>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</si>
  <si>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</si>
  <si>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</si>
  <si>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</si>
  <si>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</si>
  <si>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</si>
  <si>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</si>
  <si>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</si>
  <si>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</si>
  <si>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</si>
  <si>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</si>
  <si>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</si>
  <si>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</si>
  <si>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</si>
  <si>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</si>
  <si>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</si>
  <si>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</si>
  <si>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</si>
  <si>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</si>
  <si>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</si>
  <si>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</si>
  <si>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</si>
  <si>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</si>
  <si>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</si>
  <si>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</si>
  <si>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</si>
  <si>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</si>
  <si>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</si>
  <si>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</si>
  <si>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</si>
  <si>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</si>
  <si>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</si>
  <si>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</si>
  <si>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</si>
  <si>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</si>
  <si>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</si>
  <si>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</si>
  <si>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</si>
  <si>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</si>
  <si>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</si>
  <si>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</si>
  <si>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</si>
  <si>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</si>
  <si>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</si>
  <si>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</si>
  <si>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</si>
  <si>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</si>
  <si>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</si>
  <si>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</si>
  <si>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</si>
  <si>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</si>
  <si>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</si>
  <si>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</si>
  <si>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</si>
  <si>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</si>
  <si>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</si>
  <si>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</si>
  <si>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</si>
  <si>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</si>
  <si>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</si>
  <si>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</si>
  <si>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</si>
  <si>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</si>
  <si>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</si>
  <si>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</si>
  <si>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</si>
  <si>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</si>
  <si>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</si>
  <si>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</si>
  <si>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</si>
  <si>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</si>
  <si>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</si>
  <si>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</si>
  <si>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</si>
  <si>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</si>
  <si>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</si>
  <si>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</si>
  <si>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</si>
  <si>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</si>
  <si>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</si>
  <si>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</si>
  <si>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</si>
  <si>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</si>
  <si>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</si>
  <si>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</si>
  <si>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</si>
  <si>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</si>
  <si>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</si>
  <si>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</si>
  <si>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</si>
  <si>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</si>
  <si>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</si>
  <si>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</si>
  <si>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</si>
  <si>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</si>
  <si>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</si>
  <si>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</si>
  <si>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</si>
  <si>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</si>
  <si>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</si>
  <si>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</si>
  <si>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</si>
  <si>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</si>
  <si>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</si>
  <si>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</si>
  <si>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</si>
  <si>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</si>
  <si>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</si>
  <si>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</si>
  <si>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</si>
  <si>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</si>
  <si>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</si>
  <si>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</si>
  <si>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</si>
  <si>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</si>
  <si>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</si>
  <si>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</si>
  <si>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</si>
  <si>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</si>
  <si>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</si>
  <si>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</si>
  <si>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</si>
  <si>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</si>
  <si>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</si>
  <si>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</si>
  <si>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</si>
  <si>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</si>
  <si>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</si>
  <si>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</si>
  <si>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</si>
  <si>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</si>
  <si>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</si>
  <si>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</si>
  <si>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</si>
  <si>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</si>
  <si>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</si>
  <si>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</si>
  <si>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</si>
  <si>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</si>
  <si>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</si>
  <si>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</si>
  <si>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</si>
  <si>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</si>
  <si>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</si>
  <si>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</si>
  <si>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</si>
  <si>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</si>
  <si>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</si>
  <si>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</si>
  <si>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</si>
  <si>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</si>
  <si>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</si>
  <si>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</si>
  <si>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</si>
  <si>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</si>
  <si>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</si>
  <si>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</si>
  <si>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</si>
  <si>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</si>
  <si>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</si>
  <si>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</si>
  <si>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</si>
  <si>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</si>
  <si>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</si>
  <si>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</si>
  <si>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</si>
  <si>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</si>
  <si>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</si>
  <si>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</si>
  <si>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</si>
  <si>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</si>
  <si>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</si>
  <si>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</si>
  <si>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</si>
  <si>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</si>
  <si>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</si>
  <si>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</si>
  <si>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</si>
  <si>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</si>
  <si>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</si>
  <si>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</si>
  <si>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</si>
  <si>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</si>
  <si>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</si>
  <si>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</si>
  <si>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</si>
  <si>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</si>
  <si>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</si>
  <si>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</si>
  <si>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</si>
  <si>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</si>
  <si>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</si>
  <si>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</si>
  <si>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</si>
  <si>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</si>
  <si>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</si>
  <si>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</si>
  <si>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</si>
  <si>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</si>
  <si>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</si>
  <si>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</si>
  <si>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</si>
  <si>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</si>
  <si>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</si>
  <si>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</si>
  <si>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</si>
  <si>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</si>
  <si>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</si>
  <si>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</si>
  <si>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</si>
  <si>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</si>
  <si>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</si>
  <si>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</si>
  <si>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</si>
  <si>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</si>
  <si>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</si>
  <si>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</si>
  <si>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</si>
  <si>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</si>
  <si>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</si>
  <si>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</si>
  <si>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</si>
  <si>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</si>
  <si>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</si>
  <si>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</si>
  <si>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</si>
  <si>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</si>
  <si>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</si>
  <si>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</si>
  <si>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</si>
  <si>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</si>
  <si>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</si>
  <si>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</si>
  <si>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</si>
  <si>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</si>
  <si>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</si>
  <si>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</si>
  <si>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</si>
  <si>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</si>
  <si>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</si>
  <si>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</si>
  <si>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</si>
  <si>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</si>
  <si>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</si>
  <si>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</si>
  <si>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</si>
  <si>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</si>
  <si>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</si>
  <si>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</si>
  <si>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</si>
  <si>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</si>
  <si>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</si>
  <si>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</si>
  <si>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</si>
  <si>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</si>
  <si>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</si>
  <si>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</si>
  <si>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</si>
  <si>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</si>
  <si>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</si>
  <si>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</si>
  <si>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</si>
  <si>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</si>
  <si>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</si>
  <si>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</si>
  <si>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</si>
  <si>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</si>
  <si>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</si>
  <si>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</si>
  <si>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</si>
  <si>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</si>
  <si>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</si>
  <si>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</si>
  <si>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</si>
  <si>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</si>
  <si>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</si>
  <si>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</si>
  <si>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</si>
  <si>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</si>
  <si>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</si>
  <si>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</si>
  <si>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</si>
  <si>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</si>
  <si>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</si>
  <si>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</si>
  <si>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</si>
  <si>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</si>
  <si>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</si>
  <si>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</si>
  <si>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</si>
  <si>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</si>
  <si>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</si>
  <si>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</si>
  <si>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</si>
  <si>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</si>
  <si>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</si>
  <si>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</si>
  <si>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</si>
  <si>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</si>
  <si>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</si>
  <si>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</si>
  <si>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</si>
  <si>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</si>
  <si>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</si>
  <si>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</si>
  <si>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</si>
  <si>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</si>
  <si>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</si>
  <si>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</si>
  <si>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</si>
  <si>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</si>
  <si>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</si>
  <si>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</si>
  <si>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</si>
  <si>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</si>
  <si>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</si>
  <si>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</si>
  <si>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</si>
  <si>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</si>
  <si>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</si>
  <si>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</si>
  <si>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</si>
  <si>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</si>
  <si>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</si>
  <si>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</si>
  <si>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</si>
  <si>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</si>
  <si>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</si>
  <si>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</si>
  <si>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</si>
  <si>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</si>
  <si>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</si>
  <si>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</si>
  <si>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</si>
  <si>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</si>
  <si>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</si>
  <si>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</si>
  <si>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</si>
  <si>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</si>
  <si>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</si>
  <si>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</si>
  <si>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</si>
  <si>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</si>
  <si>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</si>
  <si>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</si>
  <si>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</si>
  <si>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</si>
  <si>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</si>
  <si>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</si>
  <si>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</si>
  <si>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</si>
  <si>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</si>
  <si>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</si>
  <si>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</si>
  <si>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</si>
  <si>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</si>
  <si>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</si>
  <si>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</si>
  <si>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</si>
  <si>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</si>
  <si>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</si>
  <si>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</si>
  <si>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</si>
  <si>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</si>
  <si>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</si>
  <si>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</si>
  <si>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</si>
  <si>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</si>
  <si>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</si>
  <si>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</si>
  <si>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</si>
  <si>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</si>
  <si>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</si>
  <si>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</si>
  <si>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</si>
  <si>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</si>
  <si>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</si>
  <si>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</si>
  <si>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</si>
  <si>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</si>
  <si>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</si>
  <si>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</si>
  <si>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</si>
  <si>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</si>
  <si>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</si>
  <si>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</si>
  <si>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</si>
  <si>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</si>
  <si>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</si>
  <si>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</si>
  <si>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</si>
  <si>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</si>
  <si>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</si>
  <si>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</si>
  <si>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</si>
  <si>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</si>
  <si>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</si>
  <si>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</si>
  <si>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</si>
  <si>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</si>
  <si>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</si>
  <si>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</si>
  <si>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</si>
  <si>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</si>
  <si>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</si>
  <si>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</si>
  <si>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</si>
  <si>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</si>
  <si>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</si>
  <si>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</si>
  <si>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</si>
  <si>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</si>
  <si>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</si>
  <si>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</si>
  <si>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</si>
  <si>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</si>
  <si>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</si>
  <si>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</si>
  <si>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</si>
  <si>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</si>
  <si>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</si>
  <si>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</si>
  <si>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</si>
  <si>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</si>
  <si>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</si>
  <si>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</si>
  <si>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</si>
  <si>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</si>
  <si>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</si>
  <si>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</si>
  <si>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</si>
  <si>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</si>
  <si>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</si>
  <si>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</si>
  <si>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</si>
  <si>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</si>
  <si>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</si>
  <si>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</si>
  <si>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</si>
  <si>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</si>
  <si>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</si>
  <si>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</si>
  <si>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</si>
  <si>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</si>
  <si>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</si>
  <si>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</si>
  <si>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</si>
  <si>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</si>
  <si>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</si>
  <si>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</si>
  <si>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</si>
  <si>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</si>
  <si>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</si>
  <si>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</si>
  <si>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</si>
  <si>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</si>
  <si>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</si>
  <si>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</si>
  <si>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</si>
  <si>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</si>
  <si>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</si>
  <si>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</si>
  <si>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</si>
  <si>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</si>
  <si>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</si>
  <si>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</si>
  <si>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</si>
  <si>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</si>
  <si>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</si>
  <si>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</si>
  <si>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</si>
  <si>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</si>
  <si>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</si>
  <si>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</si>
  <si>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</si>
  <si>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</si>
  <si>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</si>
  <si>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</si>
  <si>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</si>
  <si>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</si>
  <si>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</si>
  <si>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</si>
  <si>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</si>
  <si>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</si>
  <si>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</si>
  <si>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</si>
  <si>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</si>
  <si>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</si>
  <si>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</si>
  <si>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</si>
  <si>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</si>
  <si>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</si>
  <si>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</si>
  <si>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</si>
  <si>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</si>
  <si>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</si>
  <si>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</si>
  <si>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</si>
  <si>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</si>
  <si>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</si>
  <si>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</si>
  <si>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</si>
  <si>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</si>
  <si>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</si>
  <si>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</si>
  <si>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</si>
  <si>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</si>
  <si>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</si>
  <si>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</si>
  <si>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</si>
  <si>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</si>
  <si>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</si>
  <si>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</si>
  <si>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</si>
  <si>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</si>
  <si>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</si>
  <si>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</si>
  <si>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</si>
  <si>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</si>
  <si>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</si>
  <si>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</si>
  <si>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</si>
  <si>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</si>
  <si>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</si>
  <si>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</si>
  <si>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</si>
  <si>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</si>
  <si>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</si>
  <si>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</si>
  <si>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</si>
  <si>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</si>
  <si>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</si>
  <si>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</si>
  <si>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</si>
  <si>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</si>
  <si>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</si>
  <si>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</si>
  <si>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</si>
  <si>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</si>
  <si>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</si>
  <si>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</si>
  <si>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</si>
  <si>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</si>
  <si>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</si>
  <si>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</si>
  <si>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</si>
  <si>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</si>
  <si>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</si>
  <si>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</si>
  <si>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</si>
  <si>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</si>
  <si>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</si>
  <si>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</si>
  <si>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</si>
  <si>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</si>
  <si>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</si>
  <si>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</si>
  <si>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</si>
  <si>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</si>
  <si>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</si>
  <si>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</si>
  <si>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</si>
  <si>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</si>
  <si>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</si>
  <si>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</si>
  <si>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</si>
  <si>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</si>
  <si>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</si>
  <si>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</si>
  <si>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</si>
  <si>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</si>
  <si>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</si>
  <si>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</si>
  <si>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</si>
  <si>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</si>
  <si>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</si>
  <si>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</si>
  <si>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</si>
  <si>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</si>
  <si>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</si>
  <si>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</si>
  <si>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</si>
  <si>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</si>
  <si>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</si>
  <si>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</si>
  <si>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</si>
  <si>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</si>
  <si>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</si>
  <si>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</si>
  <si>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</si>
  <si>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</si>
  <si>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</si>
  <si>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</si>
  <si>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</si>
  <si>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</si>
  <si>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</si>
  <si>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</si>
  <si>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</si>
  <si>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</si>
  <si>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</si>
  <si>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</si>
  <si>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</si>
  <si>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</si>
  <si>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</si>
  <si>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</si>
  <si>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</si>
  <si>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</si>
  <si>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</si>
  <si>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</si>
  <si>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</si>
  <si>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</si>
  <si>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</si>
  <si>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</si>
  <si>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</si>
  <si>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</si>
  <si>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</si>
  <si>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</si>
  <si>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</si>
  <si>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</si>
  <si>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</si>
  <si>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</si>
  <si>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</si>
  <si>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</si>
  <si>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</si>
  <si>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</si>
  <si>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</si>
  <si>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</si>
  <si>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</si>
  <si>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</si>
  <si>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</si>
  <si>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</si>
  <si>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</si>
  <si>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</si>
  <si>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</si>
  <si>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</si>
  <si>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</si>
  <si>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</si>
  <si>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</si>
  <si>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</si>
  <si>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</si>
  <si>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</si>
  <si>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</si>
  <si>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</si>
  <si>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</si>
  <si>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</si>
  <si>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</si>
  <si>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</si>
  <si>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</si>
  <si>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</si>
  <si>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</si>
  <si>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</si>
  <si>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</si>
  <si>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</si>
  <si>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</si>
  <si>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</si>
  <si>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</si>
  <si>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</si>
  <si>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</si>
  <si>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</si>
  <si>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</si>
  <si>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</si>
  <si>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</si>
  <si>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</si>
  <si>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</si>
  <si>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</si>
  <si>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</si>
  <si>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</si>
  <si>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</si>
  <si>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</si>
  <si>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</si>
  <si>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</si>
  <si>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</si>
  <si>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</si>
  <si>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</si>
  <si>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</si>
  <si>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</si>
  <si>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</si>
  <si>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</si>
  <si>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</si>
  <si>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</si>
  <si>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</si>
  <si>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</si>
  <si>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</si>
  <si>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</si>
  <si>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</si>
  <si>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</si>
  <si>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</si>
  <si>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</si>
  <si>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</si>
  <si>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</si>
  <si>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</si>
  <si>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</si>
  <si>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</si>
  <si>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</si>
  <si>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</si>
  <si>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</si>
  <si>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</si>
  <si>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</si>
  <si>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</si>
  <si>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</si>
  <si>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</si>
  <si>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</si>
  <si>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</si>
  <si>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</si>
  <si>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</si>
  <si>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</si>
  <si>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</si>
  <si>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</si>
  <si>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</si>
  <si>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</si>
  <si>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</si>
  <si>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</si>
  <si>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</si>
  <si>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</si>
  <si>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</si>
  <si>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</si>
  <si>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</si>
  <si>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</si>
  <si>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</si>
  <si>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</si>
  <si>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</si>
  <si>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</si>
  <si>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</si>
  <si>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</si>
  <si>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</si>
  <si>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</si>
  <si>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</si>
  <si>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</si>
  <si>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</si>
  <si>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</si>
  <si>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</si>
  <si>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</si>
  <si>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</si>
  <si>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</si>
  <si>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</si>
  <si>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</si>
  <si>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</si>
  <si>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</si>
  <si>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</si>
  <si>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</si>
  <si>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</si>
  <si>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</si>
  <si>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</si>
  <si>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</si>
  <si>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</si>
  <si>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</si>
  <si>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</si>
  <si>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</si>
  <si>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</si>
  <si>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</si>
  <si>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</si>
  <si>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</si>
  <si>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</si>
  <si>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</si>
  <si>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</si>
  <si>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</si>
  <si>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</si>
  <si>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</si>
  <si>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</si>
  <si>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</si>
  <si>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</si>
  <si>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</si>
  <si>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</si>
  <si>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</si>
  <si>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</si>
  <si>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</si>
  <si>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</si>
  <si>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</si>
  <si>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</si>
  <si>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</si>
  <si>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</si>
  <si>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</si>
  <si>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</si>
  <si>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</si>
  <si>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</si>
  <si>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</si>
  <si>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</si>
  <si>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</si>
  <si>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</si>
  <si>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</si>
  <si>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</si>
  <si>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</si>
  <si>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</si>
  <si>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</si>
  <si>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</si>
  <si>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</si>
  <si>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</si>
  <si>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</si>
  <si>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</si>
  <si>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</si>
  <si>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</si>
  <si>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</si>
  <si>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</si>
  <si>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</si>
  <si>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</si>
  <si>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</si>
  <si>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</si>
  <si>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</si>
  <si>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</si>
  <si>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</si>
  <si>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</si>
  <si>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</si>
  <si>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</si>
  <si>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</si>
  <si>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</si>
  <si>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</si>
  <si>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</si>
  <si>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</si>
  <si>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</si>
  <si>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</si>
  <si>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</si>
  <si>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</si>
  <si>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</si>
  <si>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</si>
  <si>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</si>
  <si>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</si>
  <si>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</si>
  <si>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</si>
  <si>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</si>
  <si>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</si>
  <si>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</si>
  <si>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</si>
  <si>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</si>
  <si>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</si>
  <si>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</si>
  <si>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</si>
  <si>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</si>
  <si>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</si>
  <si>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</si>
  <si>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</si>
  <si>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</si>
  <si>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</si>
  <si>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</si>
  <si>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</si>
  <si>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</si>
  <si>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</si>
  <si>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</si>
  <si>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</si>
  <si>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</si>
  <si>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</si>
  <si>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</si>
  <si>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</si>
  <si>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</si>
  <si>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</si>
  <si>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</si>
  <si>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</si>
  <si>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</si>
  <si>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</si>
  <si>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</si>
  <si>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</si>
  <si>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</si>
  <si>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</si>
  <si>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</si>
  <si>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</si>
  <si>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</si>
  <si>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</si>
  <si>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</si>
  <si>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</si>
  <si>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</si>
  <si>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</si>
  <si>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</si>
  <si>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</si>
  <si>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</si>
  <si>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</si>
  <si>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</si>
  <si>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</si>
  <si>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</si>
  <si>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</si>
  <si>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</si>
  <si>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</si>
  <si>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</si>
  <si>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</si>
  <si>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</si>
  <si>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</si>
  <si>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</si>
  <si>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</si>
  <si>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</si>
  <si>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</si>
  <si>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</si>
  <si>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</si>
  <si>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</si>
  <si>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</si>
  <si>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</si>
  <si>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</si>
  <si>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</si>
  <si>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</si>
  <si>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</si>
  <si>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</si>
  <si>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</si>
  <si>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</si>
  <si>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</si>
  <si>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</si>
  <si>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</si>
  <si>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</si>
  <si>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</si>
  <si>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</si>
  <si>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</si>
  <si>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</si>
  <si>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</si>
  <si>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</si>
  <si>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</si>
  <si>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</si>
  <si>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</si>
  <si>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</si>
  <si>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</si>
  <si>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</si>
  <si>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</si>
  <si>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</si>
  <si>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</si>
  <si>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</si>
  <si>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</si>
  <si>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</si>
  <si>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</si>
  <si>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</si>
  <si>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</si>
  <si>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</si>
  <si>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</si>
  <si>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</si>
  <si>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</si>
  <si>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</si>
  <si>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</si>
  <si>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</si>
  <si>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</si>
  <si>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</si>
  <si>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</si>
  <si>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</si>
  <si>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</si>
  <si>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</si>
  <si>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</si>
  <si>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</si>
  <si>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</si>
  <si>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</si>
  <si>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</si>
  <si>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</si>
  <si>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</si>
  <si>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</si>
  <si>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</si>
  <si>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</si>
  <si>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</si>
  <si>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</si>
  <si>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</si>
  <si>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</si>
  <si>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</si>
  <si>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</si>
  <si>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</si>
  <si>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</si>
  <si>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</si>
  <si>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</si>
  <si>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</si>
  <si>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</si>
  <si>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</si>
  <si>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</si>
  <si>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</si>
  <si>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</si>
  <si>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</si>
  <si>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</si>
  <si>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</si>
  <si>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</si>
  <si>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</si>
  <si>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</si>
  <si>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</si>
  <si>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</si>
  <si>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</si>
  <si>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</si>
  <si>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</si>
  <si>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</si>
  <si>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</si>
  <si>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</si>
  <si>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</si>
  <si>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</si>
  <si>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</si>
  <si>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</si>
  <si>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</si>
  <si>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</si>
  <si>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</si>
  <si>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</si>
  <si>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</si>
  <si>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</si>
  <si>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</si>
  <si>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</si>
  <si>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</si>
  <si>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</si>
  <si>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</si>
  <si>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</si>
  <si>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</si>
  <si>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</si>
  <si>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</si>
  <si>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</si>
  <si>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</si>
  <si>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</si>
  <si>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</si>
  <si>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</si>
  <si>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</si>
  <si>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</si>
  <si>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</si>
  <si>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</si>
  <si>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</si>
  <si>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</si>
  <si>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</si>
  <si>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</si>
  <si>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</si>
  <si>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</si>
  <si>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</si>
  <si>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</si>
  <si>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</si>
  <si>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</si>
  <si>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</si>
  <si>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</si>
  <si>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</si>
  <si>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</si>
  <si>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</si>
  <si>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</si>
  <si>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</si>
  <si>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</si>
  <si>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</si>
  <si>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</si>
  <si>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</si>
  <si>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</si>
  <si>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</si>
  <si>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</si>
  <si>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</si>
  <si>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</si>
  <si>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</si>
  <si>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</si>
  <si>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</si>
  <si>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</si>
  <si>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</si>
  <si>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</si>
  <si>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</si>
  <si>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</si>
  <si>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</si>
  <si>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</si>
  <si>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</si>
  <si>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</si>
  <si>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</si>
  <si>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</si>
  <si>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</si>
  <si>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</si>
  <si>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</si>
  <si>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</si>
  <si>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</si>
  <si>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</si>
  <si>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</si>
  <si>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</si>
  <si>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</si>
  <si>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</si>
  <si>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</si>
  <si>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</si>
  <si>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</si>
  <si>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</si>
  <si>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</si>
  <si>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</si>
  <si>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</si>
  <si>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</si>
  <si>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</si>
  <si>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</si>
  <si>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</si>
  <si>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</si>
  <si>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</si>
  <si>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</si>
  <si>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</si>
  <si>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</si>
  <si>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</si>
  <si>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</si>
  <si>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</si>
  <si>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</si>
  <si>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</si>
  <si>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</si>
  <si>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</si>
  <si>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</si>
  <si>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</si>
  <si>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</si>
  <si>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</si>
  <si>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</si>
  <si>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</si>
  <si>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</si>
  <si>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</si>
  <si>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</si>
  <si>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</si>
  <si>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</si>
  <si>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</si>
  <si>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</si>
  <si>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</si>
  <si>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</si>
  <si>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</si>
  <si>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</si>
  <si>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</si>
  <si>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</si>
  <si>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</si>
  <si>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</si>
  <si>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</si>
  <si>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</si>
  <si>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</si>
  <si>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</si>
  <si>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</si>
  <si>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</si>
  <si>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</si>
  <si>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</si>
  <si>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</si>
  <si>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</si>
  <si>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</si>
  <si>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</si>
  <si>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</si>
  <si>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</si>
  <si>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</si>
  <si>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</si>
  <si>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</si>
  <si>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</si>
  <si>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</si>
  <si>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</si>
  <si>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</si>
  <si>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</si>
  <si>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</si>
  <si>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</si>
  <si>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</si>
  <si>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</si>
  <si>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</si>
  <si>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</si>
  <si>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</si>
  <si>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</si>
  <si>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</si>
  <si>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</si>
  <si>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</si>
  <si>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</si>
  <si>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</si>
  <si>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</si>
  <si>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</si>
  <si>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</si>
  <si>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</si>
  <si>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</si>
  <si>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</si>
  <si>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</si>
  <si>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</si>
  <si>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</si>
  <si>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</si>
  <si>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</si>
  <si>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</si>
  <si>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</si>
  <si>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</si>
  <si>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</si>
  <si>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</si>
  <si>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</si>
  <si>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</si>
  <si>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</si>
  <si>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</si>
  <si>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</si>
  <si>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</si>
  <si>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</si>
  <si>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</si>
  <si>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</si>
  <si>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</si>
  <si>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</si>
  <si>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</si>
  <si>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</si>
  <si>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</si>
  <si>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</si>
  <si>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</si>
  <si>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</si>
  <si>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</si>
  <si>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</si>
  <si>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</si>
  <si>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</si>
  <si>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</si>
  <si>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</si>
  <si>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</si>
  <si>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</si>
  <si>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</si>
  <si>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</si>
  <si>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</si>
  <si>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</si>
  <si>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</si>
  <si>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</si>
  <si>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</si>
  <si>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</si>
  <si>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</si>
  <si>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</si>
  <si>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</si>
  <si>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</si>
  <si>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</si>
  <si>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</si>
  <si>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</si>
  <si>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</si>
  <si>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</si>
  <si>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</si>
  <si>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</si>
  <si>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</si>
  <si>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</si>
  <si>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</si>
  <si>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</si>
  <si>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</si>
  <si>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</si>
  <si>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</si>
  <si>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</si>
  <si>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</si>
  <si>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</si>
  <si>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</si>
  <si>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</si>
  <si>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</si>
  <si>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</si>
  <si>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</si>
  <si>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</si>
  <si>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</si>
  <si>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</si>
  <si>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</si>
  <si>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</si>
  <si>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</si>
  <si>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</si>
  <si>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</si>
  <si>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</si>
  <si>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</si>
  <si>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</si>
  <si>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</si>
  <si>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</si>
  <si>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</si>
  <si>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</si>
  <si>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</si>
  <si>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</si>
  <si>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</si>
  <si>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</si>
  <si>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</si>
  <si>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</si>
  <si>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</si>
  <si>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</si>
  <si>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</si>
  <si>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</si>
  <si>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</si>
  <si>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</si>
  <si>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</si>
  <si>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</si>
  <si>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</si>
  <si>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</si>
  <si>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</si>
  <si>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</si>
  <si>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</si>
  <si>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</si>
  <si>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</si>
  <si>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</si>
  <si>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</si>
  <si>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</si>
  <si>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</si>
  <si>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</si>
  <si>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</si>
  <si>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</si>
  <si>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</si>
  <si>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</si>
  <si>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</si>
  <si>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</si>
  <si>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</si>
  <si>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</si>
  <si>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</si>
  <si>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</si>
  <si>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</si>
  <si>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</si>
  <si>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</si>
  <si>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</si>
  <si>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</si>
  <si>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</si>
  <si>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</si>
  <si>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</si>
  <si>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</si>
  <si>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</si>
  <si>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</si>
  <si>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</si>
  <si>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</si>
  <si>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</si>
  <si>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</si>
  <si>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</si>
  <si>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</si>
  <si>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</si>
  <si>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</si>
  <si>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</si>
  <si>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</si>
  <si>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</si>
  <si>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</si>
  <si>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</si>
  <si>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</si>
  <si>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</si>
  <si>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</si>
  <si>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</si>
  <si>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</si>
  <si>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</si>
  <si>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</si>
  <si>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</si>
  <si>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</si>
  <si>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</si>
  <si>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</si>
  <si>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</si>
  <si>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</si>
  <si>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</si>
  <si>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</si>
  <si>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</si>
  <si>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</si>
  <si>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</si>
  <si>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</si>
  <si>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</si>
  <si>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</si>
  <si>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</si>
  <si>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</si>
  <si>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</si>
  <si>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</si>
  <si>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</si>
  <si>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</si>
  <si>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</si>
  <si>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</si>
  <si>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</si>
  <si>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</si>
  <si>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</si>
  <si>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</si>
  <si>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</si>
  <si>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</si>
  <si>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</si>
  <si>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</si>
  <si>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</si>
  <si>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</si>
  <si>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</si>
  <si>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</si>
  <si>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</si>
  <si>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</si>
  <si>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</si>
  <si>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</si>
  <si>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</si>
  <si>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</si>
  <si>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</si>
  <si>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</si>
  <si>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</si>
  <si>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</si>
  <si>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</si>
  <si>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</si>
  <si>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</si>
  <si>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</si>
  <si>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</si>
  <si>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</si>
  <si>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</si>
  <si>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</si>
  <si>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</si>
  <si>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</si>
  <si>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</si>
  <si>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</si>
  <si>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</si>
  <si>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</si>
  <si>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</si>
  <si>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</si>
  <si>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</si>
  <si>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</si>
  <si>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</si>
  <si>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</si>
  <si>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</si>
  <si>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</si>
  <si>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</si>
  <si>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</si>
  <si>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</si>
  <si>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</si>
  <si>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</si>
  <si>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</si>
  <si>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</si>
  <si>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</si>
  <si>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</si>
  <si>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</si>
  <si>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</si>
  <si>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</si>
  <si>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</si>
  <si>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</si>
  <si>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</si>
  <si>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</si>
  <si>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</si>
  <si>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</si>
  <si>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</si>
  <si>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</si>
  <si>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</si>
  <si>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</si>
  <si>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</si>
  <si>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</si>
  <si>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</si>
  <si>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</si>
  <si>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</si>
  <si>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</si>
  <si>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</si>
  <si>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</si>
  <si>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</si>
  <si>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</si>
  <si>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</si>
  <si>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</si>
  <si>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</si>
  <si>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</si>
  <si>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</si>
  <si>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</si>
  <si>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</si>
  <si>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</si>
  <si>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</si>
  <si>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</si>
  <si>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</si>
  <si>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</si>
  <si>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</si>
  <si>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</si>
  <si>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</si>
  <si>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</si>
  <si>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</si>
  <si>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</si>
  <si>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</si>
  <si>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</si>
  <si>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</si>
  <si>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</si>
  <si>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</si>
  <si>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</si>
  <si>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</si>
  <si>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</si>
  <si>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</si>
  <si>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</si>
  <si>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</si>
  <si>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</si>
  <si>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</si>
  <si>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</si>
  <si>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</si>
  <si>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</si>
  <si>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</si>
  <si>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</si>
  <si>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</si>
  <si>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</si>
  <si>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</si>
  <si>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</si>
  <si>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</si>
  <si>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</si>
  <si>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</si>
  <si>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</si>
  <si>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</si>
  <si>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</si>
  <si>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</si>
  <si>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</si>
  <si>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</si>
  <si>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</si>
  <si>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</si>
  <si>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</si>
  <si>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</si>
  <si>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</si>
  <si>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</si>
  <si>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</si>
  <si>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</si>
  <si>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</si>
  <si>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</si>
  <si>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</si>
  <si>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</si>
  <si>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</si>
  <si>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</si>
  <si>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</si>
  <si>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</si>
  <si>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</si>
  <si>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</si>
  <si>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</si>
  <si>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</si>
  <si>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</si>
  <si>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</si>
  <si>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</si>
  <si>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</si>
  <si>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</si>
  <si>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</si>
  <si>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</si>
  <si>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</si>
  <si>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</si>
  <si>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</si>
  <si>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</si>
  <si>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</si>
  <si>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</si>
  <si>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</si>
  <si>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</si>
  <si>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</si>
  <si>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</si>
  <si>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</si>
  <si>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</si>
  <si>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</si>
  <si>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</si>
  <si>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</si>
  <si>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</si>
  <si>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</si>
  <si>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</si>
  <si>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</si>
  <si>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</si>
  <si>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</si>
  <si>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</si>
  <si>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</si>
  <si>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</si>
  <si>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</si>
  <si>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</si>
  <si>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</si>
  <si>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</si>
  <si>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</si>
  <si>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</si>
  <si>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</si>
  <si>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</si>
  <si>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</si>
  <si>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</si>
  <si>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</si>
  <si>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</si>
  <si>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</si>
  <si>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</si>
  <si>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</si>
  <si>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</si>
  <si>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</si>
  <si>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</si>
  <si>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</si>
  <si>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</si>
  <si>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</si>
  <si>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</si>
  <si>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</si>
  <si>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</si>
  <si>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</si>
  <si>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</si>
  <si>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</si>
  <si>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</si>
  <si>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</si>
  <si>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</si>
  <si>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</si>
  <si>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</si>
  <si>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</si>
  <si>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</si>
  <si>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</si>
  <si>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</si>
  <si>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</si>
  <si>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</si>
  <si>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</si>
  <si>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</si>
  <si>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</si>
  <si>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</si>
  <si>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</si>
  <si>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</si>
  <si>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</si>
  <si>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</si>
  <si>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</si>
  <si>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</si>
  <si>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</si>
  <si>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</si>
  <si>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</si>
  <si>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</si>
  <si>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</si>
  <si>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</si>
  <si>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</si>
  <si>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</si>
  <si>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</si>
  <si>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</si>
  <si>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</si>
  <si>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</si>
  <si>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</si>
  <si>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</si>
  <si>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</si>
  <si>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</si>
  <si>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</si>
  <si>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</si>
  <si>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</si>
  <si>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</si>
  <si>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</si>
  <si>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</si>
  <si>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</si>
  <si>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</si>
  <si>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</si>
  <si>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</si>
  <si>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</si>
  <si>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</si>
  <si>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</si>
  <si>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</si>
  <si>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</si>
  <si>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</si>
  <si>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</si>
  <si>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</si>
  <si>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</si>
  <si>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</si>
  <si>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</si>
  <si>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</si>
  <si>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</si>
  <si>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</si>
  <si>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</si>
  <si>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</si>
  <si>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</si>
  <si>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</si>
  <si>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</si>
  <si>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</si>
  <si>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</si>
  <si>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</si>
  <si>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</si>
  <si>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</si>
  <si>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</si>
  <si>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</si>
  <si>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</si>
  <si>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</si>
  <si>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</si>
  <si>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</si>
  <si>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</si>
  <si>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</si>
  <si>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</si>
  <si>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</si>
  <si>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</si>
  <si>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</si>
  <si>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</si>
  <si>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</si>
  <si>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</si>
  <si>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</si>
  <si>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</si>
  <si>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</si>
  <si>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</si>
  <si>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</si>
  <si>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</si>
  <si>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</si>
  <si>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</si>
  <si>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</si>
  <si>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</si>
  <si>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</si>
  <si>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</si>
  <si>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</si>
  <si>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</si>
  <si>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</si>
  <si>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</si>
  <si>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</si>
  <si>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</si>
  <si>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</si>
  <si>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</si>
  <si>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</si>
  <si>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</si>
  <si>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</si>
  <si>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</si>
  <si>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</si>
  <si>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</si>
  <si>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</si>
  <si>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</si>
  <si>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</si>
  <si>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</si>
  <si>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</si>
  <si>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</si>
  <si>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</si>
  <si>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</si>
  <si>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</si>
  <si>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</si>
  <si>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</si>
  <si>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</si>
  <si>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</si>
  <si>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</si>
  <si>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</si>
  <si>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</si>
  <si>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</si>
  <si>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</si>
  <si>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</si>
  <si>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</si>
  <si>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</si>
  <si>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</si>
  <si>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</si>
  <si>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</si>
  <si>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</si>
  <si>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</si>
  <si>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</si>
  <si>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</si>
  <si>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</si>
  <si>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</si>
  <si>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</si>
  <si>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</si>
  <si>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</si>
  <si>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</si>
  <si>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</si>
  <si>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</si>
  <si>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</si>
  <si>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</si>
  <si>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</si>
  <si>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</si>
  <si>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</si>
  <si>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</si>
  <si>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</si>
  <si>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</si>
  <si>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</si>
  <si>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</si>
  <si>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</si>
  <si>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</si>
  <si>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</si>
  <si>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</si>
  <si>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</si>
  <si>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</si>
  <si>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</si>
  <si>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</si>
  <si>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</si>
  <si>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</si>
  <si>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</si>
  <si>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</si>
  <si>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</si>
  <si>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</si>
  <si>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</si>
  <si>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</si>
  <si>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</si>
  <si>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</si>
  <si>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</si>
  <si>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</si>
  <si>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</si>
  <si>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</si>
  <si>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</si>
  <si>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</si>
  <si>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</si>
  <si>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</si>
  <si>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</si>
  <si>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</si>
  <si>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</si>
  <si>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</si>
  <si>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</si>
  <si>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</si>
  <si>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</si>
  <si>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</si>
  <si>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</si>
  <si>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</si>
  <si>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</si>
  <si>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</si>
  <si>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</si>
  <si>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</si>
  <si>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</si>
  <si>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</si>
  <si>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</si>
  <si>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</si>
  <si>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</si>
  <si>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</si>
  <si>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</si>
  <si>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</si>
  <si>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</si>
  <si>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</si>
  <si>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</si>
  <si>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</si>
  <si>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</si>
  <si>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</si>
  <si>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</si>
  <si>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</si>
  <si>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</si>
  <si>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</si>
  <si>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</si>
  <si>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</si>
  <si>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</si>
  <si>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</si>
  <si>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</si>
  <si>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</si>
  <si>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</si>
  <si>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</si>
  <si>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</si>
  <si>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</si>
  <si>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</si>
  <si>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</si>
  <si>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</si>
  <si>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</si>
  <si>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</si>
  <si>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</si>
  <si>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</si>
  <si>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</si>
  <si>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</si>
  <si>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</si>
  <si>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</si>
  <si>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</si>
  <si>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</si>
  <si>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</si>
  <si>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</si>
  <si>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</si>
  <si>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</si>
  <si>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</si>
  <si>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</si>
  <si>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</si>
  <si>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</si>
  <si>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</si>
  <si>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</si>
  <si>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</si>
  <si>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</si>
  <si>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</si>
  <si>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</si>
  <si>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</si>
  <si>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</si>
  <si>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</si>
  <si>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</si>
  <si>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</si>
  <si>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</si>
  <si>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</si>
  <si>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</si>
  <si>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</si>
  <si>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</si>
  <si>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</si>
  <si>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</si>
  <si>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</si>
  <si>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</si>
  <si>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</si>
  <si>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</si>
  <si>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</si>
  <si>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</si>
  <si>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</si>
  <si>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</si>
  <si>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</si>
  <si>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</si>
  <si>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</si>
  <si>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</si>
  <si>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</si>
  <si>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</si>
  <si>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</si>
  <si>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</si>
  <si>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</si>
  <si>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</si>
  <si>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</si>
  <si>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</si>
  <si>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</si>
  <si>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</si>
  <si>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</si>
  <si>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</si>
  <si>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</si>
  <si>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</si>
  <si>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</si>
  <si>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</si>
  <si>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</si>
  <si>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</si>
  <si>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</si>
  <si>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</si>
  <si>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</si>
  <si>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</si>
  <si>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</si>
  <si>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</si>
  <si>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</si>
  <si>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</si>
  <si>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</si>
  <si>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</si>
  <si>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</si>
  <si>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</si>
  <si>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</si>
  <si>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</si>
  <si>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</si>
  <si>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</si>
  <si>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</si>
  <si>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</si>
  <si>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</si>
  <si>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</si>
  <si>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</si>
  <si>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</si>
  <si>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</si>
  <si>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</si>
  <si>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</si>
  <si>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</si>
  <si>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</si>
  <si>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</si>
  <si>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</si>
  <si>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</si>
  <si>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</si>
  <si>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</si>
  <si>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</si>
  <si>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</si>
  <si>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</si>
  <si>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</si>
  <si>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</si>
  <si>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</si>
  <si>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</si>
  <si>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</si>
  <si>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</si>
  <si>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</si>
  <si>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</si>
  <si>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</si>
  <si>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</si>
  <si>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</si>
  <si>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</si>
  <si>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</si>
  <si>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</si>
  <si>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</si>
  <si>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</si>
  <si>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</si>
  <si>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</si>
  <si>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</si>
  <si>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</si>
  <si>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</si>
  <si>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</si>
  <si>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</si>
  <si>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</si>
  <si>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</si>
  <si>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</si>
  <si>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</si>
  <si>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</si>
  <si>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</si>
  <si>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</si>
  <si>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</si>
  <si>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</si>
  <si>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</si>
  <si>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</si>
  <si>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</si>
  <si>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</si>
  <si>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</si>
  <si>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</si>
  <si>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</si>
  <si>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</si>
  <si>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</si>
  <si>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</si>
  <si>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</si>
  <si>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</si>
  <si>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</si>
  <si>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</si>
  <si>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</si>
  <si>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</si>
  <si>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</si>
  <si>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</si>
  <si>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</si>
  <si>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</si>
  <si>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</si>
  <si>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</si>
  <si>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</si>
  <si>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</si>
  <si>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</si>
  <si>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</si>
  <si>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</si>
  <si>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</si>
  <si>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</si>
  <si>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</si>
  <si>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</si>
  <si>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</si>
  <si>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</si>
  <si>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</si>
  <si>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</si>
  <si>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</si>
  <si>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</si>
  <si>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</si>
  <si>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</si>
  <si>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</si>
  <si>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</si>
  <si>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</si>
  <si>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</si>
  <si>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</si>
  <si>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</si>
  <si>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</si>
  <si>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</si>
  <si>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</si>
  <si>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</si>
  <si>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</si>
  <si>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</si>
  <si>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</si>
  <si>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</si>
  <si>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</si>
  <si>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</si>
  <si>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</si>
  <si>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</si>
  <si>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</si>
  <si>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</si>
  <si>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</si>
  <si>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</si>
  <si>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</si>
  <si>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</si>
  <si>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</si>
  <si>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</si>
  <si>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</si>
  <si>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</si>
  <si>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</si>
  <si>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</si>
  <si>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</si>
  <si>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</si>
  <si>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</si>
  <si>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</si>
  <si>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</si>
  <si>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</si>
  <si>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</si>
  <si>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</si>
  <si>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</si>
  <si>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</si>
  <si>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</si>
  <si>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</si>
  <si>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</si>
  <si>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</si>
  <si>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</si>
  <si>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</si>
  <si>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</si>
  <si>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</si>
  <si>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</si>
  <si>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</si>
  <si>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</si>
  <si>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</si>
  <si>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</si>
  <si>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</si>
  <si>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</si>
  <si>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</si>
  <si>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</si>
  <si>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</si>
  <si>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</si>
  <si>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</si>
  <si>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</si>
  <si>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</si>
  <si>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</si>
  <si>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</si>
  <si>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</si>
  <si>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</si>
  <si>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</si>
  <si>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</si>
  <si>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</si>
  <si>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</si>
  <si>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</si>
  <si>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</si>
  <si>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</si>
  <si>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</si>
  <si>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</si>
  <si>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</si>
  <si>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</si>
  <si>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</si>
  <si>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</si>
  <si>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</si>
  <si>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</si>
  <si>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</si>
  <si>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</si>
  <si>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</si>
  <si>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</si>
  <si>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</si>
  <si>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</si>
  <si>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</si>
  <si>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</si>
  <si>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</si>
  <si>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</si>
  <si>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</si>
  <si>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</si>
  <si>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</si>
  <si>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</si>
  <si>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</si>
  <si>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</si>
  <si>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</si>
  <si>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</si>
  <si>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</si>
  <si>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</si>
  <si>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</si>
  <si>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</si>
  <si>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</si>
  <si>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</si>
  <si>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</si>
  <si>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</si>
  <si>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</si>
  <si>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</si>
  <si>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</si>
  <si>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</si>
  <si>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</si>
  <si>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</si>
  <si>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</si>
  <si>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</si>
  <si>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</si>
  <si>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</si>
  <si>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</si>
  <si>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</si>
  <si>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</si>
  <si>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</si>
  <si>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</si>
  <si>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</si>
  <si>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</si>
  <si>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</si>
  <si>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</si>
  <si>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</si>
  <si>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</si>
  <si>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</si>
  <si>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</si>
  <si>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</si>
  <si>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</si>
  <si>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</si>
  <si>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</si>
  <si>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</si>
  <si>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</si>
  <si>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</si>
  <si>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</si>
  <si>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</si>
  <si>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</si>
  <si>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</si>
  <si>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</si>
  <si>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</si>
  <si>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</si>
  <si>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</si>
  <si>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</si>
  <si>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</si>
  <si>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</si>
  <si>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</si>
  <si>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</si>
  <si>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</si>
  <si>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</si>
  <si>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</si>
  <si>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</si>
  <si>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</si>
  <si>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</si>
  <si>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</si>
  <si>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</si>
  <si>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</si>
  <si>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</si>
  <si>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</si>
  <si>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</si>
  <si>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</si>
  <si>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</si>
  <si>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</si>
  <si>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</si>
  <si>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</si>
  <si>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</si>
  <si>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</si>
  <si>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</si>
  <si>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</si>
  <si>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</si>
  <si>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</si>
  <si>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</si>
  <si>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</si>
  <si>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</si>
  <si>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</si>
  <si>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</si>
  <si>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</si>
  <si>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</si>
  <si>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</si>
  <si>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</si>
  <si>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</si>
  <si>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</si>
  <si>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</si>
  <si>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</si>
  <si>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</si>
  <si>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</si>
  <si>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</si>
  <si>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</si>
  <si>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</si>
  <si>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</si>
  <si>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</si>
  <si>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</si>
  <si>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</si>
  <si>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</si>
  <si>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</si>
  <si>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</si>
  <si>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</si>
  <si>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</si>
  <si>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</si>
  <si>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</si>
  <si>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</si>
  <si>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</si>
  <si>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</si>
  <si>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</si>
  <si>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</si>
  <si>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</si>
  <si>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</si>
  <si>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</si>
  <si>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</si>
  <si>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</si>
  <si>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</si>
  <si>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</si>
  <si>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</si>
  <si>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</si>
  <si>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</si>
  <si>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</si>
  <si>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</si>
  <si>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</si>
  <si>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</si>
  <si>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</si>
  <si>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</si>
  <si>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</si>
  <si>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</si>
  <si>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</si>
  <si>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</si>
  <si>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</si>
  <si>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</si>
  <si>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</si>
  <si>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</si>
  <si>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</si>
  <si>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</si>
  <si>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</si>
  <si>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</si>
  <si>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</si>
  <si>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</si>
  <si>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</si>
  <si>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</si>
  <si>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</si>
  <si>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</si>
  <si>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</si>
  <si>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</si>
  <si>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</si>
  <si>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</si>
  <si>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</si>
  <si>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</si>
  <si>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</si>
  <si>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</si>
  <si>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</si>
  <si>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</si>
  <si>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</si>
  <si>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</si>
  <si>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</si>
  <si>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</si>
  <si>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</si>
  <si>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</si>
  <si>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</si>
  <si>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</si>
  <si>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</si>
  <si>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</si>
  <si>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</si>
  <si>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</si>
  <si>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</si>
  <si>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</si>
  <si>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</si>
  <si>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</si>
  <si>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</si>
  <si>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</si>
  <si>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</si>
  <si>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</si>
  <si>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</si>
  <si>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</si>
  <si>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</si>
  <si>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</si>
  <si>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</si>
  <si>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</si>
  <si>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</si>
  <si>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</si>
  <si>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</si>
  <si>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</si>
  <si>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</si>
  <si>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</si>
  <si>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</si>
  <si>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</si>
  <si>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</si>
  <si>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</si>
  <si>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</si>
  <si>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</si>
  <si>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</si>
  <si>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</si>
  <si>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</si>
  <si>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</si>
  <si>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</si>
  <si>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</si>
  <si>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</si>
  <si>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</si>
  <si>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</si>
  <si>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</si>
  <si>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</si>
  <si>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</si>
  <si>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</si>
  <si>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</si>
  <si>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</si>
  <si>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</si>
  <si>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</si>
  <si>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</si>
  <si>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</si>
  <si>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</si>
  <si>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</si>
  <si>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</si>
  <si>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</si>
  <si>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</si>
  <si>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</si>
  <si>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</si>
  <si>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</si>
  <si>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</si>
  <si>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</si>
  <si>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</si>
  <si>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</si>
  <si>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</si>
  <si>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</si>
  <si>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</si>
  <si>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</si>
  <si>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</si>
  <si>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</si>
  <si>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</si>
  <si>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</si>
  <si>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</si>
  <si>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</si>
  <si>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</si>
  <si>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</si>
  <si>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</si>
  <si>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</si>
  <si>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</si>
  <si>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</si>
  <si>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</si>
  <si>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</si>
  <si>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</si>
  <si>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</si>
  <si>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</si>
  <si>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</si>
  <si>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</si>
  <si>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</si>
  <si>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</si>
  <si>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</si>
  <si>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</si>
  <si>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</si>
  <si>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</si>
  <si>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</si>
  <si>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</si>
  <si>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</si>
  <si>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</si>
  <si>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</si>
  <si>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</si>
  <si>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</si>
  <si>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</si>
  <si>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</si>
  <si>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</si>
  <si>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</si>
  <si>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</si>
  <si>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</si>
  <si>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</si>
  <si>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</si>
  <si>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</si>
  <si>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</si>
  <si>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</si>
  <si>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</si>
  <si>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</si>
  <si>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</si>
  <si>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</si>
  <si>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</si>
  <si>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</si>
  <si>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</si>
  <si>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</si>
  <si>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</si>
  <si>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</si>
  <si>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</si>
  <si>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</si>
  <si>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</si>
  <si>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</si>
  <si>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</si>
  <si>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</si>
  <si>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</si>
  <si>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</si>
  <si>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</si>
  <si>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</si>
  <si>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</si>
  <si>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</si>
  <si>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</si>
  <si>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</si>
  <si>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</si>
  <si>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</si>
  <si>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</si>
  <si>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</si>
  <si>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</si>
  <si>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</si>
  <si>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</si>
  <si>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</si>
  <si>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</si>
  <si>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</si>
  <si>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</si>
  <si>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</si>
  <si>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</si>
  <si>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</si>
  <si>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</si>
  <si>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</si>
  <si>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</si>
  <si>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</si>
  <si>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</si>
  <si>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</si>
  <si>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</si>
  <si>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</si>
  <si>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</si>
  <si>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</si>
  <si>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</si>
  <si>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</si>
  <si>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</si>
  <si>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</si>
  <si>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</si>
  <si>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</si>
  <si>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</si>
  <si>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</si>
  <si>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</si>
  <si>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</si>
  <si>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</si>
  <si>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</si>
  <si>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</si>
  <si>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</si>
  <si>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</si>
  <si>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</si>
  <si>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</si>
  <si>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</si>
  <si>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</si>
  <si>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</si>
  <si>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</si>
  <si>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</si>
  <si>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</si>
  <si>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</si>
  <si>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</si>
  <si>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</si>
  <si>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</si>
  <si>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</si>
  <si>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</si>
  <si>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</si>
  <si>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</si>
  <si>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</si>
  <si>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</si>
  <si>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</si>
  <si>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</si>
  <si>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</si>
  <si>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</si>
  <si>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</si>
  <si>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</si>
  <si>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</si>
  <si>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</si>
  <si>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</si>
  <si>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</si>
  <si>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</si>
  <si>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</si>
  <si>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</si>
  <si>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</si>
  <si>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</si>
  <si>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</si>
  <si>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</si>
  <si>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</si>
  <si>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</si>
  <si>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</si>
  <si>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</si>
  <si>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</si>
  <si>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</si>
  <si>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</si>
  <si>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</si>
  <si>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</si>
  <si>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</si>
  <si>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</si>
  <si>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</si>
  <si>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</si>
  <si>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</si>
  <si>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</si>
  <si>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</si>
  <si>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</si>
  <si>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</si>
  <si>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</si>
  <si>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</si>
  <si>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</si>
  <si>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</si>
  <si>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</si>
  <si>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</si>
  <si>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</si>
  <si>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</si>
  <si>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</si>
  <si>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</si>
  <si>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</si>
  <si>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</si>
  <si>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</si>
  <si>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</si>
  <si>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</si>
  <si>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</si>
  <si>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</si>
  <si>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</si>
  <si>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</si>
  <si>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</si>
  <si>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</si>
  <si>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</si>
  <si>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</si>
  <si>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</si>
  <si>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</si>
  <si>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</si>
  <si>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</si>
  <si>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</si>
  <si>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</si>
  <si>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</si>
  <si>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</si>
  <si>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</si>
  <si>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</si>
  <si>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</si>
  <si>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</si>
  <si>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</si>
  <si>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</si>
  <si>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</si>
  <si>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</si>
  <si>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</si>
  <si>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</si>
  <si>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</si>
  <si>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</si>
  <si>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</si>
  <si>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</si>
  <si>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</si>
  <si>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</si>
  <si>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</si>
  <si>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</si>
  <si>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</si>
  <si>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</si>
  <si>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</si>
  <si>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</si>
  <si>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</si>
  <si>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</si>
  <si>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</si>
  <si>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</si>
  <si>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</si>
  <si>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</si>
  <si>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</si>
  <si>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</si>
  <si>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</si>
  <si>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</si>
  <si>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</si>
  <si>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</si>
  <si>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</si>
  <si>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</si>
  <si>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</si>
  <si>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</si>
  <si>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</si>
  <si>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</si>
  <si>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</si>
  <si>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</si>
  <si>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</si>
  <si>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</si>
  <si>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</si>
  <si>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</si>
  <si>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</si>
  <si>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</si>
  <si>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</si>
  <si>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</si>
  <si>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</si>
  <si>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</si>
  <si>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</si>
  <si>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</si>
  <si>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</si>
  <si>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</si>
  <si>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</si>
  <si>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</si>
  <si>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</si>
  <si>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</si>
  <si>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</si>
  <si>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</si>
  <si>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</si>
  <si>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</si>
  <si>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</si>
  <si>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</si>
  <si>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</si>
  <si>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</si>
  <si>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</si>
  <si>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</si>
  <si>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</si>
  <si>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</si>
  <si>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</si>
  <si>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</si>
  <si>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</si>
  <si>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</si>
  <si>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</si>
  <si>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</si>
  <si>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</si>
  <si>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</si>
  <si>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</si>
  <si>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</si>
  <si>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</si>
  <si>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</si>
  <si>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</si>
  <si>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</si>
  <si>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</si>
  <si>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</si>
  <si>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</si>
  <si>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</si>
  <si>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</si>
  <si>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</si>
  <si>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</si>
  <si>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</si>
  <si>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</si>
  <si>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</si>
  <si>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</si>
  <si>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</si>
  <si>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</si>
  <si>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</si>
  <si>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</si>
  <si>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</si>
  <si>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</si>
  <si>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</si>
  <si>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</si>
  <si>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</si>
  <si>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</si>
  <si>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</si>
  <si>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</si>
  <si>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</si>
  <si>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</si>
  <si>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</si>
  <si>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</si>
  <si>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</si>
  <si>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</si>
  <si>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</si>
  <si>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</si>
  <si>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</si>
  <si>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</si>
  <si>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</si>
  <si>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</si>
  <si>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</si>
  <si>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</si>
  <si>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</si>
  <si>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</si>
  <si>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</si>
  <si>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</si>
  <si>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</si>
  <si>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</si>
  <si>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</si>
  <si>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</si>
  <si>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</si>
  <si>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</si>
  <si>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</si>
  <si>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</si>
  <si>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</si>
  <si>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</si>
  <si>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</si>
  <si>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</si>
  <si>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</si>
  <si>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</si>
  <si>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</si>
  <si>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</si>
  <si>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</si>
  <si>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</si>
  <si>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</si>
  <si>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</si>
  <si>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</si>
  <si>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</si>
  <si>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</si>
  <si>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</si>
  <si>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</si>
  <si>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</si>
  <si>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</si>
  <si>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</si>
  <si>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</si>
  <si>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</si>
  <si>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</si>
  <si>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</si>
  <si>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</si>
  <si>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</si>
  <si>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</si>
  <si>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</si>
  <si>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</si>
  <si>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</si>
  <si>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</si>
  <si>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</si>
  <si>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</si>
  <si>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</si>
  <si>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</si>
  <si>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</si>
  <si>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</si>
  <si>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</si>
  <si>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</si>
  <si>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</si>
  <si>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</si>
  <si>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</si>
  <si>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</si>
  <si>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</si>
  <si>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</si>
  <si>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</si>
  <si>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</si>
  <si>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</si>
  <si>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</si>
  <si>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</si>
  <si>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</si>
  <si>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</si>
  <si>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</si>
  <si>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</si>
  <si>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</si>
  <si>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</si>
  <si>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</si>
  <si>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</si>
  <si>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</si>
  <si>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</si>
  <si>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</si>
  <si>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</si>
  <si>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</si>
  <si>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</si>
  <si>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</si>
  <si>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</si>
  <si>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</si>
  <si>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</si>
  <si>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</si>
  <si>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</si>
  <si>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</si>
  <si>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</si>
  <si>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</si>
  <si>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</si>
  <si>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</si>
  <si>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</si>
  <si>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</si>
  <si>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</si>
  <si>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</si>
  <si>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</si>
  <si>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</si>
  <si>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</si>
  <si>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</si>
  <si>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</si>
  <si>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</si>
  <si>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</si>
  <si>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</si>
  <si>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</si>
  <si>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</si>
  <si>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</si>
  <si>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</si>
  <si>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</si>
  <si>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</si>
  <si>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</si>
  <si>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</si>
  <si>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</si>
  <si>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</si>
  <si>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</si>
  <si>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</si>
  <si>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</si>
  <si>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</si>
  <si>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</si>
  <si>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</si>
  <si>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</si>
  <si>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</si>
  <si>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</si>
  <si>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</si>
  <si>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</si>
  <si>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</si>
  <si>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</si>
  <si>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</si>
  <si>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</si>
  <si>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</si>
  <si>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</si>
  <si>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</si>
  <si>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</si>
  <si>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</si>
  <si>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</si>
  <si>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</si>
  <si>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</si>
  <si>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</si>
  <si>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</si>
  <si>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</si>
  <si>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</si>
  <si>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</si>
  <si>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</si>
  <si>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</si>
  <si>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</si>
  <si>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</si>
  <si>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</si>
  <si>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</si>
  <si>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</si>
  <si>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</si>
  <si>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</si>
  <si>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</si>
  <si>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</si>
  <si>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</si>
  <si>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</si>
  <si>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</si>
  <si>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</si>
  <si>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</si>
  <si>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</si>
  <si>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</si>
  <si>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</si>
  <si>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</si>
  <si>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</si>
  <si>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</si>
  <si>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</si>
  <si>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</si>
  <si>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</si>
  <si>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</si>
  <si>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</si>
  <si>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</si>
  <si>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</si>
  <si>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</si>
  <si>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</si>
  <si>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</si>
  <si>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</si>
  <si>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</si>
  <si>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</si>
  <si>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</si>
  <si>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</si>
  <si>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</si>
  <si>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</si>
  <si>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</si>
  <si>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</si>
  <si>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</si>
  <si>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</si>
  <si>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</si>
  <si>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</si>
  <si>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</si>
  <si>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</si>
  <si>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</si>
  <si>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</si>
  <si>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</si>
  <si>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</si>
  <si>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</si>
  <si>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</si>
  <si>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</si>
  <si>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</si>
  <si>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</si>
  <si>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</si>
  <si>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</si>
  <si>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</si>
  <si>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</si>
  <si>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</si>
  <si>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</si>
  <si>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</si>
  <si>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</si>
  <si>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</si>
  <si>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</si>
  <si>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</si>
  <si>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</si>
  <si>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</si>
  <si>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</si>
  <si>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</si>
  <si>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</si>
  <si>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</si>
  <si>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</si>
  <si>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</si>
  <si>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</si>
  <si>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</si>
  <si>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</si>
  <si>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</si>
  <si>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</si>
  <si>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</si>
  <si>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</si>
  <si>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</si>
  <si>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</si>
  <si>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</si>
  <si>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</si>
  <si>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</si>
  <si>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</si>
  <si>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</si>
  <si>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</si>
  <si>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</si>
  <si>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</si>
  <si>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</si>
  <si>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</si>
  <si>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</si>
  <si>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</si>
  <si>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</si>
  <si>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</si>
  <si>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</si>
  <si>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</si>
  <si>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</si>
  <si>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</si>
  <si>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</si>
  <si>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</si>
  <si>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</si>
  <si>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</si>
  <si>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</si>
  <si>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</si>
  <si>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</si>
  <si>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</si>
  <si>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</si>
  <si>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</si>
  <si>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</si>
  <si>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</si>
  <si>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</si>
  <si>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</si>
  <si>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</si>
  <si>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</si>
  <si>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</si>
  <si>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</si>
  <si>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</si>
  <si>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</si>
  <si>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</si>
  <si>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</si>
  <si>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</si>
  <si>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</si>
  <si>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</si>
  <si>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</si>
  <si>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</si>
  <si>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</si>
  <si>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</si>
  <si>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</si>
  <si>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</si>
  <si>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</si>
  <si>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</si>
  <si>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</si>
  <si>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</si>
  <si>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</si>
  <si>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</si>
  <si>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</si>
  <si>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</si>
  <si>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</si>
  <si>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</si>
  <si>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</si>
  <si>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</si>
  <si>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</si>
  <si>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</si>
  <si>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</si>
  <si>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</si>
  <si>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</si>
  <si>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</si>
  <si>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</si>
  <si>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</si>
  <si>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</si>
  <si>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</si>
  <si>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</si>
  <si>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</si>
  <si>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</si>
  <si>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</si>
  <si>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</si>
  <si>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</si>
  <si>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</si>
  <si>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</si>
  <si>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</si>
  <si>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</si>
  <si>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</si>
  <si>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</si>
  <si>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</si>
  <si>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</si>
  <si>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</si>
  <si>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</si>
  <si>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</si>
  <si>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</si>
  <si>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</si>
  <si>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</si>
  <si>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</si>
  <si>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</si>
  <si>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</si>
  <si>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</si>
  <si>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</si>
  <si>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</si>
  <si>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</si>
  <si>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</si>
  <si>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</si>
  <si>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</si>
  <si>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</si>
  <si>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</si>
  <si>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</si>
  <si>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</si>
  <si>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</si>
  <si>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</si>
  <si>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</si>
  <si>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</si>
  <si>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</si>
  <si>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</si>
  <si>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</si>
  <si>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</si>
  <si>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</si>
  <si>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</si>
  <si>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</si>
  <si>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</si>
  <si>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</si>
  <si>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</si>
  <si>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</si>
  <si>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</si>
  <si>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</si>
  <si>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</si>
  <si>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</si>
  <si>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</si>
  <si>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</si>
  <si>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</si>
  <si>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</si>
  <si>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</si>
  <si>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</si>
  <si>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</si>
  <si>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</si>
  <si>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</si>
  <si>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</si>
  <si>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</si>
  <si>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</si>
  <si>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</si>
  <si>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</si>
  <si>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</si>
  <si>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</si>
  <si>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</si>
  <si>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</si>
  <si>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</si>
  <si>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</si>
  <si>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</si>
  <si>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</si>
  <si>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</si>
  <si>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</si>
  <si>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</si>
  <si>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</si>
  <si>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</si>
  <si>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</si>
  <si>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</si>
  <si>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</si>
  <si>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</si>
  <si>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</si>
  <si>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</si>
  <si>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</si>
  <si>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</si>
  <si>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</si>
  <si>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</si>
  <si>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</si>
  <si>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</si>
  <si>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</si>
  <si>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</si>
  <si>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</si>
  <si>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</si>
  <si>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</si>
  <si>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</si>
  <si>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</si>
  <si>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</si>
  <si>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</si>
  <si>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</si>
  <si>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</si>
  <si>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</si>
  <si>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</si>
  <si>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</si>
  <si>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</si>
  <si>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</si>
  <si>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</si>
  <si>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</si>
  <si>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</si>
  <si>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</si>
  <si>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</si>
  <si>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</si>
  <si>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</si>
  <si>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</si>
  <si>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</si>
  <si>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</si>
  <si>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</si>
  <si>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</si>
  <si>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</si>
  <si>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</si>
  <si>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</si>
  <si>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</si>
  <si>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</si>
  <si>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</si>
  <si>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</si>
  <si>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</si>
  <si>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</si>
  <si>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</si>
  <si>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</si>
  <si>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</si>
  <si>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</si>
  <si>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</si>
  <si>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</si>
  <si>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</si>
  <si>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</si>
  <si>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</si>
  <si>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</si>
  <si>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</si>
  <si>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</si>
  <si>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</si>
  <si>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</si>
  <si>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</si>
  <si>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</si>
  <si>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</si>
  <si>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</si>
  <si>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</si>
  <si>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</si>
  <si>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</si>
  <si>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</si>
  <si>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</si>
  <si>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</si>
  <si>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</si>
  <si>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</si>
  <si>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</si>
  <si>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</si>
  <si>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</si>
  <si>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</si>
  <si>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</si>
  <si>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</si>
  <si>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</si>
  <si>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</si>
  <si>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</si>
  <si>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</si>
  <si>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</si>
  <si>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</si>
  <si>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</si>
  <si>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</si>
  <si>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</si>
  <si>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</si>
  <si>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</si>
  <si>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</si>
  <si>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</si>
  <si>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</si>
  <si>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</si>
  <si>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</si>
  <si>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</si>
  <si>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</si>
  <si>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</si>
  <si>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</si>
  <si>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</si>
  <si>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</si>
  <si>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</si>
  <si>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</si>
  <si>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</si>
  <si>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</si>
  <si>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</si>
  <si>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</si>
  <si>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</si>
  <si>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</si>
  <si>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</si>
  <si>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</si>
  <si>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</si>
  <si>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</si>
  <si>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</si>
  <si>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</si>
  <si>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</si>
  <si>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</si>
  <si>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</si>
  <si>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</si>
  <si>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</si>
  <si>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</si>
  <si>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</si>
  <si>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</si>
  <si>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</si>
  <si>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</si>
  <si>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</si>
  <si>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</si>
  <si>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</si>
  <si>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</si>
  <si>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</si>
  <si>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</si>
  <si>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</si>
  <si>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</si>
  <si>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</si>
  <si>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</si>
  <si>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</si>
  <si>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</si>
  <si>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</si>
  <si>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</si>
  <si>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</si>
  <si>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</si>
  <si>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</si>
  <si>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</si>
  <si>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</si>
  <si>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</si>
  <si>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</si>
  <si>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</si>
  <si>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</si>
  <si>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</si>
  <si>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</si>
  <si>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</si>
  <si>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</si>
  <si>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</si>
  <si>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</si>
  <si>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</si>
  <si>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</si>
  <si>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</si>
  <si>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</si>
  <si>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</si>
  <si>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</si>
  <si>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</si>
  <si>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</si>
  <si>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</si>
  <si>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</si>
  <si>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</si>
  <si>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</si>
  <si>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</si>
  <si>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</si>
  <si>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</si>
  <si>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</si>
  <si>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</si>
  <si>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</si>
  <si>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</si>
  <si>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</si>
  <si>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</si>
  <si>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</si>
  <si>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</si>
  <si>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</si>
  <si>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</si>
  <si>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</si>
  <si>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</si>
  <si>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</si>
  <si>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</si>
  <si>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</si>
  <si>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</si>
  <si>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</si>
  <si>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</si>
  <si>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</si>
  <si>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</si>
  <si>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</si>
  <si>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</si>
  <si>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</si>
  <si>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</si>
  <si>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</si>
  <si>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</si>
  <si>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</si>
  <si>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</si>
  <si>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</si>
  <si>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</si>
  <si>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</si>
  <si>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</si>
  <si>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</si>
  <si>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</si>
  <si>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</si>
  <si>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</si>
  <si>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</si>
  <si>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</si>
  <si>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</si>
  <si>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</si>
  <si>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</si>
  <si>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</si>
  <si>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</si>
  <si>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</si>
  <si>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</si>
  <si>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</si>
  <si>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</si>
  <si>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</si>
  <si>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</si>
  <si>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</si>
  <si>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</si>
  <si>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</si>
  <si>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</si>
  <si>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</si>
  <si>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</si>
  <si>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</si>
  <si>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</si>
  <si>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</si>
  <si>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</si>
  <si>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</si>
  <si>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</si>
  <si>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</si>
  <si>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</si>
  <si>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</si>
  <si>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</si>
  <si>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</si>
  <si>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</si>
  <si>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</si>
  <si>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</si>
  <si>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</si>
  <si>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</si>
  <si>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</si>
  <si>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</si>
  <si>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</si>
  <si>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</si>
  <si>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</si>
  <si>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</si>
  <si>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</si>
  <si>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</si>
  <si>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</si>
  <si>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</si>
  <si>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</si>
  <si>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</si>
  <si>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</si>
  <si>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</si>
  <si>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</si>
  <si>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</si>
  <si>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</si>
  <si>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</si>
  <si>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</si>
  <si>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</si>
  <si>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</si>
  <si>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</si>
  <si>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</si>
  <si>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</si>
  <si>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</si>
  <si>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</si>
  <si>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</si>
  <si>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</si>
  <si>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</si>
  <si>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</si>
  <si>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</si>
  <si>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</si>
  <si>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</si>
  <si>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</si>
  <si>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</si>
  <si>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</si>
  <si>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</si>
  <si>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</si>
  <si>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</si>
  <si>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</si>
  <si>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</si>
  <si>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</si>
  <si>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</si>
  <si>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</si>
  <si>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</si>
  <si>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</si>
  <si>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</si>
  <si>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</si>
  <si>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</si>
  <si>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</si>
  <si>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</si>
  <si>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</si>
  <si>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</si>
  <si>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</si>
  <si>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</si>
  <si>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</si>
  <si>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</si>
  <si>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</si>
  <si>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</si>
  <si>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</si>
  <si>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</si>
  <si>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</si>
  <si>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</si>
  <si>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</si>
  <si>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</si>
  <si>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</si>
  <si>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</si>
  <si>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</si>
  <si>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</si>
  <si>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</si>
  <si>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</si>
  <si>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</si>
  <si>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</si>
  <si>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</si>
  <si>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</si>
  <si>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</si>
  <si>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</si>
  <si>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</si>
  <si>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</si>
  <si>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</si>
  <si>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</si>
  <si>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</si>
  <si>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</si>
  <si>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</si>
  <si>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</si>
  <si>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</si>
  <si>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</si>
  <si>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</si>
  <si>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</si>
  <si>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</si>
  <si>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</si>
  <si>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</si>
  <si>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</si>
  <si>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</si>
  <si>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</si>
  <si>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</si>
  <si>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</si>
  <si>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</si>
  <si>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</si>
  <si>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</si>
  <si>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</si>
  <si>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</si>
  <si>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</si>
  <si>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</si>
  <si>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</si>
  <si>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</si>
  <si>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</si>
  <si>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</si>
  <si>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</si>
  <si>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</si>
  <si>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</si>
  <si>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</si>
  <si>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</si>
  <si>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</si>
  <si>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</si>
  <si>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</si>
  <si>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</si>
  <si>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</si>
  <si>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</si>
  <si>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</si>
  <si>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</si>
  <si>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</si>
  <si>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</si>
  <si>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</si>
  <si>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</si>
  <si>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</si>
  <si>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</si>
  <si>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</si>
  <si>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</si>
  <si>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</si>
  <si>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</si>
  <si>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</si>
  <si>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</si>
  <si>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</si>
  <si>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</si>
  <si>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</si>
  <si>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</si>
  <si>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</si>
  <si>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</si>
  <si>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</si>
  <si>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</si>
  <si>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</si>
  <si>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</si>
  <si>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</si>
  <si>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</si>
  <si>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</si>
  <si>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</si>
  <si>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</si>
  <si>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</si>
  <si>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</si>
  <si>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</si>
  <si>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</si>
  <si>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</si>
  <si>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</si>
  <si>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</si>
  <si>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</si>
  <si>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</si>
  <si>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</si>
  <si>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</si>
  <si>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</si>
  <si>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</si>
  <si>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</si>
  <si>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</si>
  <si>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</si>
  <si>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</si>
  <si>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</si>
  <si>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</si>
  <si>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</si>
  <si>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</si>
  <si>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</si>
  <si>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</si>
  <si>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</si>
  <si>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</si>
  <si>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</si>
  <si>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</si>
  <si>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</si>
  <si>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</si>
  <si>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</si>
  <si>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</si>
  <si>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</si>
  <si>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</si>
  <si>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</si>
  <si>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</si>
  <si>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</si>
  <si>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</si>
  <si>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</si>
  <si>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</si>
  <si>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</si>
  <si>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</si>
  <si>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</si>
  <si>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</si>
  <si>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</si>
  <si>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</si>
  <si>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</si>
  <si>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</si>
  <si>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</si>
  <si>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</si>
  <si>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</si>
  <si>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</si>
  <si>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</si>
  <si>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</si>
  <si>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</si>
  <si>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</si>
  <si>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</si>
  <si>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</si>
  <si>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</si>
  <si>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</si>
  <si>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</si>
  <si>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</si>
  <si>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</si>
  <si>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</si>
  <si>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</si>
  <si>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</si>
  <si>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</si>
  <si>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</si>
  <si>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</si>
  <si>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</si>
  <si>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</si>
  <si>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</si>
  <si>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</si>
  <si>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</si>
  <si>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</si>
  <si>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</si>
  <si>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</si>
  <si>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</si>
  <si>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</si>
  <si>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</si>
  <si>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</si>
  <si>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</si>
  <si>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</si>
  <si>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</si>
  <si>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</si>
  <si>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</si>
  <si>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</si>
  <si>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</si>
  <si>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</si>
  <si>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</si>
  <si>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</si>
  <si>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</si>
  <si>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</si>
  <si>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</si>
  <si>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</si>
  <si>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</si>
  <si>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</si>
  <si>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</si>
  <si>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</si>
  <si>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</si>
  <si>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</si>
  <si>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</si>
  <si>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</si>
  <si>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</si>
  <si>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</si>
  <si>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</si>
  <si>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</si>
  <si>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</si>
  <si>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</si>
  <si>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</si>
  <si>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</si>
  <si>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</si>
  <si>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</si>
  <si>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</si>
  <si>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</si>
  <si>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</si>
  <si>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</si>
  <si>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</si>
  <si>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</si>
  <si>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</si>
  <si>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</si>
  <si>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</si>
  <si>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</si>
  <si>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</si>
  <si>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</si>
  <si>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</si>
  <si>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</si>
  <si>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</si>
  <si>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</si>
  <si>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</si>
  <si>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</si>
  <si>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</si>
  <si>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</si>
  <si>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</si>
  <si>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</si>
  <si>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</si>
  <si>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</si>
  <si>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</si>
  <si>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</si>
  <si>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</si>
  <si>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</si>
  <si>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</si>
  <si>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</si>
  <si>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</si>
  <si>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</si>
  <si>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</si>
  <si>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</si>
  <si>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</si>
  <si>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</si>
  <si>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</si>
  <si>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</si>
  <si>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</si>
  <si>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</si>
  <si>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</si>
  <si>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</si>
  <si>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</si>
  <si>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</si>
  <si>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</si>
  <si>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</si>
  <si>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</si>
  <si>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</si>
  <si>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</si>
  <si>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</si>
  <si>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</si>
  <si>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</si>
  <si>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</si>
  <si>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</si>
  <si>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</si>
  <si>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</si>
  <si>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</si>
  <si>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</si>
  <si>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</si>
  <si>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</si>
  <si>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</si>
  <si>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</si>
  <si>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</si>
  <si>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</si>
  <si>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</si>
  <si>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</si>
  <si>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</si>
  <si>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</si>
  <si>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</si>
  <si>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</si>
  <si>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</si>
  <si>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</si>
  <si>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</si>
  <si>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</si>
  <si>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</si>
  <si>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</si>
  <si>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</si>
  <si>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</si>
  <si>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</si>
  <si>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</si>
  <si>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</si>
  <si>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</si>
  <si>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</si>
  <si>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</si>
  <si>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</si>
  <si>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</si>
  <si>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</si>
  <si>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</si>
  <si>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</si>
  <si>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</si>
  <si>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</si>
  <si>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</si>
  <si>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</si>
  <si>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</si>
  <si>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</si>
  <si>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</si>
  <si>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</si>
  <si>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</si>
  <si>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</si>
  <si>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</si>
  <si>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</si>
  <si>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</si>
  <si>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</si>
  <si>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</si>
  <si>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</si>
  <si>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</si>
  <si>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</si>
  <si>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</si>
  <si>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</si>
  <si>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</si>
  <si>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</si>
  <si>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</si>
  <si>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</si>
  <si>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</si>
  <si>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</si>
  <si>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</si>
  <si>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</si>
  <si>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</si>
  <si>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</si>
  <si>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</si>
  <si>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</si>
  <si>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</si>
  <si>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</si>
  <si>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</si>
  <si>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</si>
  <si>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</si>
  <si>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</si>
  <si>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</si>
  <si>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</si>
  <si>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</si>
  <si>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</si>
  <si>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</si>
  <si>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</si>
  <si>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</si>
  <si>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</si>
  <si>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</si>
  <si>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</si>
  <si>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</si>
  <si>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</si>
  <si>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</si>
  <si>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</si>
  <si>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</si>
  <si>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</si>
  <si>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</si>
  <si>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</si>
  <si>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</si>
  <si>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</si>
  <si>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</si>
  <si>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</si>
  <si>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</si>
  <si>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</si>
  <si>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</si>
  <si>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</si>
  <si>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</si>
  <si>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</si>
  <si>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</si>
  <si>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</si>
  <si>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</si>
  <si>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</si>
  <si>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</si>
  <si>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</si>
  <si>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</si>
  <si>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</si>
  <si>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</si>
  <si>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</si>
  <si>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</si>
  <si>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</si>
  <si>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</si>
  <si>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</si>
  <si>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</si>
  <si>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</si>
  <si>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</si>
  <si>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</si>
  <si>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</si>
  <si>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</si>
  <si>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</si>
  <si>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</si>
  <si>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</si>
  <si>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</si>
  <si>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</si>
  <si>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</si>
  <si>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</si>
  <si>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</si>
  <si>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</si>
  <si>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</si>
  <si>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</si>
  <si>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</si>
  <si>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</si>
  <si>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</si>
  <si>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</si>
  <si>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</si>
  <si>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</si>
  <si>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</si>
  <si>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</si>
  <si>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</si>
  <si>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</si>
  <si>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</si>
  <si>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</si>
  <si>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</si>
  <si>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</si>
  <si>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</si>
  <si>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</si>
  <si>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</si>
  <si>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</si>
  <si>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</si>
  <si>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</si>
  <si>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</si>
  <si>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</si>
  <si>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</si>
  <si>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</si>
  <si>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</si>
  <si>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</si>
  <si>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</si>
  <si>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</si>
  <si>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</si>
  <si>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</si>
  <si>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</si>
  <si>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</si>
  <si>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</si>
  <si>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</si>
  <si>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</si>
  <si>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</si>
  <si>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</si>
  <si>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</si>
  <si>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</si>
  <si>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</si>
  <si>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</si>
  <si>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</si>
  <si>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</si>
  <si>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</si>
  <si>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</si>
  <si>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</si>
  <si>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</si>
  <si>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</si>
  <si>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</si>
  <si>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</si>
  <si>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</si>
  <si>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</si>
  <si>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</si>
  <si>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</si>
  <si>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</si>
  <si>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</si>
  <si>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</si>
  <si>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</si>
  <si>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</si>
  <si>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</si>
  <si>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</si>
  <si>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</si>
  <si>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</si>
  <si>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</si>
  <si>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</si>
  <si>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</si>
  <si>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</si>
  <si>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</si>
  <si>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</si>
  <si>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</si>
  <si>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</si>
  <si>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</si>
  <si>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</si>
  <si>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</si>
  <si>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</si>
  <si>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</si>
  <si>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</si>
  <si>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</si>
  <si>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</si>
  <si>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</si>
  <si>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</si>
  <si>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</si>
  <si>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</si>
  <si>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</si>
  <si>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</si>
  <si>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</si>
  <si>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</si>
  <si>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</si>
  <si>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</si>
  <si>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</si>
  <si>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</si>
  <si>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</si>
  <si>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</si>
  <si>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</si>
  <si>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</si>
  <si>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</si>
  <si>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</si>
  <si>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</si>
  <si>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</si>
  <si>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</si>
  <si>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</si>
  <si>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</si>
  <si>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</si>
  <si>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</si>
  <si>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</si>
  <si>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</si>
  <si>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</si>
  <si>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</si>
  <si>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</si>
  <si>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</si>
  <si>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</si>
  <si>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</si>
  <si>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</si>
  <si>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</si>
  <si>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</si>
  <si>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</si>
  <si>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</si>
  <si>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</si>
  <si>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</si>
  <si>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</si>
  <si>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</si>
  <si>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</si>
  <si>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</si>
  <si>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</si>
  <si>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</si>
  <si>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</si>
  <si>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</si>
  <si>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</si>
  <si>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</si>
  <si>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</si>
  <si>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</si>
  <si>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</si>
  <si>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</si>
  <si>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</si>
  <si>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</si>
  <si>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</si>
  <si>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</si>
  <si>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</si>
  <si>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</si>
  <si>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</si>
  <si>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</si>
  <si>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</si>
  <si>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</si>
  <si>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</si>
  <si>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</si>
  <si>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</si>
  <si>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</si>
  <si>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</si>
  <si>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</si>
  <si>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</si>
  <si>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</si>
  <si>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</si>
  <si>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</si>
  <si>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</si>
  <si>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</si>
  <si>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</si>
  <si>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</si>
  <si>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</si>
  <si>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</si>
  <si>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</si>
  <si>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</si>
  <si>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</si>
  <si>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</si>
  <si>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</si>
  <si>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</si>
  <si>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</si>
  <si>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</si>
  <si>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</si>
  <si>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</si>
  <si>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</si>
  <si>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</si>
  <si>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</si>
  <si>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</si>
  <si>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</si>
  <si>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</si>
  <si>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</si>
  <si>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</si>
  <si>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</si>
  <si>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</si>
  <si>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</si>
  <si>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</si>
  <si>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</si>
  <si>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</si>
  <si>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</si>
  <si>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</si>
  <si>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</si>
  <si>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</si>
  <si>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</si>
  <si>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</si>
  <si>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</si>
  <si>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</si>
  <si>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</si>
  <si>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</si>
  <si>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</si>
  <si>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</si>
  <si>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</si>
  <si>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</si>
  <si>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</si>
  <si>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</si>
  <si>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</si>
  <si>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</si>
  <si>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</si>
  <si>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</si>
  <si>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</si>
  <si>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</si>
  <si>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</si>
  <si>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</si>
  <si>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</si>
  <si>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</si>
  <si>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</si>
  <si>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</si>
  <si>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</si>
  <si>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</si>
  <si>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</si>
  <si>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</si>
  <si>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</si>
  <si>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</si>
  <si>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</si>
  <si>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</si>
  <si>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</si>
  <si>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</si>
  <si>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</si>
  <si>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</si>
  <si>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</si>
  <si>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</si>
  <si>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</si>
  <si>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</si>
  <si>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</si>
  <si>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</si>
  <si>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</si>
  <si>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</si>
  <si>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</si>
  <si>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</si>
  <si>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</si>
  <si>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</si>
  <si>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</si>
  <si>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</si>
  <si>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</si>
  <si>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</si>
  <si>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</si>
  <si>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</si>
  <si>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</si>
  <si>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</si>
  <si>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</si>
  <si>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</si>
  <si>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</si>
  <si>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</si>
  <si>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</si>
  <si>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</si>
  <si>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</si>
  <si>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</si>
  <si>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</si>
  <si>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</si>
  <si>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</si>
  <si>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</si>
  <si>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</si>
  <si>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</si>
  <si>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</si>
  <si>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</si>
  <si>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</si>
  <si>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</si>
  <si>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</si>
  <si>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</si>
  <si>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</si>
  <si>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</si>
  <si>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</si>
  <si>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</si>
  <si>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</si>
  <si>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</si>
  <si>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</si>
  <si>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</si>
  <si>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</si>
  <si>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</si>
  <si>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</si>
  <si>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</si>
  <si>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</si>
  <si>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</si>
  <si>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</si>
  <si>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</si>
  <si>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</si>
  <si>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</si>
  <si>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</si>
  <si>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</si>
  <si>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</si>
  <si>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</si>
  <si>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</si>
  <si>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</si>
  <si>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</si>
  <si>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</si>
  <si>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</si>
  <si>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</si>
  <si>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</si>
  <si>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</si>
  <si>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</si>
  <si>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</si>
  <si>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</si>
  <si>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</si>
  <si>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</si>
  <si>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</si>
  <si>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</si>
  <si>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</si>
  <si>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</si>
  <si>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</si>
  <si>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</si>
  <si>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</si>
  <si>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</si>
  <si>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</si>
  <si>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</si>
  <si>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</si>
  <si>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</si>
  <si>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</si>
  <si>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</si>
  <si>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</si>
  <si>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</si>
  <si>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</si>
  <si>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</si>
  <si>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</si>
  <si>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</si>
  <si>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</si>
  <si>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</si>
  <si>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</si>
  <si>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</si>
  <si>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</si>
  <si>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</si>
  <si>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</si>
  <si>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</si>
  <si>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</si>
  <si>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</si>
  <si>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</si>
  <si>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</si>
  <si>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</si>
  <si>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</si>
  <si>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</si>
  <si>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</si>
  <si>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</si>
  <si>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</si>
  <si>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</si>
  <si>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</si>
  <si>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</si>
  <si>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</si>
  <si>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</si>
  <si>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</si>
  <si>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</si>
  <si>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</si>
  <si>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</si>
  <si>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</si>
  <si>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</si>
  <si>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</si>
  <si>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</si>
  <si>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</si>
  <si>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</si>
  <si>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</si>
  <si>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</si>
  <si>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</si>
  <si>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</si>
  <si>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</si>
  <si>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</si>
  <si>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</si>
  <si>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</si>
  <si>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</si>
  <si>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</si>
  <si>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</si>
  <si>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</si>
  <si>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</si>
  <si>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</si>
  <si>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</si>
  <si>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</si>
  <si>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</si>
  <si>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</si>
  <si>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</si>
  <si>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</si>
  <si>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</si>
  <si>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</si>
  <si>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</si>
  <si>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</si>
  <si>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</si>
  <si>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</si>
  <si>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</si>
  <si>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</si>
  <si>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</si>
  <si>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</si>
  <si>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</si>
  <si>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</si>
  <si>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</si>
  <si>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</si>
  <si>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</si>
  <si>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</si>
  <si>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</si>
  <si>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</si>
  <si>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</si>
  <si>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</si>
  <si>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</si>
  <si>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</si>
  <si>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</si>
  <si>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</si>
  <si>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</si>
  <si>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</si>
  <si>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</si>
  <si>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</si>
  <si>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</si>
  <si>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</si>
  <si>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</si>
  <si>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</si>
  <si>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</si>
  <si>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</si>
  <si>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</si>
  <si>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</si>
  <si>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</si>
  <si>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</si>
  <si>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</si>
  <si>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</si>
  <si>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</si>
  <si>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</si>
  <si>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</si>
  <si>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</si>
  <si>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</si>
  <si>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</si>
  <si>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</si>
  <si>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</si>
  <si>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</si>
  <si>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</si>
  <si>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</si>
  <si>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</si>
  <si>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</si>
  <si>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</si>
  <si>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</si>
  <si>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</si>
  <si>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</si>
  <si>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</si>
  <si>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</si>
  <si>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</si>
  <si>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</si>
  <si>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</si>
  <si>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</si>
  <si>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</si>
  <si>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</si>
  <si>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</si>
  <si>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</si>
  <si>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</si>
  <si>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</si>
  <si>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</si>
  <si>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</si>
  <si>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</si>
  <si>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</si>
  <si>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</si>
  <si>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</si>
  <si>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</si>
  <si>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</si>
  <si>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</si>
  <si>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</si>
  <si>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</si>
  <si>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</si>
  <si>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</si>
  <si>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</si>
  <si>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</si>
  <si>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</si>
  <si>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</si>
  <si>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</si>
  <si>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</si>
  <si>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</si>
  <si>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</si>
  <si>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</si>
  <si>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</si>
  <si>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</si>
  <si>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</si>
  <si>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</si>
  <si>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</si>
  <si>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</si>
  <si>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</si>
  <si>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</si>
  <si>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</si>
  <si>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</si>
  <si>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</si>
  <si>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</si>
  <si>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</si>
  <si>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</si>
  <si>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</si>
  <si>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</si>
  <si>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</si>
  <si>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</si>
  <si>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</si>
  <si>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</si>
  <si>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</si>
  <si>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</si>
  <si>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</si>
  <si>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</si>
  <si>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</si>
  <si>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</si>
  <si>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</si>
  <si>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</si>
  <si>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</si>
  <si>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</si>
  <si>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</si>
  <si>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</si>
  <si>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</si>
  <si>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</si>
  <si>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</si>
  <si>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</si>
  <si>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</si>
  <si>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</si>
  <si>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</si>
  <si>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</si>
  <si>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</si>
  <si>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</si>
  <si>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</si>
  <si>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</si>
  <si>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</si>
  <si>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</si>
  <si>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</si>
  <si>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</si>
  <si>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</si>
  <si>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</si>
  <si>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</si>
  <si>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</si>
  <si>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</si>
  <si>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</si>
  <si>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</si>
  <si>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</si>
  <si>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</si>
  <si>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</si>
  <si>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</si>
  <si>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</si>
  <si>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</si>
  <si>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</si>
  <si>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</si>
  <si>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</si>
  <si>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</si>
  <si>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</si>
  <si>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</si>
  <si>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</si>
  <si>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</si>
  <si>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</si>
  <si>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</si>
  <si>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</si>
  <si>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</si>
  <si>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</si>
  <si>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</si>
  <si>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</si>
  <si>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</si>
  <si>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</si>
  <si>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</si>
  <si>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</si>
  <si>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</si>
  <si>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</si>
  <si>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</si>
  <si>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</si>
  <si>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</si>
  <si>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</si>
  <si>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</si>
  <si>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</si>
  <si>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</si>
  <si>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</si>
  <si>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</si>
  <si>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</si>
  <si>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</si>
  <si>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</si>
  <si>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</si>
  <si>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</si>
  <si>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</si>
  <si>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</si>
  <si>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</si>
  <si>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</si>
  <si>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</si>
  <si>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</si>
  <si>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</si>
  <si>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</si>
  <si>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</si>
  <si>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</si>
  <si>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</si>
  <si>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</si>
  <si>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</si>
  <si>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</si>
  <si>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</si>
  <si>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</si>
  <si>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</si>
  <si>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</si>
  <si>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</si>
  <si>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</si>
  <si>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</si>
  <si>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</si>
  <si>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</si>
  <si>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</si>
  <si>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</si>
  <si>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</si>
  <si>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</si>
  <si>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</si>
  <si>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</si>
  <si>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</si>
  <si>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</si>
  <si>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</si>
  <si>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</si>
  <si>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</si>
  <si>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</si>
  <si>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</si>
  <si>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</si>
  <si>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</si>
  <si>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</si>
  <si>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</si>
  <si>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</si>
  <si>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</si>
  <si>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</si>
  <si>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</si>
  <si>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</si>
  <si>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</si>
  <si>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</si>
  <si>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</si>
  <si>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</si>
  <si>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</si>
  <si>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</si>
  <si>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</si>
  <si>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</si>
  <si>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</si>
  <si>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</si>
  <si>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</si>
  <si>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</si>
  <si>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</si>
  <si>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</si>
  <si>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</si>
  <si>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</si>
  <si>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</si>
  <si>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</si>
  <si>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</si>
  <si>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</si>
  <si>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</si>
  <si>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</si>
  <si>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</si>
  <si>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</si>
  <si>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</si>
  <si>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</si>
  <si>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</si>
  <si>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</si>
  <si>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</si>
  <si>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</si>
  <si>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</si>
  <si>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</si>
  <si>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</si>
  <si>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</si>
  <si>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</si>
  <si>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</si>
  <si>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</si>
  <si>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</si>
  <si>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</si>
  <si>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</si>
  <si>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</si>
  <si>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</si>
  <si>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</si>
  <si>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</si>
  <si>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</si>
  <si>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</si>
  <si>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</si>
  <si>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</si>
  <si>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</si>
  <si>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</si>
  <si>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</si>
  <si>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</si>
  <si>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</si>
  <si>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</si>
  <si>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</si>
  <si>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</si>
  <si>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</si>
  <si>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</si>
  <si>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</si>
  <si>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</si>
  <si>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</si>
  <si>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</si>
  <si>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</si>
  <si>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</si>
  <si>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</si>
  <si>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</si>
  <si>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</si>
  <si>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</si>
  <si>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</si>
  <si>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</si>
  <si>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</si>
  <si>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</si>
  <si>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</si>
  <si>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</si>
  <si>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</si>
  <si>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</si>
  <si>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</si>
  <si>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</si>
  <si>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</si>
  <si>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</si>
  <si>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</si>
  <si>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</si>
  <si>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</si>
  <si>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</si>
  <si>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</si>
  <si>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</si>
  <si>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</si>
  <si>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</si>
  <si>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</si>
  <si>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</si>
  <si>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</si>
  <si>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</si>
  <si>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</si>
  <si>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</si>
  <si>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</si>
  <si>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</si>
  <si>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</si>
  <si>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</si>
  <si>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</si>
  <si>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</si>
  <si>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</si>
  <si>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</si>
  <si>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</si>
  <si>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</si>
  <si>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</si>
  <si>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</si>
  <si>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</si>
  <si>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</si>
  <si>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</si>
  <si>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</si>
  <si>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</si>
  <si>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</si>
  <si>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</si>
  <si>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</si>
  <si>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</si>
  <si>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</si>
  <si>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</si>
  <si>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</si>
  <si>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</si>
  <si>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</si>
  <si>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</si>
  <si>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</si>
  <si>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</si>
  <si>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</si>
  <si>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</si>
  <si>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</si>
  <si>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</si>
  <si>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</si>
  <si>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</si>
  <si>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</si>
  <si>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</si>
  <si>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</si>
  <si>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</si>
  <si>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</si>
  <si>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</si>
  <si>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</si>
  <si>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</si>
  <si>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</si>
  <si>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</si>
  <si>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</si>
  <si>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</si>
  <si>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</si>
  <si>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</si>
  <si>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</si>
  <si>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</si>
  <si>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</si>
  <si>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</si>
  <si>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</si>
  <si>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</si>
  <si>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</si>
  <si>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</si>
  <si>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</si>
  <si>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</si>
  <si>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</si>
  <si>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</si>
  <si>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</si>
  <si>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</si>
  <si>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</si>
  <si>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</si>
  <si>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</si>
  <si>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</si>
  <si>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</si>
  <si>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</si>
  <si>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</si>
  <si>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</si>
  <si>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</si>
  <si>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</si>
  <si>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</si>
  <si>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</si>
  <si>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</si>
  <si>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</si>
  <si>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</si>
  <si>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</si>
  <si>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</si>
  <si>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</si>
  <si>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</si>
  <si>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</si>
  <si>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</si>
  <si>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</si>
  <si>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</si>
  <si>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</si>
  <si>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</si>
  <si>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</si>
  <si>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</si>
  <si>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</si>
  <si>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</si>
  <si>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</si>
  <si>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</si>
  <si>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</si>
  <si>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</si>
  <si>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</si>
  <si>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</si>
  <si>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</si>
  <si>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</si>
  <si>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</si>
  <si>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</si>
  <si>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</si>
  <si>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</si>
  <si>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</si>
  <si>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</si>
  <si>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</si>
  <si>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</si>
  <si>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</si>
  <si>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</si>
  <si>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</si>
  <si>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</si>
  <si>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</si>
  <si>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</si>
  <si>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</si>
  <si>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</si>
  <si>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</si>
  <si>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</si>
  <si>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</si>
  <si>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</si>
  <si>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</si>
  <si>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</si>
  <si>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</si>
  <si>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</si>
  <si>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</si>
  <si>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</si>
  <si>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</si>
  <si>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</si>
  <si>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</si>
  <si>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</si>
  <si>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</si>
  <si>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</si>
  <si>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</si>
  <si>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</si>
  <si>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</si>
  <si>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</si>
  <si>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</si>
  <si>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</si>
  <si>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</si>
  <si>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</si>
  <si>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</si>
  <si>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</si>
  <si>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</si>
  <si>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</si>
  <si>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</si>
  <si>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</si>
  <si>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</si>
  <si>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</si>
  <si>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</si>
  <si>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</si>
  <si>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</si>
  <si>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</si>
  <si>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</si>
  <si>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</si>
  <si>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</si>
  <si>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</si>
  <si>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</si>
  <si>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</si>
  <si>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</si>
  <si>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</si>
  <si>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</si>
  <si>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</si>
  <si>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</si>
  <si>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</si>
  <si>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</si>
  <si>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</si>
  <si>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</si>
  <si>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</si>
  <si>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</si>
  <si>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</si>
  <si>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</si>
  <si>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</si>
  <si>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</si>
  <si>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</si>
  <si>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</si>
  <si>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</si>
  <si>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</si>
  <si>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</si>
  <si>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</si>
  <si>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</si>
  <si>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</si>
  <si>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</si>
  <si>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</si>
  <si>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</si>
  <si>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</si>
  <si>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</si>
  <si>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</si>
  <si>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</si>
  <si>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</si>
  <si>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</si>
  <si>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</si>
  <si>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</si>
  <si>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</si>
  <si>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</si>
  <si>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</si>
  <si>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</si>
  <si>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</si>
  <si>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</si>
  <si>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</si>
  <si>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</si>
  <si>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</si>
  <si>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</si>
  <si>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</si>
  <si>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</si>
  <si>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</si>
  <si>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</si>
  <si>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</si>
  <si>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</si>
  <si>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</si>
  <si>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</si>
  <si>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</si>
  <si>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</si>
  <si>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</si>
  <si>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</si>
  <si>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</si>
  <si>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</si>
  <si>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</si>
  <si>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</si>
  <si>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</si>
  <si>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</si>
  <si>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</si>
  <si>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</si>
  <si>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</si>
  <si>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</si>
  <si>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</si>
  <si>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</si>
  <si>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</si>
  <si>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</si>
  <si>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</si>
  <si>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</si>
  <si>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</si>
  <si>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</si>
  <si>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</si>
  <si>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</si>
  <si>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</si>
  <si>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</si>
  <si>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</si>
  <si>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</si>
  <si>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</si>
  <si>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</si>
  <si>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</si>
  <si>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</si>
  <si>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</si>
  <si>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</si>
  <si>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</si>
  <si>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</si>
  <si>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</si>
  <si>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</si>
  <si>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</si>
  <si>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</si>
  <si>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</si>
  <si>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</si>
  <si>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</si>
  <si>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</si>
  <si>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</si>
  <si>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</si>
  <si>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</si>
  <si>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</si>
  <si>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</si>
  <si>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</si>
  <si>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</si>
  <si>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</si>
  <si>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</si>
  <si>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</si>
  <si>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</si>
  <si>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</si>
  <si>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</si>
  <si>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</si>
  <si>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</si>
  <si>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</si>
  <si>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</si>
  <si>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</si>
  <si>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</si>
  <si>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</si>
  <si>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</si>
  <si>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</si>
  <si>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</si>
  <si>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</si>
  <si>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</si>
  <si>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</si>
  <si>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</si>
  <si>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</si>
  <si>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</si>
  <si>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</si>
  <si>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</si>
  <si>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</si>
  <si>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</si>
  <si>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</si>
  <si>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</si>
  <si>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</si>
  <si>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</si>
  <si>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</si>
  <si>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</si>
  <si>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</si>
  <si>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</si>
  <si>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</si>
  <si>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</si>
  <si>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</si>
  <si>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</si>
  <si>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</si>
  <si>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</si>
  <si>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</si>
  <si>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</si>
  <si>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</si>
  <si>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</si>
  <si>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</si>
  <si>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</si>
  <si>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</si>
  <si>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</si>
  <si>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</si>
  <si>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</si>
  <si>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</si>
  <si>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</si>
  <si>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</si>
  <si>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</si>
  <si>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</si>
  <si>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</si>
  <si>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</si>
  <si>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</si>
  <si>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</si>
  <si>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</si>
  <si>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</si>
  <si>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</si>
  <si>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</si>
  <si>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</si>
  <si>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</si>
  <si>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</si>
  <si>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</si>
  <si>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</si>
  <si>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</si>
  <si>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</si>
  <si>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</si>
  <si>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</si>
  <si>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</si>
  <si>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</si>
  <si>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</si>
  <si>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</si>
  <si>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</si>
  <si>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</si>
  <si>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</si>
  <si>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</si>
  <si>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</si>
  <si>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</si>
  <si>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</si>
  <si>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</si>
  <si>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</si>
  <si>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</si>
  <si>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</si>
  <si>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</si>
  <si>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</si>
  <si>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</si>
  <si>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</si>
  <si>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</si>
  <si>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</si>
  <si>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</si>
  <si>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</si>
  <si>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</si>
  <si>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</si>
  <si>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</si>
  <si>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</si>
  <si>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</si>
  <si>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</si>
  <si>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</si>
  <si>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</si>
  <si>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</si>
  <si>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</si>
  <si>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</si>
  <si>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</si>
  <si>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</si>
  <si>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</si>
  <si>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</si>
  <si>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</si>
  <si>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</si>
  <si>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</si>
  <si>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</si>
  <si>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</si>
  <si>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</si>
  <si>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</si>
  <si>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</si>
  <si>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</si>
  <si>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</si>
  <si>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</si>
  <si>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</si>
  <si>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</si>
  <si>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</si>
  <si>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</si>
  <si>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</si>
  <si>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</si>
  <si>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</si>
  <si>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</si>
  <si>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</si>
  <si>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</si>
  <si>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</si>
  <si>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</si>
  <si>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</si>
  <si>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</si>
  <si>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</si>
  <si>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</si>
  <si>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</si>
  <si>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</si>
  <si>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</si>
  <si>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</si>
  <si>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</si>
  <si>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</si>
  <si>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</si>
  <si>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</si>
  <si>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</si>
  <si>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</si>
  <si>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</si>
  <si>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</si>
  <si>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</si>
  <si>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</si>
  <si>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</si>
  <si>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</si>
  <si>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</si>
  <si>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</si>
  <si>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</si>
  <si>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</si>
  <si>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</si>
  <si>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</si>
  <si>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</si>
  <si>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</si>
  <si>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</si>
  <si>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</si>
  <si>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</si>
  <si>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</si>
  <si>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</si>
  <si>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</si>
  <si>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</si>
  <si>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</si>
  <si>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</si>
  <si>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</si>
  <si>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</si>
  <si>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</si>
  <si>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</si>
  <si>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</si>
  <si>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</si>
  <si>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</si>
  <si>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</si>
  <si>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</si>
  <si>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</si>
  <si>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</si>
  <si>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</si>
  <si>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</si>
  <si>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</si>
  <si>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</si>
  <si>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</si>
  <si>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</si>
  <si>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</si>
  <si>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</si>
  <si>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</si>
  <si>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</si>
  <si>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</si>
  <si>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</si>
  <si>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</si>
  <si>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</si>
  <si>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</si>
  <si>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</si>
  <si>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</si>
  <si>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</si>
  <si>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</si>
  <si>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</si>
  <si>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</si>
  <si>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</si>
  <si>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</si>
  <si>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</si>
  <si>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</si>
  <si>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</si>
  <si>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</si>
  <si>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</si>
  <si>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</si>
  <si>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</si>
  <si>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</si>
  <si>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</si>
  <si>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</si>
  <si>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</si>
  <si>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</si>
  <si>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</si>
  <si>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</si>
  <si>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</si>
  <si>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</si>
  <si>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</si>
  <si>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</si>
  <si>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</si>
  <si>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</si>
  <si>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</si>
  <si>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</si>
  <si>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</si>
  <si>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</si>
  <si>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</si>
  <si>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</si>
  <si>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</si>
  <si>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</si>
  <si>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</si>
  <si>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</si>
  <si>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</si>
  <si>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</si>
  <si>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</si>
  <si>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</si>
  <si>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</si>
  <si>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</si>
  <si>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</si>
  <si>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</si>
  <si>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</si>
  <si>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</si>
  <si>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</si>
  <si>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</si>
  <si>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</si>
  <si>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</si>
  <si>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</si>
  <si>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</si>
  <si>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</si>
  <si>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</si>
  <si>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</si>
  <si>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</si>
  <si>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</si>
  <si>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</si>
  <si>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</si>
  <si>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</si>
  <si>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</si>
  <si>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</si>
  <si>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</si>
  <si>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</si>
  <si>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</si>
  <si>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</si>
  <si>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</si>
  <si>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</si>
  <si>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</si>
  <si>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</si>
  <si>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</si>
  <si>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</si>
  <si>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</si>
  <si>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</si>
  <si>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</si>
  <si>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</si>
  <si>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</si>
  <si>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</si>
  <si>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</si>
  <si>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</si>
  <si>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</si>
  <si>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</si>
  <si>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</si>
  <si>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</si>
  <si>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</si>
  <si>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</si>
  <si>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</si>
  <si>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</si>
  <si>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</si>
  <si>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</si>
  <si>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</si>
  <si>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</si>
  <si>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</si>
  <si>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</si>
  <si>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</si>
  <si>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</si>
  <si>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</si>
  <si>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</si>
  <si>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</si>
  <si>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</si>
  <si>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</si>
  <si>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</si>
  <si>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</si>
  <si>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</si>
  <si>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</si>
  <si>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</si>
  <si>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</si>
  <si>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</si>
  <si>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</si>
  <si>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</si>
  <si>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</si>
  <si>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</si>
  <si>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</si>
  <si>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</si>
  <si>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</si>
  <si>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</si>
  <si>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</si>
  <si>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</si>
  <si>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</si>
  <si>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</si>
  <si>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</si>
  <si>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</si>
  <si>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</si>
  <si>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</si>
  <si>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</si>
  <si>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</si>
  <si>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</si>
  <si>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</si>
  <si>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</si>
  <si>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</si>
  <si>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</si>
  <si>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</si>
  <si>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</si>
  <si>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</si>
  <si>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</si>
  <si>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</si>
  <si>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</si>
  <si>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</si>
  <si>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</si>
  <si>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</si>
  <si>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</si>
  <si>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</si>
  <si>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</si>
  <si>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</si>
  <si>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</si>
  <si>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</si>
  <si>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</si>
  <si>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</si>
  <si>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</si>
  <si>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</si>
  <si>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</si>
  <si>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</si>
  <si>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</si>
  <si>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</si>
  <si>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</si>
  <si>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</si>
  <si>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</si>
  <si>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</si>
  <si>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</si>
  <si>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</si>
  <si>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</si>
  <si>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</si>
  <si>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</si>
  <si>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</si>
  <si>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</si>
  <si>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</si>
  <si>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</si>
  <si>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</si>
  <si>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</si>
  <si>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</si>
  <si>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</si>
  <si>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</si>
  <si>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</si>
  <si>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</si>
  <si>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</si>
  <si>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</si>
  <si>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</si>
  <si>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</si>
  <si>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</si>
  <si>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</si>
  <si>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</si>
  <si>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</si>
  <si>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</si>
  <si>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</si>
  <si>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</si>
  <si>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</si>
  <si>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</si>
  <si>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</si>
  <si>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</si>
  <si>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</si>
  <si>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</si>
  <si>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</si>
  <si>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</si>
  <si>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</si>
  <si>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</si>
  <si>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</si>
  <si>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</si>
  <si>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</si>
  <si>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</si>
  <si>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</si>
  <si>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</si>
  <si>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</si>
  <si>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</si>
  <si>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</si>
  <si>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</si>
  <si>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</si>
  <si>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</si>
  <si>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</si>
  <si>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</si>
  <si>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</si>
  <si>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</si>
  <si>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</si>
  <si>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</si>
  <si>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</si>
  <si>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</si>
  <si>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</si>
  <si>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</si>
  <si>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</si>
  <si>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</si>
  <si>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</si>
  <si>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</si>
  <si>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</si>
  <si>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</si>
  <si>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</si>
  <si>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</si>
  <si>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</si>
  <si>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</si>
  <si>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</si>
  <si>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</si>
  <si>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</si>
  <si>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</si>
  <si>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</si>
  <si>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</si>
  <si>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</si>
  <si>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</si>
  <si>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</si>
  <si>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</si>
  <si>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</si>
  <si>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</si>
  <si>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</si>
  <si>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</si>
  <si>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</si>
  <si>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</si>
  <si>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</si>
  <si>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</si>
  <si>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</si>
  <si>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</si>
  <si>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</si>
  <si>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</si>
  <si>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</si>
  <si>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</si>
  <si>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</si>
  <si>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</si>
  <si>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</si>
  <si>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</si>
  <si>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</si>
  <si>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</si>
  <si>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</si>
  <si>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</si>
  <si>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</si>
  <si>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</si>
  <si>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</si>
  <si>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</si>
  <si>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</si>
  <si>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</si>
  <si>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</si>
  <si>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</si>
  <si>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</si>
  <si>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</si>
  <si>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</si>
  <si>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</si>
  <si>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</si>
  <si>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</si>
  <si>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</si>
  <si>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</si>
  <si>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</si>
  <si>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</si>
  <si>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</si>
  <si>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</si>
  <si>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</si>
  <si>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</si>
  <si>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</si>
  <si>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</si>
  <si>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</si>
  <si>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</si>
  <si>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</si>
  <si>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</si>
  <si>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</si>
  <si>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</si>
  <si>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</si>
  <si>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</si>
  <si>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</si>
  <si>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</si>
  <si>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</si>
  <si>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</si>
  <si>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</si>
  <si>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</si>
  <si>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</si>
  <si>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</si>
  <si>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</si>
  <si>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</si>
  <si>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</si>
  <si>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</si>
  <si>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</si>
  <si>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</si>
  <si>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</si>
  <si>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</si>
  <si>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</si>
  <si>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</si>
  <si>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</si>
  <si>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</si>
  <si>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</si>
  <si>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</si>
  <si>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</si>
  <si>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</si>
  <si>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</si>
  <si>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</si>
  <si>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</si>
  <si>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</si>
  <si>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</si>
  <si>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</si>
  <si>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</si>
  <si>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</si>
  <si>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</si>
  <si>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</si>
  <si>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</si>
  <si>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</si>
  <si>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</si>
  <si>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</si>
  <si>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</si>
  <si>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</si>
  <si>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</si>
  <si>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</si>
  <si>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</si>
  <si>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</si>
  <si>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</si>
  <si>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</si>
  <si>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</si>
  <si>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</si>
  <si>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</si>
  <si>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</si>
  <si>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</si>
  <si>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</si>
  <si>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</si>
  <si>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</si>
  <si>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</si>
  <si>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</si>
  <si>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</si>
  <si>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</si>
  <si>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</si>
  <si>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</si>
  <si>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</si>
  <si>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</si>
  <si>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</si>
  <si>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</si>
  <si>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</si>
  <si>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</si>
  <si>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</si>
  <si>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</si>
  <si>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</si>
  <si>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</si>
  <si>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</si>
  <si>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</si>
  <si>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</si>
  <si>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</si>
  <si>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</si>
  <si>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</si>
  <si>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</si>
  <si>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</si>
  <si>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</si>
  <si>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</si>
  <si>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</si>
  <si>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</si>
  <si>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</si>
  <si>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</si>
  <si>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</si>
  <si>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</si>
  <si>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</si>
  <si>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</si>
  <si>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</si>
  <si>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</si>
  <si>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</si>
  <si>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</si>
  <si>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</si>
  <si>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</si>
  <si>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</si>
  <si>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</si>
  <si>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</si>
  <si>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</si>
  <si>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</si>
  <si>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</si>
  <si>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</si>
  <si>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</si>
  <si>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</si>
  <si>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</si>
  <si>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</si>
  <si>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</si>
  <si>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</si>
  <si>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</si>
  <si>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</si>
  <si>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</si>
  <si>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</si>
  <si>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</si>
  <si>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</si>
  <si>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</si>
  <si>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</si>
  <si>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</si>
  <si>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</si>
  <si>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</si>
  <si>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</si>
  <si>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</si>
  <si>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</si>
  <si>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</si>
  <si>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</si>
  <si>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</si>
  <si>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</si>
  <si>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</si>
  <si>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</si>
  <si>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</si>
  <si>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</si>
  <si>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</si>
  <si>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</si>
  <si>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</si>
  <si>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</si>
  <si>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</si>
  <si>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</si>
  <si>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</si>
  <si>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</si>
  <si>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</si>
  <si>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</si>
  <si>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</si>
  <si>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</si>
  <si>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</si>
  <si>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</si>
  <si>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</si>
  <si>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</si>
  <si>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</si>
  <si>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</si>
  <si>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</si>
  <si>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</si>
  <si>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</si>
  <si>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</si>
  <si>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</si>
  <si>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</si>
  <si>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</si>
  <si>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</si>
  <si>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</si>
  <si>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</si>
  <si>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</si>
  <si>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</si>
  <si>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</si>
  <si>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</si>
  <si>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</si>
  <si>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</si>
  <si>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</si>
  <si>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</si>
  <si>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</si>
  <si>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</si>
  <si>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</si>
  <si>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</si>
  <si>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</si>
  <si>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</si>
  <si>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</si>
  <si>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</si>
  <si>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</si>
  <si>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</si>
  <si>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</si>
  <si>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</si>
  <si>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</si>
  <si>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</si>
  <si>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</si>
  <si>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</si>
  <si>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</si>
  <si>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</si>
  <si>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</si>
  <si>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</si>
  <si>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</si>
  <si>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</si>
  <si>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</si>
  <si>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</si>
  <si>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</si>
  <si>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</si>
  <si>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</si>
  <si>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</si>
  <si>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</si>
  <si>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</si>
  <si>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</si>
  <si>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</si>
  <si>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</si>
  <si>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</si>
  <si>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</si>
  <si>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</si>
  <si>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</si>
  <si>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</si>
  <si>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</si>
  <si>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</si>
  <si>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</si>
  <si>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</si>
  <si>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</si>
  <si>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</si>
  <si>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</si>
  <si>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</si>
  <si>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</si>
  <si>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</si>
  <si>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</si>
  <si>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</si>
  <si>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</si>
  <si>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</si>
  <si>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</si>
  <si>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</si>
  <si>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</si>
  <si>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</si>
  <si>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</si>
  <si>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</si>
  <si>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</si>
  <si>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</si>
  <si>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</si>
  <si>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</si>
  <si>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</si>
  <si>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</si>
  <si>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</si>
  <si>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</si>
  <si>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</si>
  <si>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</si>
  <si>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</si>
  <si>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</si>
  <si>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</si>
  <si>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</si>
  <si>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</si>
  <si>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</si>
  <si>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</si>
  <si>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</si>
  <si>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</si>
  <si>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</si>
  <si>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</si>
  <si>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</si>
  <si>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</si>
  <si>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</si>
  <si>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</si>
  <si>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</si>
  <si>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</si>
  <si>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</si>
  <si>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</si>
  <si>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</si>
  <si>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</si>
  <si>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</si>
  <si>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</si>
  <si>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</si>
  <si>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</si>
  <si>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</si>
  <si>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</si>
  <si>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</si>
  <si>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</si>
  <si>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</si>
  <si>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</si>
  <si>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</si>
  <si>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</si>
  <si>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</si>
  <si>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</si>
  <si>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</si>
  <si>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</si>
  <si>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</si>
  <si>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</si>
  <si>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</si>
  <si>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</si>
  <si>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</si>
  <si>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</si>
  <si>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</si>
  <si>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</si>
  <si>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</si>
  <si>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</si>
  <si>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</si>
  <si>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</si>
  <si>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</si>
  <si>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</si>
  <si>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</si>
  <si>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</si>
  <si>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</si>
  <si>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</si>
  <si>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</si>
  <si>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</si>
  <si>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</si>
  <si>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</si>
  <si>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</si>
  <si>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</si>
  <si>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</si>
  <si>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</si>
  <si>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</si>
  <si>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</si>
  <si>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</si>
  <si>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</si>
  <si>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</si>
  <si>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</si>
  <si>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</si>
  <si>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</si>
  <si>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</si>
  <si>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</si>
  <si>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</si>
  <si>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</si>
  <si>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</si>
  <si>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</si>
  <si>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</si>
  <si>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</si>
  <si>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</si>
  <si>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</si>
  <si>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</si>
  <si>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</si>
  <si>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</si>
  <si>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</si>
  <si>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</si>
  <si>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</si>
  <si>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</si>
  <si>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</si>
  <si>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</si>
  <si>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</si>
  <si>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</si>
  <si>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</si>
  <si>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</si>
  <si>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</si>
  <si>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</si>
  <si>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</si>
  <si>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</si>
  <si>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</si>
  <si>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</si>
  <si>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</si>
  <si>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</si>
  <si>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</si>
  <si>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</si>
  <si>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</si>
  <si>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</si>
  <si>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</si>
  <si>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</si>
  <si>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</si>
  <si>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</si>
  <si>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</si>
  <si>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</si>
  <si>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</si>
  <si>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</si>
  <si>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</si>
  <si>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</si>
  <si>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</si>
  <si>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</si>
  <si>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</si>
  <si>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</si>
  <si>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</si>
  <si>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</si>
  <si>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</si>
  <si>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</si>
  <si>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</si>
  <si>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</si>
  <si>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</si>
  <si>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</si>
  <si>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</si>
  <si>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</si>
  <si>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</si>
  <si>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</si>
  <si>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</si>
  <si>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</si>
  <si>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</si>
  <si>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</si>
  <si>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</si>
  <si>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</si>
  <si>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</si>
  <si>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</si>
  <si>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</si>
  <si>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</si>
  <si>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</si>
  <si>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</si>
  <si>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</si>
  <si>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</si>
  <si>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</si>
  <si>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</si>
  <si>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</si>
  <si>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</si>
  <si>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</si>
  <si>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</si>
  <si>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</si>
  <si>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</si>
  <si>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</si>
  <si>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</si>
  <si>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</si>
  <si>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</si>
  <si>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</si>
  <si>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</si>
  <si>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</si>
  <si>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</si>
  <si>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</si>
  <si>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</si>
  <si>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</si>
  <si>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</si>
  <si>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</si>
  <si>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</si>
  <si>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</si>
  <si>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</si>
  <si>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</si>
  <si>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</si>
  <si>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</si>
  <si>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</si>
  <si>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</si>
  <si>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</si>
  <si>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</si>
  <si>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</si>
  <si>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</si>
  <si>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</si>
  <si>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</si>
  <si>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</si>
  <si>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</si>
  <si>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</si>
  <si>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</si>
  <si>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</si>
  <si>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</si>
  <si>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</si>
  <si>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</si>
  <si>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</si>
  <si>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</si>
  <si>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</si>
  <si>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</si>
  <si>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</si>
  <si>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</si>
  <si>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</si>
  <si>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</si>
  <si>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</si>
  <si>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</si>
  <si>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</si>
  <si>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</si>
  <si>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</si>
  <si>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</si>
  <si>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</si>
  <si>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</si>
  <si>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</si>
  <si>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</si>
  <si>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</si>
  <si>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</si>
  <si>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</si>
  <si>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</si>
  <si>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</si>
  <si>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</si>
  <si>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</si>
  <si>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</si>
  <si>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</si>
  <si>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</si>
  <si>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</si>
  <si>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</si>
  <si>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</si>
  <si>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</si>
  <si>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</si>
  <si>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</si>
  <si>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</si>
  <si>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</si>
  <si>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</si>
  <si>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</si>
  <si>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</si>
  <si>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</si>
  <si>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</si>
  <si>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</si>
  <si>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</si>
  <si>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</si>
  <si>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</si>
  <si>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</si>
  <si>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</si>
  <si>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</si>
  <si>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</si>
  <si>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</si>
  <si>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</si>
  <si>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</si>
  <si>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</si>
  <si>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</si>
  <si>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</si>
  <si>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</si>
  <si>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</si>
  <si>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</si>
  <si>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</si>
  <si>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</si>
  <si>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</si>
  <si>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</si>
  <si>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</si>
  <si>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</si>
  <si>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</si>
  <si>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</si>
  <si>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</si>
  <si>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</si>
  <si>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</si>
  <si>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</si>
  <si>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</si>
  <si>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</si>
  <si>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</si>
  <si>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</si>
  <si>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</si>
  <si>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</si>
  <si>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</si>
  <si>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</si>
  <si>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</si>
  <si>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</si>
  <si>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</si>
  <si>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</si>
  <si>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</si>
  <si>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</si>
  <si>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</si>
  <si>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</si>
  <si>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</si>
  <si>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</si>
  <si>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</si>
  <si>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</si>
  <si>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</si>
  <si>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</si>
  <si>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</si>
  <si>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</si>
  <si>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</si>
  <si>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</si>
  <si>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</si>
  <si>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</si>
  <si>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</si>
  <si>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</si>
  <si>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</si>
  <si>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</si>
  <si>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</si>
  <si>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</si>
  <si>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</si>
  <si>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</si>
  <si>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</si>
  <si>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</si>
  <si>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</si>
  <si>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</si>
  <si>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</si>
  <si>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</si>
  <si>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</si>
  <si>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</si>
  <si>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</si>
  <si>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</si>
  <si>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</si>
  <si>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</si>
  <si>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</si>
  <si>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</si>
  <si>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</si>
  <si>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</si>
  <si>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</si>
  <si>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</si>
  <si>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</si>
  <si>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</si>
  <si>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</si>
  <si>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</si>
  <si>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</si>
  <si>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</si>
  <si>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</si>
  <si>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</si>
  <si>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</si>
  <si>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</si>
  <si>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</si>
  <si>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</si>
  <si>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</si>
  <si>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</si>
  <si>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</si>
  <si>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</si>
  <si>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</si>
  <si>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</si>
  <si>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</si>
  <si>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</si>
  <si>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</si>
  <si>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</si>
  <si>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</si>
  <si>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</si>
  <si>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</si>
  <si>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</si>
  <si>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</si>
  <si>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</si>
  <si>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</si>
  <si>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</si>
  <si>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</si>
  <si>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</si>
  <si>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</si>
  <si>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</si>
  <si>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</si>
  <si>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</si>
  <si>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</si>
  <si>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</si>
  <si>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</si>
  <si>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</si>
  <si>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</si>
  <si>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</si>
  <si>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</si>
  <si>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</si>
  <si>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</si>
  <si>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</si>
  <si>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</si>
  <si>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</si>
  <si>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</si>
  <si>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</si>
  <si>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</si>
  <si>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</si>
  <si>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</si>
  <si>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</si>
  <si>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</si>
  <si>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</si>
  <si>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</si>
  <si>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</si>
  <si>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</si>
  <si>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</si>
  <si>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</si>
  <si>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</si>
  <si>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</si>
  <si>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</si>
  <si>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</si>
  <si>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</si>
  <si>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</si>
  <si>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</si>
  <si>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</si>
  <si>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</si>
  <si>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</si>
  <si>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</si>
  <si>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</si>
  <si>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</si>
  <si>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</si>
  <si>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</si>
  <si>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</si>
  <si>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</si>
  <si>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</si>
  <si>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</si>
  <si>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</si>
  <si>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</si>
  <si>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</si>
  <si>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</si>
  <si>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</si>
  <si>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</si>
  <si>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</si>
  <si>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</si>
  <si>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</si>
  <si>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</si>
  <si>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</si>
  <si>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</si>
  <si>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</si>
  <si>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</si>
  <si>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</si>
  <si>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</si>
  <si>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</si>
  <si>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</si>
  <si>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</si>
  <si>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</si>
  <si>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</si>
  <si>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</si>
  <si>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</si>
  <si>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</si>
  <si>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</si>
  <si>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</si>
  <si>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</si>
  <si>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</si>
  <si>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</si>
  <si>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</si>
  <si>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</si>
  <si>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</si>
  <si>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</si>
  <si>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</si>
  <si>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</si>
  <si>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</si>
  <si>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</si>
  <si>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</si>
  <si>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</si>
  <si>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</si>
  <si>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</si>
  <si>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</si>
  <si>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</si>
  <si>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</si>
  <si>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</si>
  <si>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</si>
  <si>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</si>
  <si>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</si>
  <si>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</si>
  <si>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</si>
  <si>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</si>
  <si>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</si>
  <si>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</si>
  <si>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</si>
  <si>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</si>
  <si>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</si>
  <si>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</si>
  <si>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</si>
  <si>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</si>
  <si>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</si>
  <si>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</si>
  <si>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</si>
  <si>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</si>
  <si>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</si>
  <si>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</si>
  <si>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</si>
  <si>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</si>
  <si>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</si>
  <si>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</si>
  <si>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</si>
  <si>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</si>
  <si>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</si>
  <si>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</si>
  <si>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</si>
  <si>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</si>
  <si>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</si>
  <si>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</si>
  <si>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</si>
  <si>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</si>
  <si>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</si>
  <si>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</si>
  <si>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</si>
  <si>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</si>
  <si>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</si>
  <si>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</si>
  <si>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</si>
  <si>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</si>
  <si>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</si>
  <si>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</si>
  <si>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</si>
  <si>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</si>
  <si>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</si>
  <si>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</si>
  <si>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</si>
  <si>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</si>
  <si>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</si>
  <si>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</si>
  <si>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</si>
  <si>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</si>
  <si>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</si>
  <si>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</si>
  <si>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</si>
  <si>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</si>
  <si>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</si>
  <si>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</si>
  <si>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</si>
  <si>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</si>
  <si>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</si>
  <si>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</si>
  <si>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</si>
  <si>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</si>
  <si>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</si>
  <si>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</si>
  <si>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</si>
  <si>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</si>
  <si>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</si>
  <si>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</si>
  <si>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</si>
  <si>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</si>
  <si>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</si>
  <si>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</si>
  <si>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</si>
  <si>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</si>
  <si>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</si>
  <si>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</si>
  <si>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</si>
  <si>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</si>
  <si>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</si>
  <si>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</si>
  <si>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</si>
  <si>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</si>
  <si>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</si>
  <si>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</si>
  <si>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</si>
  <si>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</si>
  <si>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</si>
  <si>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</si>
  <si>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</si>
  <si>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</si>
  <si>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</si>
  <si>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</si>
  <si>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</si>
  <si>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</si>
  <si>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</si>
  <si>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</si>
  <si>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</si>
  <si>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</si>
  <si>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</si>
  <si>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</si>
  <si>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</si>
  <si>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</si>
  <si>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</si>
  <si>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</si>
  <si>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</si>
  <si>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</si>
  <si>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</si>
  <si>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</si>
  <si>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</si>
  <si>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</si>
  <si>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</si>
  <si>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</si>
  <si>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</si>
  <si>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</si>
  <si>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</si>
  <si>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</si>
  <si>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</si>
  <si>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</si>
  <si>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</si>
  <si>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</si>
  <si>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</si>
  <si>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</si>
  <si>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</si>
  <si>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</si>
  <si>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</si>
  <si>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</si>
  <si>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</si>
  <si>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</si>
  <si>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</si>
  <si>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</si>
  <si>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</si>
  <si>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</si>
  <si>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</si>
  <si>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</si>
  <si>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</si>
  <si>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</si>
  <si>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</si>
  <si>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</si>
  <si>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</si>
  <si>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</si>
  <si>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</si>
  <si>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</si>
  <si>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</si>
  <si>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</si>
  <si>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</si>
  <si>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</si>
  <si>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</si>
  <si>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</si>
  <si>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</si>
  <si>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</si>
  <si>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</si>
  <si>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</si>
  <si>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</si>
  <si>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</si>
  <si>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</si>
  <si>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</si>
  <si>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</si>
  <si>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</si>
  <si>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</si>
  <si>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</si>
  <si>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</si>
  <si>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</si>
  <si>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</si>
  <si>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</si>
  <si>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</si>
  <si>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</si>
  <si>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</si>
  <si>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</si>
  <si>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</si>
  <si>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</si>
  <si>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</si>
  <si>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</si>
  <si>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</si>
  <si>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</si>
  <si>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</si>
  <si>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</si>
  <si>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</si>
  <si>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</si>
  <si>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</si>
  <si>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</si>
  <si>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</si>
  <si>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</si>
  <si>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</si>
  <si>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</si>
  <si>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</si>
  <si>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</si>
  <si>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</si>
  <si>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</si>
  <si>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</si>
  <si>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</si>
  <si>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</si>
  <si>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</si>
  <si>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</si>
  <si>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</si>
  <si>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</si>
  <si>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</si>
  <si>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</si>
  <si>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</si>
  <si>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</si>
  <si>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</si>
  <si>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</si>
  <si>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</si>
  <si>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</si>
  <si>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</si>
  <si>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</si>
  <si>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</si>
  <si>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</si>
  <si>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</si>
  <si>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</si>
  <si>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</si>
  <si>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</si>
  <si>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</si>
  <si>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</si>
  <si>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</si>
  <si>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</si>
  <si>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</si>
  <si>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</si>
  <si>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</si>
  <si>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</si>
  <si>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</si>
  <si>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</si>
  <si>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</si>
  <si>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</si>
  <si>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</si>
  <si>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</si>
  <si>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</si>
  <si>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</si>
  <si>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</si>
  <si>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</si>
  <si>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</si>
  <si>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</si>
  <si>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</si>
  <si>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</si>
  <si>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</si>
  <si>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</si>
  <si>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</si>
  <si>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</si>
  <si>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</si>
  <si>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</si>
  <si>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</si>
  <si>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</si>
  <si>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</si>
  <si>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</si>
  <si>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</si>
  <si>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</si>
  <si>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</si>
  <si>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</si>
  <si>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</si>
  <si>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</si>
  <si>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</si>
  <si>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</si>
  <si>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</si>
  <si>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</si>
  <si>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</si>
  <si>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</si>
  <si>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</si>
  <si>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</si>
  <si>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</si>
  <si>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</si>
  <si>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</si>
  <si>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</si>
  <si>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</si>
  <si>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</si>
  <si>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</si>
  <si>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</si>
  <si>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</si>
  <si>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</si>
  <si>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</si>
  <si>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</si>
  <si>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</si>
  <si>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</si>
  <si>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</si>
  <si>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</si>
  <si>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</si>
  <si>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</si>
  <si>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</si>
  <si>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</si>
  <si>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</si>
  <si>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</si>
  <si>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</si>
  <si>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</si>
  <si>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</si>
  <si>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</si>
  <si>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</si>
  <si>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</si>
  <si>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</si>
  <si>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</si>
  <si>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</si>
  <si>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</si>
  <si>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</si>
  <si>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</si>
  <si>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</si>
  <si>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</si>
  <si>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</si>
  <si>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</si>
  <si>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</si>
  <si>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</si>
  <si>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</si>
  <si>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</si>
  <si>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</si>
  <si>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</si>
  <si>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</si>
  <si>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</si>
  <si>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</si>
  <si>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</si>
  <si>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</si>
  <si>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</si>
  <si>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</si>
  <si>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</si>
  <si>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</si>
  <si>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</si>
  <si>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</si>
  <si>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</si>
  <si>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</si>
  <si>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</si>
  <si>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</si>
  <si>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</si>
  <si>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</si>
  <si>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</si>
  <si>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</si>
  <si>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</si>
  <si>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</si>
  <si>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</si>
  <si>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</si>
  <si>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</si>
  <si>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</si>
  <si>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</si>
  <si>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</si>
  <si>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</si>
  <si>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</si>
  <si>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</si>
  <si>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</si>
  <si>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</si>
  <si>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</si>
  <si>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</si>
  <si>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</si>
  <si>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</si>
  <si>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</si>
  <si>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</si>
  <si>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</si>
  <si>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</si>
  <si>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</si>
  <si>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</si>
  <si>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</si>
  <si>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</si>
  <si>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</si>
  <si>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</si>
  <si>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</si>
  <si>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</si>
  <si>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</si>
  <si>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</si>
  <si>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</si>
  <si>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</si>
  <si>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</si>
  <si>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</si>
  <si>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</si>
  <si>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</si>
  <si>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</si>
  <si>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</si>
  <si>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</si>
  <si>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</si>
  <si>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</si>
  <si>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</si>
  <si>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</si>
  <si>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</si>
  <si>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</si>
  <si>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</si>
  <si>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</si>
  <si>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</si>
  <si>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</si>
  <si>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</si>
  <si>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</si>
  <si>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</si>
  <si>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</si>
  <si>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</si>
  <si>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</si>
  <si>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</si>
  <si>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</si>
  <si>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</si>
  <si>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</si>
  <si>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</si>
  <si>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</si>
  <si>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</si>
  <si>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</si>
  <si>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</si>
  <si>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</si>
  <si>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</si>
  <si>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</si>
  <si>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</si>
  <si>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</si>
  <si>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</si>
  <si>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</si>
  <si>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</si>
  <si>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</si>
  <si>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</si>
  <si>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</si>
  <si>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</si>
  <si>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</si>
  <si>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</si>
  <si>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</si>
  <si>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</si>
  <si>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</si>
  <si>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</si>
  <si>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</si>
  <si>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</si>
  <si>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</si>
  <si>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</si>
  <si>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</si>
  <si>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</si>
  <si>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</si>
  <si>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</si>
  <si>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</si>
  <si>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</si>
  <si>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</si>
  <si>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</si>
  <si>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</si>
  <si>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</si>
  <si>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</si>
  <si>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</si>
  <si>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</si>
  <si>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</si>
  <si>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</si>
  <si>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</si>
  <si>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</si>
  <si>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</si>
  <si>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</si>
  <si>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</si>
  <si>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</si>
  <si>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</si>
  <si>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</si>
  <si>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</si>
  <si>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</si>
  <si>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</si>
  <si>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</si>
  <si>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</si>
  <si>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</si>
  <si>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</si>
  <si>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</si>
  <si>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</si>
  <si>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</si>
  <si>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</si>
  <si>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</si>
  <si>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</si>
  <si>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</si>
  <si>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</si>
  <si>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</si>
  <si>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</si>
  <si>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</si>
  <si>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</si>
  <si>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</si>
  <si>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</si>
  <si>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</si>
  <si>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</si>
  <si>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</si>
  <si>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</si>
  <si>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</si>
  <si>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</si>
  <si>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</si>
  <si>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</si>
  <si>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</si>
  <si>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</si>
  <si>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</si>
  <si>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</si>
  <si>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</si>
  <si>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</si>
  <si>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</si>
  <si>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</si>
  <si>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</si>
  <si>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</si>
  <si>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</si>
  <si>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</si>
  <si>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</si>
  <si>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</si>
  <si>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</si>
  <si>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</si>
  <si>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</si>
  <si>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</si>
  <si>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</si>
  <si>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</si>
  <si>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</si>
  <si>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</si>
  <si>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</si>
  <si>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</si>
  <si>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</si>
  <si>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</si>
  <si>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</si>
  <si>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</si>
  <si>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</si>
  <si>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</si>
  <si>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</si>
  <si>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</si>
  <si>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</si>
  <si>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</si>
  <si>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</si>
  <si>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</si>
  <si>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</si>
  <si>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</si>
  <si>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</si>
  <si>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</si>
  <si>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</si>
  <si>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</si>
  <si>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</si>
  <si>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</si>
  <si>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</si>
  <si>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</si>
  <si>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</si>
  <si>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</si>
  <si>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</si>
  <si>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</si>
  <si>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</si>
  <si>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</si>
  <si>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</si>
  <si>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</si>
  <si>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</si>
  <si>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</si>
  <si>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</si>
  <si>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</si>
  <si>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</si>
  <si>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</si>
  <si>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</si>
  <si>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</si>
  <si>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</si>
  <si>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</si>
  <si>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</si>
  <si>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</si>
  <si>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</si>
  <si>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</si>
  <si>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</si>
  <si>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</si>
  <si>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</si>
  <si>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</si>
  <si>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</si>
  <si>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</si>
  <si>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</si>
  <si>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</si>
  <si>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</si>
  <si>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</si>
  <si>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</si>
  <si>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</si>
  <si>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</si>
  <si>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</si>
  <si>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</si>
  <si>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</si>
  <si>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</si>
  <si>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</si>
  <si>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</si>
  <si>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</si>
  <si>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</si>
  <si>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</si>
  <si>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</si>
  <si>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</si>
  <si>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</si>
  <si>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</si>
  <si>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</si>
  <si>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</si>
  <si>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</si>
  <si>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</si>
  <si>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</si>
  <si>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</si>
  <si>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</si>
  <si>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</si>
  <si>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</si>
  <si>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</si>
  <si>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</si>
  <si>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</si>
  <si>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</si>
  <si>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</si>
  <si>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</si>
  <si>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</si>
  <si>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</si>
  <si>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</si>
  <si>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</si>
  <si>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</si>
  <si>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</si>
  <si>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</si>
  <si>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</si>
  <si>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</si>
  <si>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</si>
  <si>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</si>
  <si>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</si>
  <si>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</si>
  <si>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</si>
  <si>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</si>
  <si>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</si>
  <si>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</si>
  <si>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</si>
  <si>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</si>
  <si>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</si>
  <si>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</si>
  <si>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</si>
  <si>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</si>
  <si>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</si>
  <si>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</si>
  <si>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</si>
  <si>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</si>
  <si>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</si>
  <si>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</si>
  <si>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</si>
  <si>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</si>
  <si>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</si>
  <si>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</si>
  <si>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</si>
  <si>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</si>
  <si>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</si>
  <si>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</si>
  <si>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</si>
  <si>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</si>
  <si>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</si>
  <si>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</si>
  <si>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</si>
  <si>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</si>
  <si>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</si>
  <si>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</si>
  <si>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</si>
  <si>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</si>
  <si>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</si>
  <si>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</si>
  <si>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</si>
  <si>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</si>
  <si>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</si>
  <si>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</si>
  <si>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</si>
  <si>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</si>
  <si>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</si>
  <si>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</si>
  <si>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</si>
  <si>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</si>
  <si>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</si>
  <si>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</si>
  <si>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</si>
  <si>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</si>
  <si>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</si>
  <si>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</si>
  <si>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</si>
  <si>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</si>
  <si>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</si>
  <si>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</si>
  <si>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</si>
  <si>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</si>
  <si>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</si>
  <si>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</si>
  <si>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</si>
  <si>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</si>
  <si>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</si>
  <si>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</si>
  <si>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</si>
  <si>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</si>
  <si>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</si>
  <si>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</si>
  <si>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</si>
  <si>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</si>
  <si>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</si>
  <si>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</si>
  <si>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</si>
  <si>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</si>
  <si>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</si>
  <si>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</si>
  <si>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</si>
  <si>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</si>
  <si>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</si>
  <si>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</si>
  <si>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</si>
  <si>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</si>
  <si>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</si>
  <si>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</si>
  <si>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</si>
  <si>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</si>
  <si>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</si>
  <si>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</si>
  <si>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</si>
  <si>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</si>
  <si>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</si>
  <si>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</si>
  <si>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</si>
  <si>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</si>
  <si>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</si>
  <si>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</si>
  <si>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</si>
  <si>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</si>
  <si>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</si>
  <si>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</si>
  <si>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</si>
  <si>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</si>
  <si>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</si>
  <si>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</si>
  <si>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</si>
  <si>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</si>
  <si>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</si>
  <si>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</si>
  <si>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</si>
  <si>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</si>
  <si>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</si>
  <si>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</si>
  <si>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</si>
  <si>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</si>
  <si>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</si>
  <si>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</si>
  <si>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</si>
  <si>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</si>
  <si>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</si>
  <si>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</si>
  <si>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</si>
  <si>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</si>
  <si>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</si>
  <si>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</si>
  <si>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</si>
  <si>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</si>
  <si>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</si>
  <si>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</si>
  <si>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</si>
  <si>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</si>
  <si>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</si>
  <si>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</si>
  <si>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</si>
  <si>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</si>
  <si>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</si>
  <si>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</si>
  <si>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</si>
  <si>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</si>
  <si>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</si>
  <si>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</si>
  <si>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</si>
  <si>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</si>
  <si>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</si>
  <si>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</si>
  <si>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</si>
  <si>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</si>
  <si>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</si>
  <si>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</si>
  <si>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</si>
  <si>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</si>
  <si>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</si>
  <si>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</si>
  <si>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</si>
  <si>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</si>
  <si>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</si>
  <si>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</si>
  <si>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</si>
  <si>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</si>
  <si>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</si>
  <si>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</si>
  <si>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Launch Date Created Conversion</t>
  </si>
  <si>
    <t>Deadline Date Created Conersion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</si>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</sst>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4191024902375"/>
          <c:y val="2.79720279720279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F-45B9-B2F9-3782A0167D7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AF-45B9-B2F9-3782A0167D7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AF-45B9-B2F9-3782A016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940096"/>
        <c:axId val="641936352"/>
      </c:lineChart>
      <c:catAx>
        <c:axId val="6419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36352"/>
        <c:crosses val="autoZero"/>
        <c:auto val="1"/>
        <c:lblAlgn val="ctr"/>
        <c:lblOffset val="100"/>
        <c:noMultiLvlLbl val="0"/>
      </c:catAx>
      <c:valAx>
        <c:axId val="64193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9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2-49A2-A1CD-694B08B096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2-49A2-A1CD-694B08B096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2-49A2-A1CD-694B08B09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5408032"/>
        <c:axId val="2025420928"/>
      </c:lineChart>
      <c:catAx>
        <c:axId val="20254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420928"/>
        <c:crosses val="autoZero"/>
        <c:auto val="1"/>
        <c:lblAlgn val="ctr"/>
        <c:lblOffset val="100"/>
        <c:noMultiLvlLbl val="0"/>
      </c:catAx>
      <c:valAx>
        <c:axId val="20254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4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3806005091072159"/>
          <c:y val="6.28680813394566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25-4862-A0E6-4966E453601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25-4862-A0E6-4966E453601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25-4862-A0E6-4966E453601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25-4862-A0E6-4966E4536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8231584"/>
        <c:axId val="1398233664"/>
      </c:barChart>
      <c:catAx>
        <c:axId val="13982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233664"/>
        <c:crosses val="autoZero"/>
        <c:auto val="1"/>
        <c:lblAlgn val="ctr"/>
        <c:lblOffset val="100"/>
        <c:noMultiLvlLbl val="0"/>
      </c:catAx>
      <c:valAx>
        <c:axId val="139823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2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A-42EC-8943-B971D8787D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AA-42EC-8943-B971D8787D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AA-42EC-8943-B971D8787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41648"/>
        <c:axId val="1541937072"/>
      </c:barChart>
      <c:catAx>
        <c:axId val="154194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37072"/>
        <c:crosses val="autoZero"/>
        <c:auto val="1"/>
        <c:lblAlgn val="ctr"/>
        <c:lblOffset val="100"/>
        <c:noMultiLvlLbl val="0"/>
      </c:catAx>
      <c:valAx>
        <c:axId val="15419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4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8-44F8-A6CE-4D993B2D18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8-44F8-A6CE-4D993B2D18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8-44F8-A6CE-4D993B2D183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78-44F8-A6CE-4D993B2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1940816"/>
        <c:axId val="1541939568"/>
      </c:lineChart>
      <c:catAx>
        <c:axId val="154194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39568"/>
        <c:crosses val="autoZero"/>
        <c:auto val="1"/>
        <c:lblAlgn val="ctr"/>
        <c:lblOffset val="100"/>
        <c:noMultiLvlLbl val="0"/>
      </c:catAx>
      <c:valAx>
        <c:axId val="15419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94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3</xdr:row>
      <xdr:rowOff>144780</xdr:rowOff>
    </xdr:from>
    <xdr:to>
      <xdr:col>12</xdr:col>
      <xdr:colOff>289560</xdr:colOff>
      <xdr:row>26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02E12-177A-4BD9-8D7A-FC38D292B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2</xdr:row>
      <xdr:rowOff>125730</xdr:rowOff>
    </xdr:from>
    <xdr:to>
      <xdr:col>14</xdr:col>
      <xdr:colOff>365760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5AD42-7A9F-4A80-93DC-45EA5917E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11430</xdr:rowOff>
    </xdr:from>
    <xdr:to>
      <xdr:col>15</xdr:col>
      <xdr:colOff>289560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22BF30-7979-DA3C-3821-CAFEDD0DE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57150</xdr:rowOff>
    </xdr:from>
    <xdr:to>
      <xdr:col>17</xdr:col>
      <xdr:colOff>601980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4EA918-8D62-E086-77FE-E97091994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2</xdr:row>
      <xdr:rowOff>125730</xdr:rowOff>
    </xdr:from>
    <xdr:to>
      <xdr:col>15</xdr:col>
      <xdr:colOff>15240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C0334-4D04-1D55-1AFC-C07B23870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sources/Kickstarter%20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Outcomes Based on Goals"/>
      <sheetName val="Kickstarter"/>
    </sheetNames>
    <sheetDataSet>
      <sheetData sheetId="0" refreshError="1"/>
      <sheetData sheetId="1" refreshError="1"/>
      <sheetData sheetId="2">
        <row r="1">
          <cell r="D1" t="str">
            <v>goal</v>
          </cell>
          <cell r="F1" t="str">
            <v>outcomes</v>
          </cell>
          <cell r="Q1" t="str">
            <v>Subcategory</v>
          </cell>
        </row>
        <row r="2">
          <cell r="D2">
            <v>8500</v>
          </cell>
          <cell r="F2" t="str">
            <v>successful</v>
          </cell>
          <cell r="Q2" t="str">
            <v>television</v>
          </cell>
        </row>
        <row r="3">
          <cell r="D3">
            <v>10275</v>
          </cell>
          <cell r="F3" t="str">
            <v>successful</v>
          </cell>
          <cell r="Q3" t="str">
            <v>television</v>
          </cell>
        </row>
        <row r="4">
          <cell r="D4">
            <v>500</v>
          </cell>
          <cell r="F4" t="str">
            <v>successful</v>
          </cell>
          <cell r="Q4" t="str">
            <v>television</v>
          </cell>
        </row>
        <row r="5">
          <cell r="D5">
            <v>10000</v>
          </cell>
          <cell r="F5" t="str">
            <v>successful</v>
          </cell>
          <cell r="Q5" t="str">
            <v>television</v>
          </cell>
        </row>
        <row r="6">
          <cell r="D6">
            <v>44000</v>
          </cell>
          <cell r="F6" t="str">
            <v>successful</v>
          </cell>
          <cell r="Q6" t="str">
            <v>television</v>
          </cell>
        </row>
        <row r="7">
          <cell r="D7">
            <v>3999</v>
          </cell>
          <cell r="F7" t="str">
            <v>successful</v>
          </cell>
          <cell r="Q7" t="str">
            <v>television</v>
          </cell>
        </row>
        <row r="8">
          <cell r="D8">
            <v>8000</v>
          </cell>
          <cell r="F8" t="str">
            <v>successful</v>
          </cell>
          <cell r="Q8" t="str">
            <v>television</v>
          </cell>
        </row>
        <row r="9">
          <cell r="D9">
            <v>9000</v>
          </cell>
          <cell r="F9" t="str">
            <v>successful</v>
          </cell>
          <cell r="Q9" t="str">
            <v>television</v>
          </cell>
        </row>
        <row r="10">
          <cell r="D10">
            <v>3500</v>
          </cell>
          <cell r="F10" t="str">
            <v>successful</v>
          </cell>
          <cell r="Q10" t="str">
            <v>television</v>
          </cell>
        </row>
        <row r="11">
          <cell r="D11">
            <v>500</v>
          </cell>
          <cell r="F11" t="str">
            <v>successful</v>
          </cell>
          <cell r="Q11" t="str">
            <v>television</v>
          </cell>
        </row>
        <row r="12">
          <cell r="D12">
            <v>3000</v>
          </cell>
          <cell r="F12" t="str">
            <v>successful</v>
          </cell>
          <cell r="Q12" t="str">
            <v>television</v>
          </cell>
        </row>
        <row r="13">
          <cell r="D13">
            <v>5000</v>
          </cell>
          <cell r="F13" t="str">
            <v>successful</v>
          </cell>
          <cell r="Q13" t="str">
            <v>television</v>
          </cell>
        </row>
        <row r="14">
          <cell r="D14">
            <v>30000</v>
          </cell>
          <cell r="F14" t="str">
            <v>successful</v>
          </cell>
          <cell r="Q14" t="str">
            <v>television</v>
          </cell>
        </row>
        <row r="15">
          <cell r="D15">
            <v>3500</v>
          </cell>
          <cell r="F15" t="str">
            <v>successful</v>
          </cell>
          <cell r="Q15" t="str">
            <v>television</v>
          </cell>
        </row>
        <row r="16">
          <cell r="D16">
            <v>6000</v>
          </cell>
          <cell r="F16" t="str">
            <v>successful</v>
          </cell>
          <cell r="Q16" t="str">
            <v>television</v>
          </cell>
        </row>
        <row r="17">
          <cell r="D17">
            <v>2000</v>
          </cell>
          <cell r="F17" t="str">
            <v>successful</v>
          </cell>
          <cell r="Q17" t="str">
            <v>television</v>
          </cell>
        </row>
        <row r="18">
          <cell r="D18">
            <v>12000</v>
          </cell>
          <cell r="F18" t="str">
            <v>successful</v>
          </cell>
          <cell r="Q18" t="str">
            <v>television</v>
          </cell>
        </row>
        <row r="19">
          <cell r="D19">
            <v>1500</v>
          </cell>
          <cell r="F19" t="str">
            <v>successful</v>
          </cell>
          <cell r="Q19" t="str">
            <v>television</v>
          </cell>
        </row>
        <row r="20">
          <cell r="D20">
            <v>30000</v>
          </cell>
          <cell r="F20" t="str">
            <v>successful</v>
          </cell>
          <cell r="Q20" t="str">
            <v>television</v>
          </cell>
        </row>
        <row r="21">
          <cell r="D21">
            <v>850</v>
          </cell>
          <cell r="F21" t="str">
            <v>successful</v>
          </cell>
          <cell r="Q21" t="str">
            <v>television</v>
          </cell>
        </row>
        <row r="22">
          <cell r="D22">
            <v>2000</v>
          </cell>
          <cell r="F22" t="str">
            <v>successful</v>
          </cell>
          <cell r="Q22" t="str">
            <v>television</v>
          </cell>
        </row>
        <row r="23">
          <cell r="D23">
            <v>18500</v>
          </cell>
          <cell r="F23" t="str">
            <v>successful</v>
          </cell>
          <cell r="Q23" t="str">
            <v>television</v>
          </cell>
        </row>
        <row r="24">
          <cell r="D24">
            <v>350</v>
          </cell>
          <cell r="F24" t="str">
            <v>successful</v>
          </cell>
          <cell r="Q24" t="str">
            <v>television</v>
          </cell>
        </row>
        <row r="25">
          <cell r="D25">
            <v>2000</v>
          </cell>
          <cell r="F25" t="str">
            <v>successful</v>
          </cell>
          <cell r="Q25" t="str">
            <v>television</v>
          </cell>
        </row>
        <row r="26">
          <cell r="D26">
            <v>35000</v>
          </cell>
          <cell r="F26" t="str">
            <v>successful</v>
          </cell>
          <cell r="Q26" t="str">
            <v>television</v>
          </cell>
        </row>
        <row r="27">
          <cell r="D27">
            <v>600</v>
          </cell>
          <cell r="F27" t="str">
            <v>successful</v>
          </cell>
          <cell r="Q27" t="str">
            <v>television</v>
          </cell>
        </row>
        <row r="28">
          <cell r="D28">
            <v>1250</v>
          </cell>
          <cell r="F28" t="str">
            <v>successful</v>
          </cell>
          <cell r="Q28" t="str">
            <v>television</v>
          </cell>
        </row>
        <row r="29">
          <cell r="D29">
            <v>20000</v>
          </cell>
          <cell r="F29" t="str">
            <v>successful</v>
          </cell>
          <cell r="Q29" t="str">
            <v>television</v>
          </cell>
        </row>
        <row r="30">
          <cell r="D30">
            <v>12000</v>
          </cell>
          <cell r="F30" t="str">
            <v>successful</v>
          </cell>
          <cell r="Q30" t="str">
            <v>television</v>
          </cell>
        </row>
        <row r="31">
          <cell r="D31">
            <v>3000</v>
          </cell>
          <cell r="F31" t="str">
            <v>successful</v>
          </cell>
          <cell r="Q31" t="str">
            <v>television</v>
          </cell>
        </row>
        <row r="32">
          <cell r="D32">
            <v>4000</v>
          </cell>
          <cell r="F32" t="str">
            <v>successful</v>
          </cell>
          <cell r="Q32" t="str">
            <v>television</v>
          </cell>
        </row>
        <row r="33">
          <cell r="D33">
            <v>13</v>
          </cell>
          <cell r="F33" t="str">
            <v>successful</v>
          </cell>
          <cell r="Q33" t="str">
            <v>television</v>
          </cell>
        </row>
        <row r="34">
          <cell r="D34">
            <v>28450</v>
          </cell>
          <cell r="F34" t="str">
            <v>successful</v>
          </cell>
          <cell r="Q34" t="str">
            <v>television</v>
          </cell>
        </row>
        <row r="35">
          <cell r="D35">
            <v>5250</v>
          </cell>
          <cell r="F35" t="str">
            <v>successful</v>
          </cell>
          <cell r="Q35" t="str">
            <v>television</v>
          </cell>
        </row>
        <row r="36">
          <cell r="D36">
            <v>2600</v>
          </cell>
          <cell r="F36" t="str">
            <v>successful</v>
          </cell>
          <cell r="Q36" t="str">
            <v>television</v>
          </cell>
        </row>
        <row r="37">
          <cell r="D37">
            <v>1000</v>
          </cell>
          <cell r="F37" t="str">
            <v>successful</v>
          </cell>
          <cell r="Q37" t="str">
            <v>television</v>
          </cell>
        </row>
        <row r="38">
          <cell r="D38">
            <v>6000</v>
          </cell>
          <cell r="F38" t="str">
            <v>successful</v>
          </cell>
          <cell r="Q38" t="str">
            <v>television</v>
          </cell>
        </row>
        <row r="39">
          <cell r="D39">
            <v>22000</v>
          </cell>
          <cell r="F39" t="str">
            <v>successful</v>
          </cell>
          <cell r="Q39" t="str">
            <v>television</v>
          </cell>
        </row>
        <row r="40">
          <cell r="D40">
            <v>2500</v>
          </cell>
          <cell r="F40" t="str">
            <v>successful</v>
          </cell>
          <cell r="Q40" t="str">
            <v>television</v>
          </cell>
        </row>
        <row r="41">
          <cell r="D41">
            <v>25000</v>
          </cell>
          <cell r="F41" t="str">
            <v>successful</v>
          </cell>
          <cell r="Q41" t="str">
            <v>television</v>
          </cell>
        </row>
        <row r="42">
          <cell r="D42">
            <v>2000</v>
          </cell>
          <cell r="F42" t="str">
            <v>successful</v>
          </cell>
          <cell r="Q42" t="str">
            <v>television</v>
          </cell>
        </row>
        <row r="43">
          <cell r="D43">
            <v>2000</v>
          </cell>
          <cell r="F43" t="str">
            <v>successful</v>
          </cell>
          <cell r="Q43" t="str">
            <v>television</v>
          </cell>
        </row>
        <row r="44">
          <cell r="D44">
            <v>14000</v>
          </cell>
          <cell r="F44" t="str">
            <v>successful</v>
          </cell>
          <cell r="Q44" t="str">
            <v>television</v>
          </cell>
        </row>
        <row r="45">
          <cell r="D45">
            <v>10000</v>
          </cell>
          <cell r="F45" t="str">
            <v>successful</v>
          </cell>
          <cell r="Q45" t="str">
            <v>television</v>
          </cell>
        </row>
        <row r="46">
          <cell r="D46">
            <v>2000</v>
          </cell>
          <cell r="F46" t="str">
            <v>successful</v>
          </cell>
          <cell r="Q46" t="str">
            <v>television</v>
          </cell>
        </row>
        <row r="47">
          <cell r="D47">
            <v>5000</v>
          </cell>
          <cell r="F47" t="str">
            <v>successful</v>
          </cell>
          <cell r="Q47" t="str">
            <v>television</v>
          </cell>
        </row>
        <row r="48">
          <cell r="D48">
            <v>8400</v>
          </cell>
          <cell r="F48" t="str">
            <v>successful</v>
          </cell>
          <cell r="Q48" t="str">
            <v>television</v>
          </cell>
        </row>
        <row r="49">
          <cell r="D49">
            <v>5000</v>
          </cell>
          <cell r="F49" t="str">
            <v>successful</v>
          </cell>
          <cell r="Q49" t="str">
            <v>television</v>
          </cell>
        </row>
        <row r="50">
          <cell r="D50">
            <v>2000</v>
          </cell>
          <cell r="F50" t="str">
            <v>successful</v>
          </cell>
          <cell r="Q50" t="str">
            <v>television</v>
          </cell>
        </row>
        <row r="51">
          <cell r="D51">
            <v>12000</v>
          </cell>
          <cell r="F51" t="str">
            <v>successful</v>
          </cell>
          <cell r="Q51" t="str">
            <v>television</v>
          </cell>
        </row>
        <row r="52">
          <cell r="D52">
            <v>600</v>
          </cell>
          <cell r="F52" t="str">
            <v>successful</v>
          </cell>
          <cell r="Q52" t="str">
            <v>television</v>
          </cell>
        </row>
        <row r="53">
          <cell r="D53">
            <v>11000</v>
          </cell>
          <cell r="F53" t="str">
            <v>successful</v>
          </cell>
          <cell r="Q53" t="str">
            <v>television</v>
          </cell>
        </row>
        <row r="54">
          <cell r="D54">
            <v>10000</v>
          </cell>
          <cell r="F54" t="str">
            <v>successful</v>
          </cell>
          <cell r="Q54" t="str">
            <v>television</v>
          </cell>
        </row>
        <row r="55">
          <cell r="D55">
            <v>3000</v>
          </cell>
          <cell r="F55" t="str">
            <v>successful</v>
          </cell>
          <cell r="Q55" t="str">
            <v>television</v>
          </cell>
        </row>
        <row r="56">
          <cell r="D56">
            <v>10000</v>
          </cell>
          <cell r="F56" t="str">
            <v>successful</v>
          </cell>
          <cell r="Q56" t="str">
            <v>television</v>
          </cell>
        </row>
        <row r="57">
          <cell r="D57">
            <v>8600</v>
          </cell>
          <cell r="F57" t="str">
            <v>successful</v>
          </cell>
          <cell r="Q57" t="str">
            <v>television</v>
          </cell>
        </row>
        <row r="58">
          <cell r="D58">
            <v>8000</v>
          </cell>
          <cell r="F58" t="str">
            <v>successful</v>
          </cell>
          <cell r="Q58" t="str">
            <v>television</v>
          </cell>
        </row>
        <row r="59">
          <cell r="D59">
            <v>15000</v>
          </cell>
          <cell r="F59" t="str">
            <v>successful</v>
          </cell>
          <cell r="Q59" t="str">
            <v>television</v>
          </cell>
        </row>
        <row r="60">
          <cell r="D60">
            <v>10000</v>
          </cell>
          <cell r="F60" t="str">
            <v>successful</v>
          </cell>
          <cell r="Q60" t="str">
            <v>television</v>
          </cell>
        </row>
        <row r="61">
          <cell r="D61">
            <v>20000</v>
          </cell>
          <cell r="F61" t="str">
            <v>successful</v>
          </cell>
          <cell r="Q61" t="str">
            <v>television</v>
          </cell>
        </row>
        <row r="62">
          <cell r="D62">
            <v>4500</v>
          </cell>
          <cell r="F62" t="str">
            <v>successful</v>
          </cell>
          <cell r="Q62" t="str">
            <v>shorts</v>
          </cell>
        </row>
        <row r="63">
          <cell r="D63">
            <v>5000</v>
          </cell>
          <cell r="F63" t="str">
            <v>successful</v>
          </cell>
          <cell r="Q63" t="str">
            <v>shorts</v>
          </cell>
        </row>
        <row r="64">
          <cell r="D64">
            <v>3000</v>
          </cell>
          <cell r="F64" t="str">
            <v>successful</v>
          </cell>
          <cell r="Q64" t="str">
            <v>shorts</v>
          </cell>
        </row>
        <row r="65">
          <cell r="D65">
            <v>2000</v>
          </cell>
          <cell r="F65" t="str">
            <v>successful</v>
          </cell>
          <cell r="Q65" t="str">
            <v>shorts</v>
          </cell>
        </row>
        <row r="66">
          <cell r="D66">
            <v>1200</v>
          </cell>
          <cell r="F66" t="str">
            <v>successful</v>
          </cell>
          <cell r="Q66" t="str">
            <v>shorts</v>
          </cell>
        </row>
        <row r="67">
          <cell r="D67">
            <v>7000</v>
          </cell>
          <cell r="F67" t="str">
            <v>successful</v>
          </cell>
          <cell r="Q67" t="str">
            <v>shorts</v>
          </cell>
        </row>
        <row r="68">
          <cell r="D68">
            <v>2000</v>
          </cell>
          <cell r="F68" t="str">
            <v>successful</v>
          </cell>
          <cell r="Q68" t="str">
            <v>shorts</v>
          </cell>
        </row>
        <row r="69">
          <cell r="D69">
            <v>2000</v>
          </cell>
          <cell r="F69" t="str">
            <v>successful</v>
          </cell>
          <cell r="Q69" t="str">
            <v>shorts</v>
          </cell>
        </row>
        <row r="70">
          <cell r="D70">
            <v>600</v>
          </cell>
          <cell r="F70" t="str">
            <v>successful</v>
          </cell>
          <cell r="Q70" t="str">
            <v>shorts</v>
          </cell>
        </row>
        <row r="71">
          <cell r="D71">
            <v>10000</v>
          </cell>
          <cell r="F71" t="str">
            <v>successful</v>
          </cell>
          <cell r="Q71" t="str">
            <v>shorts</v>
          </cell>
        </row>
        <row r="72">
          <cell r="D72">
            <v>500</v>
          </cell>
          <cell r="F72" t="str">
            <v>successful</v>
          </cell>
          <cell r="Q72" t="str">
            <v>shorts</v>
          </cell>
        </row>
        <row r="73">
          <cell r="D73">
            <v>1800</v>
          </cell>
          <cell r="F73" t="str">
            <v>successful</v>
          </cell>
          <cell r="Q73" t="str">
            <v>shorts</v>
          </cell>
        </row>
        <row r="74">
          <cell r="D74">
            <v>2200</v>
          </cell>
          <cell r="F74" t="str">
            <v>successful</v>
          </cell>
          <cell r="Q74" t="str">
            <v>shorts</v>
          </cell>
        </row>
        <row r="75">
          <cell r="D75">
            <v>900</v>
          </cell>
          <cell r="F75" t="str">
            <v>successful</v>
          </cell>
          <cell r="Q75" t="str">
            <v>shorts</v>
          </cell>
        </row>
        <row r="76">
          <cell r="D76">
            <v>500</v>
          </cell>
          <cell r="F76" t="str">
            <v>successful</v>
          </cell>
          <cell r="Q76" t="str">
            <v>shorts</v>
          </cell>
        </row>
        <row r="77">
          <cell r="D77">
            <v>3500</v>
          </cell>
          <cell r="F77" t="str">
            <v>successful</v>
          </cell>
          <cell r="Q77" t="str">
            <v>shorts</v>
          </cell>
        </row>
        <row r="78">
          <cell r="D78">
            <v>300</v>
          </cell>
          <cell r="F78" t="str">
            <v>successful</v>
          </cell>
          <cell r="Q78" t="str">
            <v>shorts</v>
          </cell>
        </row>
        <row r="79">
          <cell r="D79">
            <v>400</v>
          </cell>
          <cell r="F79" t="str">
            <v>successful</v>
          </cell>
          <cell r="Q79" t="str">
            <v>shorts</v>
          </cell>
        </row>
        <row r="80">
          <cell r="D80">
            <v>50</v>
          </cell>
          <cell r="F80" t="str">
            <v>successful</v>
          </cell>
          <cell r="Q80" t="str">
            <v>shorts</v>
          </cell>
        </row>
        <row r="81">
          <cell r="D81">
            <v>1300</v>
          </cell>
          <cell r="F81" t="str">
            <v>successful</v>
          </cell>
          <cell r="Q81" t="str">
            <v>shorts</v>
          </cell>
        </row>
        <row r="82">
          <cell r="D82">
            <v>12000</v>
          </cell>
          <cell r="F82" t="str">
            <v>successful</v>
          </cell>
          <cell r="Q82" t="str">
            <v>shorts</v>
          </cell>
        </row>
        <row r="83">
          <cell r="D83">
            <v>750</v>
          </cell>
          <cell r="F83" t="str">
            <v>successful</v>
          </cell>
          <cell r="Q83" t="str">
            <v>shorts</v>
          </cell>
        </row>
        <row r="84">
          <cell r="D84">
            <v>4000</v>
          </cell>
          <cell r="F84" t="str">
            <v>successful</v>
          </cell>
          <cell r="Q84" t="str">
            <v>shorts</v>
          </cell>
        </row>
        <row r="85">
          <cell r="D85">
            <v>200</v>
          </cell>
          <cell r="F85" t="str">
            <v>successful</v>
          </cell>
          <cell r="Q85" t="str">
            <v>shorts</v>
          </cell>
        </row>
        <row r="86">
          <cell r="D86">
            <v>500</v>
          </cell>
          <cell r="F86" t="str">
            <v>successful</v>
          </cell>
          <cell r="Q86" t="str">
            <v>shorts</v>
          </cell>
        </row>
        <row r="87">
          <cell r="D87">
            <v>1200</v>
          </cell>
          <cell r="F87" t="str">
            <v>successful</v>
          </cell>
          <cell r="Q87" t="str">
            <v>shorts</v>
          </cell>
        </row>
        <row r="88">
          <cell r="D88">
            <v>6000</v>
          </cell>
          <cell r="F88" t="str">
            <v>successful</v>
          </cell>
          <cell r="Q88" t="str">
            <v>shorts</v>
          </cell>
        </row>
        <row r="89">
          <cell r="D89">
            <v>2500</v>
          </cell>
          <cell r="F89" t="str">
            <v>successful</v>
          </cell>
          <cell r="Q89" t="str">
            <v>shorts</v>
          </cell>
        </row>
        <row r="90">
          <cell r="D90">
            <v>3500</v>
          </cell>
          <cell r="F90" t="str">
            <v>successful</v>
          </cell>
          <cell r="Q90" t="str">
            <v>shorts</v>
          </cell>
        </row>
        <row r="91">
          <cell r="D91">
            <v>6000</v>
          </cell>
          <cell r="F91" t="str">
            <v>successful</v>
          </cell>
          <cell r="Q91" t="str">
            <v>shorts</v>
          </cell>
        </row>
        <row r="92">
          <cell r="D92">
            <v>500</v>
          </cell>
          <cell r="F92" t="str">
            <v>successful</v>
          </cell>
          <cell r="Q92" t="str">
            <v>shorts</v>
          </cell>
        </row>
        <row r="93">
          <cell r="D93">
            <v>3000</v>
          </cell>
          <cell r="F93" t="str">
            <v>successful</v>
          </cell>
          <cell r="Q93" t="str">
            <v>shorts</v>
          </cell>
        </row>
        <row r="94">
          <cell r="D94">
            <v>5000</v>
          </cell>
          <cell r="F94" t="str">
            <v>successful</v>
          </cell>
          <cell r="Q94" t="str">
            <v>shorts</v>
          </cell>
        </row>
        <row r="95">
          <cell r="D95">
            <v>1000</v>
          </cell>
          <cell r="F95" t="str">
            <v>successful</v>
          </cell>
          <cell r="Q95" t="str">
            <v>shorts</v>
          </cell>
        </row>
        <row r="96">
          <cell r="D96">
            <v>250</v>
          </cell>
          <cell r="F96" t="str">
            <v>successful</v>
          </cell>
          <cell r="Q96" t="str">
            <v>shorts</v>
          </cell>
        </row>
        <row r="97">
          <cell r="D97">
            <v>350</v>
          </cell>
          <cell r="F97" t="str">
            <v>successful</v>
          </cell>
          <cell r="Q97" t="str">
            <v>shorts</v>
          </cell>
        </row>
        <row r="98">
          <cell r="D98">
            <v>1500</v>
          </cell>
          <cell r="F98" t="str">
            <v>successful</v>
          </cell>
          <cell r="Q98" t="str">
            <v>shorts</v>
          </cell>
        </row>
        <row r="99">
          <cell r="D99">
            <v>400</v>
          </cell>
          <cell r="F99" t="str">
            <v>successful</v>
          </cell>
          <cell r="Q99" t="str">
            <v>shorts</v>
          </cell>
        </row>
        <row r="100">
          <cell r="D100">
            <v>3200</v>
          </cell>
          <cell r="F100" t="str">
            <v>successful</v>
          </cell>
          <cell r="Q100" t="str">
            <v>shorts</v>
          </cell>
        </row>
        <row r="101">
          <cell r="D101">
            <v>1500</v>
          </cell>
          <cell r="F101" t="str">
            <v>successful</v>
          </cell>
          <cell r="Q101" t="str">
            <v>shorts</v>
          </cell>
        </row>
        <row r="102">
          <cell r="D102">
            <v>5000</v>
          </cell>
          <cell r="F102" t="str">
            <v>successful</v>
          </cell>
          <cell r="Q102" t="str">
            <v>shorts</v>
          </cell>
        </row>
        <row r="103">
          <cell r="D103">
            <v>3500</v>
          </cell>
          <cell r="F103" t="str">
            <v>successful</v>
          </cell>
          <cell r="Q103" t="str">
            <v>shorts</v>
          </cell>
        </row>
        <row r="104">
          <cell r="D104">
            <v>6000</v>
          </cell>
          <cell r="F104" t="str">
            <v>successful</v>
          </cell>
          <cell r="Q104" t="str">
            <v>shorts</v>
          </cell>
        </row>
        <row r="105">
          <cell r="D105">
            <v>1300</v>
          </cell>
          <cell r="F105" t="str">
            <v>successful</v>
          </cell>
          <cell r="Q105" t="str">
            <v>shorts</v>
          </cell>
        </row>
        <row r="106">
          <cell r="D106">
            <v>500</v>
          </cell>
          <cell r="F106" t="str">
            <v>successful</v>
          </cell>
          <cell r="Q106" t="str">
            <v>shorts</v>
          </cell>
        </row>
        <row r="107">
          <cell r="D107">
            <v>2200</v>
          </cell>
          <cell r="F107" t="str">
            <v>successful</v>
          </cell>
          <cell r="Q107" t="str">
            <v>shorts</v>
          </cell>
        </row>
        <row r="108">
          <cell r="D108">
            <v>5000</v>
          </cell>
          <cell r="F108" t="str">
            <v>successful</v>
          </cell>
          <cell r="Q108" t="str">
            <v>shorts</v>
          </cell>
        </row>
        <row r="109">
          <cell r="D109">
            <v>7500</v>
          </cell>
          <cell r="F109" t="str">
            <v>successful</v>
          </cell>
          <cell r="Q109" t="str">
            <v>shorts</v>
          </cell>
        </row>
        <row r="110">
          <cell r="D110">
            <v>1500</v>
          </cell>
          <cell r="F110" t="str">
            <v>successful</v>
          </cell>
          <cell r="Q110" t="str">
            <v>shorts</v>
          </cell>
        </row>
        <row r="111">
          <cell r="D111">
            <v>1000</v>
          </cell>
          <cell r="F111" t="str">
            <v>successful</v>
          </cell>
          <cell r="Q111" t="str">
            <v>shorts</v>
          </cell>
        </row>
        <row r="112">
          <cell r="D112">
            <v>1300</v>
          </cell>
          <cell r="F112" t="str">
            <v>successful</v>
          </cell>
          <cell r="Q112" t="str">
            <v>shorts</v>
          </cell>
        </row>
        <row r="113">
          <cell r="D113">
            <v>3500</v>
          </cell>
          <cell r="F113" t="str">
            <v>successful</v>
          </cell>
          <cell r="Q113" t="str">
            <v>shorts</v>
          </cell>
        </row>
        <row r="114">
          <cell r="D114">
            <v>5000</v>
          </cell>
          <cell r="F114" t="str">
            <v>successful</v>
          </cell>
          <cell r="Q114" t="str">
            <v>shorts</v>
          </cell>
        </row>
        <row r="115">
          <cell r="D115">
            <v>5000</v>
          </cell>
          <cell r="F115" t="str">
            <v>successful</v>
          </cell>
          <cell r="Q115" t="str">
            <v>shorts</v>
          </cell>
        </row>
        <row r="116">
          <cell r="D116">
            <v>3000</v>
          </cell>
          <cell r="F116" t="str">
            <v>successful</v>
          </cell>
          <cell r="Q116" t="str">
            <v>shorts</v>
          </cell>
        </row>
        <row r="117">
          <cell r="D117">
            <v>450</v>
          </cell>
          <cell r="F117" t="str">
            <v>successful</v>
          </cell>
          <cell r="Q117" t="str">
            <v>shorts</v>
          </cell>
        </row>
        <row r="118">
          <cell r="D118">
            <v>3500</v>
          </cell>
          <cell r="F118" t="str">
            <v>successful</v>
          </cell>
          <cell r="Q118" t="str">
            <v>shorts</v>
          </cell>
        </row>
        <row r="119">
          <cell r="D119">
            <v>4500</v>
          </cell>
          <cell r="F119" t="str">
            <v>successful</v>
          </cell>
          <cell r="Q119" t="str">
            <v>shorts</v>
          </cell>
        </row>
        <row r="120">
          <cell r="D120">
            <v>5000</v>
          </cell>
          <cell r="F120" t="str">
            <v>successful</v>
          </cell>
          <cell r="Q120" t="str">
            <v>shorts</v>
          </cell>
        </row>
        <row r="121">
          <cell r="D121">
            <v>3250</v>
          </cell>
          <cell r="F121" t="str">
            <v>successful</v>
          </cell>
          <cell r="Q121" t="str">
            <v>shorts</v>
          </cell>
        </row>
        <row r="122">
          <cell r="D122">
            <v>70000</v>
          </cell>
          <cell r="F122" t="str">
            <v>canceled</v>
          </cell>
          <cell r="Q122" t="str">
            <v>science fiction</v>
          </cell>
        </row>
        <row r="123">
          <cell r="D123">
            <v>3000</v>
          </cell>
          <cell r="F123" t="str">
            <v>canceled</v>
          </cell>
          <cell r="Q123" t="str">
            <v>science fiction</v>
          </cell>
        </row>
        <row r="124">
          <cell r="D124">
            <v>100000000</v>
          </cell>
          <cell r="F124" t="str">
            <v>canceled</v>
          </cell>
          <cell r="Q124" t="str">
            <v>science fiction</v>
          </cell>
        </row>
        <row r="125">
          <cell r="D125">
            <v>55000</v>
          </cell>
          <cell r="F125" t="str">
            <v>canceled</v>
          </cell>
          <cell r="Q125" t="str">
            <v>science fiction</v>
          </cell>
        </row>
        <row r="126">
          <cell r="D126">
            <v>4000</v>
          </cell>
          <cell r="F126" t="str">
            <v>canceled</v>
          </cell>
          <cell r="Q126" t="str">
            <v>science fiction</v>
          </cell>
        </row>
        <row r="127">
          <cell r="D127">
            <v>500</v>
          </cell>
          <cell r="F127" t="str">
            <v>canceled</v>
          </cell>
          <cell r="Q127" t="str">
            <v>science fiction</v>
          </cell>
        </row>
        <row r="128">
          <cell r="D128">
            <v>25000</v>
          </cell>
          <cell r="F128" t="str">
            <v>canceled</v>
          </cell>
          <cell r="Q128" t="str">
            <v>science fiction</v>
          </cell>
        </row>
        <row r="129">
          <cell r="D129">
            <v>8000</v>
          </cell>
          <cell r="F129" t="str">
            <v>canceled</v>
          </cell>
          <cell r="Q129" t="str">
            <v>science fiction</v>
          </cell>
        </row>
        <row r="130">
          <cell r="D130">
            <v>100000</v>
          </cell>
          <cell r="F130" t="str">
            <v>canceled</v>
          </cell>
          <cell r="Q130" t="str">
            <v>science fiction</v>
          </cell>
        </row>
        <row r="131">
          <cell r="D131">
            <v>20000</v>
          </cell>
          <cell r="F131" t="str">
            <v>canceled</v>
          </cell>
          <cell r="Q131" t="str">
            <v>science fiction</v>
          </cell>
        </row>
        <row r="132">
          <cell r="D132">
            <v>600</v>
          </cell>
          <cell r="F132" t="str">
            <v>canceled</v>
          </cell>
          <cell r="Q132" t="str">
            <v>science fiction</v>
          </cell>
        </row>
        <row r="133">
          <cell r="D133">
            <v>1200</v>
          </cell>
          <cell r="F133" t="str">
            <v>canceled</v>
          </cell>
          <cell r="Q133" t="str">
            <v>science fiction</v>
          </cell>
        </row>
        <row r="134">
          <cell r="D134">
            <v>80000</v>
          </cell>
          <cell r="F134" t="str">
            <v>canceled</v>
          </cell>
          <cell r="Q134" t="str">
            <v>science fiction</v>
          </cell>
        </row>
        <row r="135">
          <cell r="D135">
            <v>71764</v>
          </cell>
          <cell r="F135" t="str">
            <v>canceled</v>
          </cell>
          <cell r="Q135" t="str">
            <v>science fiction</v>
          </cell>
        </row>
        <row r="136">
          <cell r="D136">
            <v>5000</v>
          </cell>
          <cell r="F136" t="str">
            <v>canceled</v>
          </cell>
          <cell r="Q136" t="str">
            <v>science fiction</v>
          </cell>
        </row>
        <row r="137">
          <cell r="D137">
            <v>3000</v>
          </cell>
          <cell r="F137" t="str">
            <v>canceled</v>
          </cell>
          <cell r="Q137" t="str">
            <v>science fiction</v>
          </cell>
        </row>
        <row r="138">
          <cell r="D138">
            <v>3000</v>
          </cell>
          <cell r="F138" t="str">
            <v>canceled</v>
          </cell>
          <cell r="Q138" t="str">
            <v>science fiction</v>
          </cell>
        </row>
        <row r="139">
          <cell r="D139">
            <v>55000</v>
          </cell>
          <cell r="F139" t="str">
            <v>canceled</v>
          </cell>
          <cell r="Q139" t="str">
            <v>science fiction</v>
          </cell>
        </row>
        <row r="140">
          <cell r="D140">
            <v>150000</v>
          </cell>
          <cell r="F140" t="str">
            <v>canceled</v>
          </cell>
          <cell r="Q140" t="str">
            <v>science fiction</v>
          </cell>
        </row>
        <row r="141">
          <cell r="D141">
            <v>500</v>
          </cell>
          <cell r="F141" t="str">
            <v>canceled</v>
          </cell>
          <cell r="Q141" t="str">
            <v>science fiction</v>
          </cell>
        </row>
        <row r="142">
          <cell r="D142">
            <v>200000</v>
          </cell>
          <cell r="F142" t="str">
            <v>canceled</v>
          </cell>
          <cell r="Q142" t="str">
            <v>science fiction</v>
          </cell>
        </row>
        <row r="143">
          <cell r="D143">
            <v>12000</v>
          </cell>
          <cell r="F143" t="str">
            <v>canceled</v>
          </cell>
          <cell r="Q143" t="str">
            <v>science fiction</v>
          </cell>
        </row>
        <row r="144">
          <cell r="D144">
            <v>3000</v>
          </cell>
          <cell r="F144" t="str">
            <v>canceled</v>
          </cell>
          <cell r="Q144" t="str">
            <v>science fiction</v>
          </cell>
        </row>
        <row r="145">
          <cell r="D145">
            <v>5500</v>
          </cell>
          <cell r="F145" t="str">
            <v>canceled</v>
          </cell>
          <cell r="Q145" t="str">
            <v>science fiction</v>
          </cell>
        </row>
        <row r="146">
          <cell r="D146">
            <v>7500</v>
          </cell>
          <cell r="F146" t="str">
            <v>canceled</v>
          </cell>
          <cell r="Q146" t="str">
            <v>science fiction</v>
          </cell>
        </row>
        <row r="147">
          <cell r="D147">
            <v>4500</v>
          </cell>
          <cell r="F147" t="str">
            <v>canceled</v>
          </cell>
          <cell r="Q147" t="str">
            <v>science fiction</v>
          </cell>
        </row>
        <row r="148">
          <cell r="D148">
            <v>20000</v>
          </cell>
          <cell r="F148" t="str">
            <v>canceled</v>
          </cell>
          <cell r="Q148" t="str">
            <v>science fiction</v>
          </cell>
        </row>
        <row r="149">
          <cell r="D149">
            <v>7000</v>
          </cell>
          <cell r="F149" t="str">
            <v>canceled</v>
          </cell>
          <cell r="Q149" t="str">
            <v>science fiction</v>
          </cell>
        </row>
        <row r="150">
          <cell r="D150">
            <v>50000</v>
          </cell>
          <cell r="F150" t="str">
            <v>canceled</v>
          </cell>
          <cell r="Q150" t="str">
            <v>science fiction</v>
          </cell>
        </row>
        <row r="151">
          <cell r="D151">
            <v>10000</v>
          </cell>
          <cell r="F151" t="str">
            <v>canceled</v>
          </cell>
          <cell r="Q151" t="str">
            <v>science fiction</v>
          </cell>
        </row>
        <row r="152">
          <cell r="D152">
            <v>130000</v>
          </cell>
          <cell r="F152" t="str">
            <v>canceled</v>
          </cell>
          <cell r="Q152" t="str">
            <v>science fiction</v>
          </cell>
        </row>
        <row r="153">
          <cell r="D153">
            <v>250000</v>
          </cell>
          <cell r="F153" t="str">
            <v>canceled</v>
          </cell>
          <cell r="Q153" t="str">
            <v>science fiction</v>
          </cell>
        </row>
        <row r="154">
          <cell r="D154">
            <v>380000</v>
          </cell>
          <cell r="F154" t="str">
            <v>canceled</v>
          </cell>
          <cell r="Q154" t="str">
            <v>science fiction</v>
          </cell>
        </row>
        <row r="155">
          <cell r="D155">
            <v>50000</v>
          </cell>
          <cell r="F155" t="str">
            <v>canceled</v>
          </cell>
          <cell r="Q155" t="str">
            <v>science fiction</v>
          </cell>
        </row>
        <row r="156">
          <cell r="D156">
            <v>1500</v>
          </cell>
          <cell r="F156" t="str">
            <v>canceled</v>
          </cell>
          <cell r="Q156" t="str">
            <v>science fiction</v>
          </cell>
        </row>
        <row r="157">
          <cell r="D157">
            <v>1350000</v>
          </cell>
          <cell r="F157" t="str">
            <v>canceled</v>
          </cell>
          <cell r="Q157" t="str">
            <v>science fiction</v>
          </cell>
        </row>
        <row r="158">
          <cell r="D158">
            <v>35000</v>
          </cell>
          <cell r="F158" t="str">
            <v>canceled</v>
          </cell>
          <cell r="Q158" t="str">
            <v>science fiction</v>
          </cell>
        </row>
        <row r="159">
          <cell r="D159">
            <v>2995</v>
          </cell>
          <cell r="F159" t="str">
            <v>canceled</v>
          </cell>
          <cell r="Q159" t="str">
            <v>science fiction</v>
          </cell>
        </row>
        <row r="160">
          <cell r="D160">
            <v>5000</v>
          </cell>
          <cell r="F160" t="str">
            <v>canceled</v>
          </cell>
          <cell r="Q160" t="str">
            <v>science fiction</v>
          </cell>
        </row>
        <row r="161">
          <cell r="D161">
            <v>500000</v>
          </cell>
          <cell r="F161" t="str">
            <v>canceled</v>
          </cell>
          <cell r="Q161" t="str">
            <v>science fiction</v>
          </cell>
        </row>
        <row r="162">
          <cell r="D162">
            <v>5000</v>
          </cell>
          <cell r="F162" t="str">
            <v>failed</v>
          </cell>
          <cell r="Q162" t="str">
            <v>drama</v>
          </cell>
        </row>
        <row r="163">
          <cell r="D163">
            <v>50000</v>
          </cell>
          <cell r="F163" t="str">
            <v>failed</v>
          </cell>
          <cell r="Q163" t="str">
            <v>drama</v>
          </cell>
        </row>
        <row r="164">
          <cell r="D164">
            <v>2800</v>
          </cell>
          <cell r="F164" t="str">
            <v>failed</v>
          </cell>
          <cell r="Q164" t="str">
            <v>drama</v>
          </cell>
        </row>
        <row r="165">
          <cell r="D165">
            <v>2000000</v>
          </cell>
          <cell r="F165" t="str">
            <v>failed</v>
          </cell>
          <cell r="Q165" t="str">
            <v>drama</v>
          </cell>
        </row>
        <row r="166">
          <cell r="D166">
            <v>120000</v>
          </cell>
          <cell r="F166" t="str">
            <v>failed</v>
          </cell>
          <cell r="Q166" t="str">
            <v>drama</v>
          </cell>
        </row>
        <row r="167">
          <cell r="D167">
            <v>17000</v>
          </cell>
          <cell r="F167" t="str">
            <v>failed</v>
          </cell>
          <cell r="Q167" t="str">
            <v>drama</v>
          </cell>
        </row>
        <row r="168">
          <cell r="D168">
            <v>5000</v>
          </cell>
          <cell r="F168" t="str">
            <v>failed</v>
          </cell>
          <cell r="Q168" t="str">
            <v>drama</v>
          </cell>
        </row>
        <row r="169">
          <cell r="D169">
            <v>110000</v>
          </cell>
          <cell r="F169" t="str">
            <v>failed</v>
          </cell>
          <cell r="Q169" t="str">
            <v>drama</v>
          </cell>
        </row>
        <row r="170">
          <cell r="D170">
            <v>8000</v>
          </cell>
          <cell r="F170" t="str">
            <v>failed</v>
          </cell>
          <cell r="Q170" t="str">
            <v>drama</v>
          </cell>
        </row>
        <row r="171">
          <cell r="D171">
            <v>2500</v>
          </cell>
          <cell r="F171" t="str">
            <v>failed</v>
          </cell>
          <cell r="Q171" t="str">
            <v>drama</v>
          </cell>
        </row>
        <row r="172">
          <cell r="D172">
            <v>10000</v>
          </cell>
          <cell r="F172" t="str">
            <v>failed</v>
          </cell>
          <cell r="Q172" t="str">
            <v>drama</v>
          </cell>
        </row>
        <row r="173">
          <cell r="D173">
            <v>50000</v>
          </cell>
          <cell r="F173" t="str">
            <v>failed</v>
          </cell>
          <cell r="Q173" t="str">
            <v>drama</v>
          </cell>
        </row>
        <row r="174">
          <cell r="D174">
            <v>95000</v>
          </cell>
          <cell r="F174" t="str">
            <v>failed</v>
          </cell>
          <cell r="Q174" t="str">
            <v>drama</v>
          </cell>
        </row>
        <row r="175">
          <cell r="D175">
            <v>1110</v>
          </cell>
          <cell r="F175" t="str">
            <v>failed</v>
          </cell>
          <cell r="Q175" t="str">
            <v>drama</v>
          </cell>
        </row>
        <row r="176">
          <cell r="D176">
            <v>6000</v>
          </cell>
          <cell r="F176" t="str">
            <v>failed</v>
          </cell>
          <cell r="Q176" t="str">
            <v>drama</v>
          </cell>
        </row>
        <row r="177">
          <cell r="D177">
            <v>20000</v>
          </cell>
          <cell r="F177" t="str">
            <v>failed</v>
          </cell>
          <cell r="Q177" t="str">
            <v>drama</v>
          </cell>
        </row>
        <row r="178">
          <cell r="D178">
            <v>1500</v>
          </cell>
          <cell r="F178" t="str">
            <v>failed</v>
          </cell>
          <cell r="Q178" t="str">
            <v>drama</v>
          </cell>
        </row>
        <row r="179">
          <cell r="D179">
            <v>450</v>
          </cell>
          <cell r="F179" t="str">
            <v>failed</v>
          </cell>
          <cell r="Q179" t="str">
            <v>drama</v>
          </cell>
        </row>
        <row r="180">
          <cell r="D180">
            <v>500000</v>
          </cell>
          <cell r="F180" t="str">
            <v>failed</v>
          </cell>
          <cell r="Q180" t="str">
            <v>drama</v>
          </cell>
        </row>
        <row r="181">
          <cell r="D181">
            <v>1000</v>
          </cell>
          <cell r="F181" t="str">
            <v>failed</v>
          </cell>
          <cell r="Q181" t="str">
            <v>drama</v>
          </cell>
        </row>
        <row r="182">
          <cell r="D182">
            <v>1200</v>
          </cell>
          <cell r="F182" t="str">
            <v>failed</v>
          </cell>
          <cell r="Q182" t="str">
            <v>drama</v>
          </cell>
        </row>
        <row r="183">
          <cell r="D183">
            <v>3423</v>
          </cell>
          <cell r="F183" t="str">
            <v>failed</v>
          </cell>
          <cell r="Q183" t="str">
            <v>drama</v>
          </cell>
        </row>
        <row r="184">
          <cell r="D184">
            <v>1000</v>
          </cell>
          <cell r="F184" t="str">
            <v>failed</v>
          </cell>
          <cell r="Q184" t="str">
            <v>drama</v>
          </cell>
        </row>
        <row r="185">
          <cell r="D185">
            <v>12500</v>
          </cell>
          <cell r="F185" t="str">
            <v>failed</v>
          </cell>
          <cell r="Q185" t="str">
            <v>drama</v>
          </cell>
        </row>
        <row r="186">
          <cell r="D186">
            <v>1500</v>
          </cell>
          <cell r="F186" t="str">
            <v>failed</v>
          </cell>
          <cell r="Q186" t="str">
            <v>drama</v>
          </cell>
        </row>
        <row r="187">
          <cell r="D187">
            <v>40000</v>
          </cell>
          <cell r="F187" t="str">
            <v>failed</v>
          </cell>
          <cell r="Q187" t="str">
            <v>drama</v>
          </cell>
        </row>
        <row r="188">
          <cell r="D188">
            <v>5000</v>
          </cell>
          <cell r="F188" t="str">
            <v>failed</v>
          </cell>
          <cell r="Q188" t="str">
            <v>drama</v>
          </cell>
        </row>
        <row r="189">
          <cell r="D189">
            <v>5000</v>
          </cell>
          <cell r="F189" t="str">
            <v>failed</v>
          </cell>
          <cell r="Q189" t="str">
            <v>drama</v>
          </cell>
        </row>
        <row r="190">
          <cell r="D190">
            <v>1500</v>
          </cell>
          <cell r="F190" t="str">
            <v>failed</v>
          </cell>
          <cell r="Q190" t="str">
            <v>drama</v>
          </cell>
        </row>
        <row r="191">
          <cell r="D191">
            <v>500000</v>
          </cell>
          <cell r="F191" t="str">
            <v>failed</v>
          </cell>
          <cell r="Q191" t="str">
            <v>drama</v>
          </cell>
        </row>
        <row r="192">
          <cell r="D192">
            <v>12000</v>
          </cell>
          <cell r="F192" t="str">
            <v>failed</v>
          </cell>
          <cell r="Q192" t="str">
            <v>drama</v>
          </cell>
        </row>
        <row r="193">
          <cell r="D193">
            <v>5000</v>
          </cell>
          <cell r="F193" t="str">
            <v>failed</v>
          </cell>
          <cell r="Q193" t="str">
            <v>drama</v>
          </cell>
        </row>
        <row r="194">
          <cell r="D194">
            <v>1000000</v>
          </cell>
          <cell r="F194" t="str">
            <v>failed</v>
          </cell>
          <cell r="Q194" t="str">
            <v>drama</v>
          </cell>
        </row>
        <row r="195">
          <cell r="D195">
            <v>1000</v>
          </cell>
          <cell r="F195" t="str">
            <v>failed</v>
          </cell>
          <cell r="Q195" t="str">
            <v>drama</v>
          </cell>
        </row>
        <row r="196">
          <cell r="D196">
            <v>2500</v>
          </cell>
          <cell r="F196" t="str">
            <v>failed</v>
          </cell>
          <cell r="Q196" t="str">
            <v>drama</v>
          </cell>
        </row>
        <row r="197">
          <cell r="D197">
            <v>2000000</v>
          </cell>
          <cell r="F197" t="str">
            <v>failed</v>
          </cell>
          <cell r="Q197" t="str">
            <v>drama</v>
          </cell>
        </row>
        <row r="198">
          <cell r="D198">
            <v>3500</v>
          </cell>
          <cell r="F198" t="str">
            <v>failed</v>
          </cell>
          <cell r="Q198" t="str">
            <v>drama</v>
          </cell>
        </row>
        <row r="199">
          <cell r="D199">
            <v>2500</v>
          </cell>
          <cell r="F199" t="str">
            <v>failed</v>
          </cell>
          <cell r="Q199" t="str">
            <v>drama</v>
          </cell>
        </row>
        <row r="200">
          <cell r="D200">
            <v>25000</v>
          </cell>
          <cell r="F200" t="str">
            <v>failed</v>
          </cell>
          <cell r="Q200" t="str">
            <v>drama</v>
          </cell>
        </row>
        <row r="201">
          <cell r="D201">
            <v>10000</v>
          </cell>
          <cell r="F201" t="str">
            <v>failed</v>
          </cell>
          <cell r="Q201" t="str">
            <v>drama</v>
          </cell>
        </row>
        <row r="202">
          <cell r="D202">
            <v>6000</v>
          </cell>
          <cell r="F202" t="str">
            <v>failed</v>
          </cell>
          <cell r="Q202" t="str">
            <v>drama</v>
          </cell>
        </row>
        <row r="203">
          <cell r="D203">
            <v>650</v>
          </cell>
          <cell r="F203" t="str">
            <v>failed</v>
          </cell>
          <cell r="Q203" t="str">
            <v>drama</v>
          </cell>
        </row>
        <row r="204">
          <cell r="D204">
            <v>6000</v>
          </cell>
          <cell r="F204" t="str">
            <v>failed</v>
          </cell>
          <cell r="Q204" t="str">
            <v>drama</v>
          </cell>
        </row>
        <row r="205">
          <cell r="D205">
            <v>2500</v>
          </cell>
          <cell r="F205" t="str">
            <v>failed</v>
          </cell>
          <cell r="Q205" t="str">
            <v>drama</v>
          </cell>
        </row>
        <row r="206">
          <cell r="D206">
            <v>300000</v>
          </cell>
          <cell r="F206" t="str">
            <v>failed</v>
          </cell>
          <cell r="Q206" t="str">
            <v>drama</v>
          </cell>
        </row>
        <row r="207">
          <cell r="D207">
            <v>8000</v>
          </cell>
          <cell r="F207" t="str">
            <v>failed</v>
          </cell>
          <cell r="Q207" t="str">
            <v>drama</v>
          </cell>
        </row>
        <row r="208">
          <cell r="D208">
            <v>12700</v>
          </cell>
          <cell r="F208" t="str">
            <v>failed</v>
          </cell>
          <cell r="Q208" t="str">
            <v>drama</v>
          </cell>
        </row>
        <row r="209">
          <cell r="D209">
            <v>14000</v>
          </cell>
          <cell r="F209" t="str">
            <v>failed</v>
          </cell>
          <cell r="Q209" t="str">
            <v>drama</v>
          </cell>
        </row>
        <row r="210">
          <cell r="D210">
            <v>50000</v>
          </cell>
          <cell r="F210" t="str">
            <v>failed</v>
          </cell>
          <cell r="Q210" t="str">
            <v>drama</v>
          </cell>
        </row>
        <row r="211">
          <cell r="D211">
            <v>25000</v>
          </cell>
          <cell r="F211" t="str">
            <v>failed</v>
          </cell>
          <cell r="Q211" t="str">
            <v>drama</v>
          </cell>
        </row>
        <row r="212">
          <cell r="D212">
            <v>12000</v>
          </cell>
          <cell r="F212" t="str">
            <v>failed</v>
          </cell>
          <cell r="Q212" t="str">
            <v>drama</v>
          </cell>
        </row>
        <row r="213">
          <cell r="D213">
            <v>5000</v>
          </cell>
          <cell r="F213" t="str">
            <v>failed</v>
          </cell>
          <cell r="Q213" t="str">
            <v>drama</v>
          </cell>
        </row>
        <row r="214">
          <cell r="D214">
            <v>6300</v>
          </cell>
          <cell r="F214" t="str">
            <v>failed</v>
          </cell>
          <cell r="Q214" t="str">
            <v>drama</v>
          </cell>
        </row>
        <row r="215">
          <cell r="D215">
            <v>50000</v>
          </cell>
          <cell r="F215" t="str">
            <v>failed</v>
          </cell>
          <cell r="Q215" t="str">
            <v>drama</v>
          </cell>
        </row>
        <row r="216">
          <cell r="D216">
            <v>12500</v>
          </cell>
          <cell r="F216" t="str">
            <v>failed</v>
          </cell>
          <cell r="Q216" t="str">
            <v>drama</v>
          </cell>
        </row>
        <row r="217">
          <cell r="D217">
            <v>4400</v>
          </cell>
          <cell r="F217" t="str">
            <v>failed</v>
          </cell>
          <cell r="Q217" t="str">
            <v>drama</v>
          </cell>
        </row>
        <row r="218">
          <cell r="D218">
            <v>50000</v>
          </cell>
          <cell r="F218" t="str">
            <v>failed</v>
          </cell>
          <cell r="Q218" t="str">
            <v>drama</v>
          </cell>
        </row>
        <row r="219">
          <cell r="D219">
            <v>100000</v>
          </cell>
          <cell r="F219" t="str">
            <v>failed</v>
          </cell>
          <cell r="Q219" t="str">
            <v>drama</v>
          </cell>
        </row>
        <row r="220">
          <cell r="D220">
            <v>5000</v>
          </cell>
          <cell r="F220" t="str">
            <v>failed</v>
          </cell>
          <cell r="Q220" t="str">
            <v>drama</v>
          </cell>
        </row>
        <row r="221">
          <cell r="D221">
            <v>50000</v>
          </cell>
          <cell r="F221" t="str">
            <v>failed</v>
          </cell>
          <cell r="Q221" t="str">
            <v>drama</v>
          </cell>
        </row>
        <row r="222">
          <cell r="D222">
            <v>50000</v>
          </cell>
          <cell r="F222" t="str">
            <v>failed</v>
          </cell>
          <cell r="Q222" t="str">
            <v>drama</v>
          </cell>
        </row>
        <row r="223">
          <cell r="D223">
            <v>50000</v>
          </cell>
          <cell r="F223" t="str">
            <v>failed</v>
          </cell>
          <cell r="Q223" t="str">
            <v>drama</v>
          </cell>
        </row>
        <row r="224">
          <cell r="D224">
            <v>1000</v>
          </cell>
          <cell r="F224" t="str">
            <v>failed</v>
          </cell>
          <cell r="Q224" t="str">
            <v>drama</v>
          </cell>
        </row>
        <row r="225">
          <cell r="D225">
            <v>1500000</v>
          </cell>
          <cell r="F225" t="str">
            <v>failed</v>
          </cell>
          <cell r="Q225" t="str">
            <v>drama</v>
          </cell>
        </row>
        <row r="226">
          <cell r="D226">
            <v>6000000</v>
          </cell>
          <cell r="F226" t="str">
            <v>failed</v>
          </cell>
          <cell r="Q226" t="str">
            <v>drama</v>
          </cell>
        </row>
        <row r="227">
          <cell r="D227">
            <v>200</v>
          </cell>
          <cell r="F227" t="str">
            <v>failed</v>
          </cell>
          <cell r="Q227" t="str">
            <v>drama</v>
          </cell>
        </row>
        <row r="228">
          <cell r="D228">
            <v>29000</v>
          </cell>
          <cell r="F228" t="str">
            <v>failed</v>
          </cell>
          <cell r="Q228" t="str">
            <v>drama</v>
          </cell>
        </row>
        <row r="229">
          <cell r="D229">
            <v>28000</v>
          </cell>
          <cell r="F229" t="str">
            <v>failed</v>
          </cell>
          <cell r="Q229" t="str">
            <v>drama</v>
          </cell>
        </row>
        <row r="230">
          <cell r="D230">
            <v>8000</v>
          </cell>
          <cell r="F230" t="str">
            <v>failed</v>
          </cell>
          <cell r="Q230" t="str">
            <v>drama</v>
          </cell>
        </row>
        <row r="231">
          <cell r="D231">
            <v>3000</v>
          </cell>
          <cell r="F231" t="str">
            <v>failed</v>
          </cell>
          <cell r="Q231" t="str">
            <v>drama</v>
          </cell>
        </row>
        <row r="232">
          <cell r="D232">
            <v>15000</v>
          </cell>
          <cell r="F232" t="str">
            <v>failed</v>
          </cell>
          <cell r="Q232" t="str">
            <v>drama</v>
          </cell>
        </row>
        <row r="233">
          <cell r="D233">
            <v>1500000</v>
          </cell>
          <cell r="F233" t="str">
            <v>failed</v>
          </cell>
          <cell r="Q233" t="str">
            <v>drama</v>
          </cell>
        </row>
        <row r="234">
          <cell r="D234">
            <v>4000</v>
          </cell>
          <cell r="F234" t="str">
            <v>failed</v>
          </cell>
          <cell r="Q234" t="str">
            <v>drama</v>
          </cell>
        </row>
        <row r="235">
          <cell r="D235">
            <v>350000</v>
          </cell>
          <cell r="F235" t="str">
            <v>failed</v>
          </cell>
          <cell r="Q235" t="str">
            <v>drama</v>
          </cell>
        </row>
        <row r="236">
          <cell r="D236">
            <v>1000</v>
          </cell>
          <cell r="F236" t="str">
            <v>failed</v>
          </cell>
          <cell r="Q236" t="str">
            <v>drama</v>
          </cell>
        </row>
        <row r="237">
          <cell r="D237">
            <v>10000</v>
          </cell>
          <cell r="F237" t="str">
            <v>failed</v>
          </cell>
          <cell r="Q237" t="str">
            <v>drama</v>
          </cell>
        </row>
        <row r="238">
          <cell r="D238">
            <v>150000</v>
          </cell>
          <cell r="F238" t="str">
            <v>failed</v>
          </cell>
          <cell r="Q238" t="str">
            <v>drama</v>
          </cell>
        </row>
        <row r="239">
          <cell r="D239">
            <v>15000</v>
          </cell>
          <cell r="F239" t="str">
            <v>failed</v>
          </cell>
          <cell r="Q239" t="str">
            <v>drama</v>
          </cell>
        </row>
        <row r="240">
          <cell r="D240">
            <v>26000</v>
          </cell>
          <cell r="F240" t="str">
            <v>failed</v>
          </cell>
          <cell r="Q240" t="str">
            <v>drama</v>
          </cell>
        </row>
        <row r="241">
          <cell r="D241">
            <v>1000</v>
          </cell>
          <cell r="F241" t="str">
            <v>failed</v>
          </cell>
          <cell r="Q241" t="str">
            <v>drama</v>
          </cell>
        </row>
        <row r="242">
          <cell r="D242">
            <v>15000</v>
          </cell>
          <cell r="F242" t="str">
            <v>successful</v>
          </cell>
          <cell r="Q242" t="str">
            <v>documentary</v>
          </cell>
        </row>
        <row r="243">
          <cell r="D243">
            <v>36400</v>
          </cell>
          <cell r="F243" t="str">
            <v>successful</v>
          </cell>
          <cell r="Q243" t="str">
            <v>documentary</v>
          </cell>
        </row>
        <row r="244">
          <cell r="D244">
            <v>13000</v>
          </cell>
          <cell r="F244" t="str">
            <v>successful</v>
          </cell>
          <cell r="Q244" t="str">
            <v>documentary</v>
          </cell>
        </row>
        <row r="245">
          <cell r="D245">
            <v>25000</v>
          </cell>
          <cell r="F245" t="str">
            <v>successful</v>
          </cell>
          <cell r="Q245" t="str">
            <v>documentary</v>
          </cell>
        </row>
        <row r="246">
          <cell r="D246">
            <v>3500</v>
          </cell>
          <cell r="F246" t="str">
            <v>successful</v>
          </cell>
          <cell r="Q246" t="str">
            <v>documentary</v>
          </cell>
        </row>
        <row r="247">
          <cell r="D247">
            <v>5000</v>
          </cell>
          <cell r="F247" t="str">
            <v>successful</v>
          </cell>
          <cell r="Q247" t="str">
            <v>documentary</v>
          </cell>
        </row>
        <row r="248">
          <cell r="D248">
            <v>5000</v>
          </cell>
          <cell r="F248" t="str">
            <v>successful</v>
          </cell>
          <cell r="Q248" t="str">
            <v>documentary</v>
          </cell>
        </row>
        <row r="249">
          <cell r="D249">
            <v>5000</v>
          </cell>
          <cell r="F249" t="str">
            <v>successful</v>
          </cell>
          <cell r="Q249" t="str">
            <v>documentary</v>
          </cell>
        </row>
        <row r="250">
          <cell r="D250">
            <v>85000</v>
          </cell>
          <cell r="F250" t="str">
            <v>successful</v>
          </cell>
          <cell r="Q250" t="str">
            <v>documentary</v>
          </cell>
        </row>
        <row r="251">
          <cell r="D251">
            <v>10000</v>
          </cell>
          <cell r="F251" t="str">
            <v>successful</v>
          </cell>
          <cell r="Q251" t="str">
            <v>documentary</v>
          </cell>
        </row>
        <row r="252">
          <cell r="D252">
            <v>30000</v>
          </cell>
          <cell r="F252" t="str">
            <v>successful</v>
          </cell>
          <cell r="Q252" t="str">
            <v>documentary</v>
          </cell>
        </row>
        <row r="253">
          <cell r="D253">
            <v>3500</v>
          </cell>
          <cell r="F253" t="str">
            <v>successful</v>
          </cell>
          <cell r="Q253" t="str">
            <v>documentary</v>
          </cell>
        </row>
        <row r="254">
          <cell r="D254">
            <v>5000</v>
          </cell>
          <cell r="F254" t="str">
            <v>successful</v>
          </cell>
          <cell r="Q254" t="str">
            <v>documentary</v>
          </cell>
        </row>
        <row r="255">
          <cell r="D255">
            <v>1500</v>
          </cell>
          <cell r="F255" t="str">
            <v>successful</v>
          </cell>
          <cell r="Q255" t="str">
            <v>documentary</v>
          </cell>
        </row>
        <row r="256">
          <cell r="D256">
            <v>24000</v>
          </cell>
          <cell r="F256" t="str">
            <v>successful</v>
          </cell>
          <cell r="Q256" t="str">
            <v>documentary</v>
          </cell>
        </row>
        <row r="257">
          <cell r="D257">
            <v>8000</v>
          </cell>
          <cell r="F257" t="str">
            <v>successful</v>
          </cell>
          <cell r="Q257" t="str">
            <v>documentary</v>
          </cell>
        </row>
        <row r="258">
          <cell r="D258">
            <v>13000</v>
          </cell>
          <cell r="F258" t="str">
            <v>successful</v>
          </cell>
          <cell r="Q258" t="str">
            <v>documentary</v>
          </cell>
        </row>
        <row r="259">
          <cell r="D259">
            <v>35000</v>
          </cell>
          <cell r="F259" t="str">
            <v>successful</v>
          </cell>
          <cell r="Q259" t="str">
            <v>documentary</v>
          </cell>
        </row>
        <row r="260">
          <cell r="D260">
            <v>30000</v>
          </cell>
          <cell r="F260" t="str">
            <v>successful</v>
          </cell>
          <cell r="Q260" t="str">
            <v>documentary</v>
          </cell>
        </row>
        <row r="261">
          <cell r="D261">
            <v>75000</v>
          </cell>
          <cell r="F261" t="str">
            <v>successful</v>
          </cell>
          <cell r="Q261" t="str">
            <v>documentary</v>
          </cell>
        </row>
        <row r="262">
          <cell r="D262">
            <v>10000</v>
          </cell>
          <cell r="F262" t="str">
            <v>successful</v>
          </cell>
          <cell r="Q262" t="str">
            <v>documentary</v>
          </cell>
        </row>
        <row r="263">
          <cell r="D263">
            <v>20000</v>
          </cell>
          <cell r="F263" t="str">
            <v>successful</v>
          </cell>
          <cell r="Q263" t="str">
            <v>documentary</v>
          </cell>
        </row>
        <row r="264">
          <cell r="D264">
            <v>2500</v>
          </cell>
          <cell r="F264" t="str">
            <v>successful</v>
          </cell>
          <cell r="Q264" t="str">
            <v>documentary</v>
          </cell>
        </row>
        <row r="265">
          <cell r="D265">
            <v>25000</v>
          </cell>
          <cell r="F265" t="str">
            <v>successful</v>
          </cell>
          <cell r="Q265" t="str">
            <v>documentary</v>
          </cell>
        </row>
        <row r="266">
          <cell r="D266">
            <v>5000</v>
          </cell>
          <cell r="F266" t="str">
            <v>successful</v>
          </cell>
          <cell r="Q266" t="str">
            <v>documentary</v>
          </cell>
        </row>
        <row r="267">
          <cell r="D267">
            <v>5000</v>
          </cell>
          <cell r="F267" t="str">
            <v>successful</v>
          </cell>
          <cell r="Q267" t="str">
            <v>documentary</v>
          </cell>
        </row>
        <row r="268">
          <cell r="D268">
            <v>1000</v>
          </cell>
          <cell r="F268" t="str">
            <v>successful</v>
          </cell>
          <cell r="Q268" t="str">
            <v>documentary</v>
          </cell>
        </row>
        <row r="269">
          <cell r="D269">
            <v>9850</v>
          </cell>
          <cell r="F269" t="str">
            <v>successful</v>
          </cell>
          <cell r="Q269" t="str">
            <v>documentary</v>
          </cell>
        </row>
        <row r="270">
          <cell r="D270">
            <v>5000</v>
          </cell>
          <cell r="F270" t="str">
            <v>successful</v>
          </cell>
          <cell r="Q270" t="str">
            <v>documentary</v>
          </cell>
        </row>
        <row r="271">
          <cell r="D271">
            <v>100000</v>
          </cell>
          <cell r="F271" t="str">
            <v>successful</v>
          </cell>
          <cell r="Q271" t="str">
            <v>documentary</v>
          </cell>
        </row>
        <row r="272">
          <cell r="D272">
            <v>2300</v>
          </cell>
          <cell r="F272" t="str">
            <v>successful</v>
          </cell>
          <cell r="Q272" t="str">
            <v>documentary</v>
          </cell>
        </row>
        <row r="273">
          <cell r="D273">
            <v>30000</v>
          </cell>
          <cell r="F273" t="str">
            <v>successful</v>
          </cell>
          <cell r="Q273" t="str">
            <v>documentary</v>
          </cell>
        </row>
        <row r="274">
          <cell r="D274">
            <v>3000</v>
          </cell>
          <cell r="F274" t="str">
            <v>successful</v>
          </cell>
          <cell r="Q274" t="str">
            <v>documentary</v>
          </cell>
        </row>
        <row r="275">
          <cell r="D275">
            <v>5000</v>
          </cell>
          <cell r="F275" t="str">
            <v>successful</v>
          </cell>
          <cell r="Q275" t="str">
            <v>documentary</v>
          </cell>
        </row>
        <row r="276">
          <cell r="D276">
            <v>4000</v>
          </cell>
          <cell r="F276" t="str">
            <v>successful</v>
          </cell>
          <cell r="Q276" t="str">
            <v>documentary</v>
          </cell>
        </row>
        <row r="277">
          <cell r="D277">
            <v>20000</v>
          </cell>
          <cell r="F277" t="str">
            <v>successful</v>
          </cell>
          <cell r="Q277" t="str">
            <v>documentary</v>
          </cell>
        </row>
        <row r="278">
          <cell r="D278">
            <v>4000</v>
          </cell>
          <cell r="F278" t="str">
            <v>successful</v>
          </cell>
          <cell r="Q278" t="str">
            <v>documentary</v>
          </cell>
        </row>
        <row r="279">
          <cell r="D279">
            <v>65000</v>
          </cell>
          <cell r="F279" t="str">
            <v>successful</v>
          </cell>
          <cell r="Q279" t="str">
            <v>documentary</v>
          </cell>
        </row>
        <row r="280">
          <cell r="D280">
            <v>27000</v>
          </cell>
          <cell r="F280" t="str">
            <v>successful</v>
          </cell>
          <cell r="Q280" t="str">
            <v>documentary</v>
          </cell>
        </row>
        <row r="281">
          <cell r="D281">
            <v>17000</v>
          </cell>
          <cell r="F281" t="str">
            <v>successful</v>
          </cell>
          <cell r="Q281" t="str">
            <v>documentary</v>
          </cell>
        </row>
        <row r="282">
          <cell r="D282">
            <v>75000</v>
          </cell>
          <cell r="F282" t="str">
            <v>successful</v>
          </cell>
          <cell r="Q282" t="str">
            <v>documentary</v>
          </cell>
        </row>
        <row r="283">
          <cell r="D283">
            <v>5500</v>
          </cell>
          <cell r="F283" t="str">
            <v>successful</v>
          </cell>
          <cell r="Q283" t="str">
            <v>documentary</v>
          </cell>
        </row>
        <row r="284">
          <cell r="D284">
            <v>45000</v>
          </cell>
          <cell r="F284" t="str">
            <v>successful</v>
          </cell>
          <cell r="Q284" t="str">
            <v>documentary</v>
          </cell>
        </row>
        <row r="285">
          <cell r="D285">
            <v>18000</v>
          </cell>
          <cell r="F285" t="str">
            <v>successful</v>
          </cell>
          <cell r="Q285" t="str">
            <v>documentary</v>
          </cell>
        </row>
        <row r="286">
          <cell r="D286">
            <v>40000</v>
          </cell>
          <cell r="F286" t="str">
            <v>successful</v>
          </cell>
          <cell r="Q286" t="str">
            <v>documentary</v>
          </cell>
        </row>
        <row r="287">
          <cell r="D287">
            <v>14000</v>
          </cell>
          <cell r="F287" t="str">
            <v>successful</v>
          </cell>
          <cell r="Q287" t="str">
            <v>documentary</v>
          </cell>
        </row>
        <row r="288">
          <cell r="D288">
            <v>15000</v>
          </cell>
          <cell r="F288" t="str">
            <v>successful</v>
          </cell>
          <cell r="Q288" t="str">
            <v>documentary</v>
          </cell>
        </row>
        <row r="289">
          <cell r="D289">
            <v>15000</v>
          </cell>
          <cell r="F289" t="str">
            <v>successful</v>
          </cell>
          <cell r="Q289" t="str">
            <v>documentary</v>
          </cell>
        </row>
        <row r="290">
          <cell r="D290">
            <v>50000</v>
          </cell>
          <cell r="F290" t="str">
            <v>successful</v>
          </cell>
          <cell r="Q290" t="str">
            <v>documentary</v>
          </cell>
        </row>
        <row r="291">
          <cell r="D291">
            <v>15000</v>
          </cell>
          <cell r="F291" t="str">
            <v>successful</v>
          </cell>
          <cell r="Q291" t="str">
            <v>documentary</v>
          </cell>
        </row>
        <row r="292">
          <cell r="D292">
            <v>4500</v>
          </cell>
          <cell r="F292" t="str">
            <v>successful</v>
          </cell>
          <cell r="Q292" t="str">
            <v>documentary</v>
          </cell>
        </row>
        <row r="293">
          <cell r="D293">
            <v>5000</v>
          </cell>
          <cell r="F293" t="str">
            <v>successful</v>
          </cell>
          <cell r="Q293" t="str">
            <v>documentary</v>
          </cell>
        </row>
        <row r="294">
          <cell r="D294">
            <v>75000</v>
          </cell>
          <cell r="F294" t="str">
            <v>successful</v>
          </cell>
          <cell r="Q294" t="str">
            <v>documentary</v>
          </cell>
        </row>
        <row r="295">
          <cell r="D295">
            <v>26000</v>
          </cell>
          <cell r="F295" t="str">
            <v>successful</v>
          </cell>
          <cell r="Q295" t="str">
            <v>documentary</v>
          </cell>
        </row>
        <row r="296">
          <cell r="D296">
            <v>5000</v>
          </cell>
          <cell r="F296" t="str">
            <v>successful</v>
          </cell>
          <cell r="Q296" t="str">
            <v>documentary</v>
          </cell>
        </row>
        <row r="297">
          <cell r="D297">
            <v>50000</v>
          </cell>
          <cell r="F297" t="str">
            <v>successful</v>
          </cell>
          <cell r="Q297" t="str">
            <v>documentary</v>
          </cell>
        </row>
        <row r="298">
          <cell r="D298">
            <v>25000</v>
          </cell>
          <cell r="F298" t="str">
            <v>successful</v>
          </cell>
          <cell r="Q298" t="str">
            <v>documentary</v>
          </cell>
        </row>
        <row r="299">
          <cell r="D299">
            <v>20000</v>
          </cell>
          <cell r="F299" t="str">
            <v>successful</v>
          </cell>
          <cell r="Q299" t="str">
            <v>documentary</v>
          </cell>
        </row>
        <row r="300">
          <cell r="D300">
            <v>126000</v>
          </cell>
          <cell r="F300" t="str">
            <v>successful</v>
          </cell>
          <cell r="Q300" t="str">
            <v>documentary</v>
          </cell>
        </row>
        <row r="301">
          <cell r="D301">
            <v>10000</v>
          </cell>
          <cell r="F301" t="str">
            <v>successful</v>
          </cell>
          <cell r="Q301" t="str">
            <v>documentary</v>
          </cell>
        </row>
        <row r="302">
          <cell r="D302">
            <v>25000</v>
          </cell>
          <cell r="F302" t="str">
            <v>successful</v>
          </cell>
          <cell r="Q302" t="str">
            <v>documentary</v>
          </cell>
        </row>
        <row r="303">
          <cell r="D303">
            <v>13000</v>
          </cell>
          <cell r="F303" t="str">
            <v>successful</v>
          </cell>
          <cell r="Q303" t="str">
            <v>documentary</v>
          </cell>
        </row>
        <row r="304">
          <cell r="D304">
            <v>10000</v>
          </cell>
          <cell r="F304" t="str">
            <v>successful</v>
          </cell>
          <cell r="Q304" t="str">
            <v>documentary</v>
          </cell>
        </row>
        <row r="305">
          <cell r="D305">
            <v>3000</v>
          </cell>
          <cell r="F305" t="str">
            <v>successful</v>
          </cell>
          <cell r="Q305" t="str">
            <v>documentary</v>
          </cell>
        </row>
        <row r="306">
          <cell r="D306">
            <v>3400</v>
          </cell>
          <cell r="F306" t="str">
            <v>successful</v>
          </cell>
          <cell r="Q306" t="str">
            <v>documentary</v>
          </cell>
        </row>
        <row r="307">
          <cell r="D307">
            <v>7500</v>
          </cell>
          <cell r="F307" t="str">
            <v>successful</v>
          </cell>
          <cell r="Q307" t="str">
            <v>documentary</v>
          </cell>
        </row>
        <row r="308">
          <cell r="D308">
            <v>1000</v>
          </cell>
          <cell r="F308" t="str">
            <v>successful</v>
          </cell>
          <cell r="Q308" t="str">
            <v>documentary</v>
          </cell>
        </row>
        <row r="309">
          <cell r="D309">
            <v>22000</v>
          </cell>
          <cell r="F309" t="str">
            <v>successful</v>
          </cell>
          <cell r="Q309" t="str">
            <v>documentary</v>
          </cell>
        </row>
        <row r="310">
          <cell r="D310">
            <v>12000</v>
          </cell>
          <cell r="F310" t="str">
            <v>successful</v>
          </cell>
          <cell r="Q310" t="str">
            <v>documentary</v>
          </cell>
        </row>
        <row r="311">
          <cell r="D311">
            <v>18000</v>
          </cell>
          <cell r="F311" t="str">
            <v>successful</v>
          </cell>
          <cell r="Q311" t="str">
            <v>documentary</v>
          </cell>
        </row>
        <row r="312">
          <cell r="D312">
            <v>1000</v>
          </cell>
          <cell r="F312" t="str">
            <v>successful</v>
          </cell>
          <cell r="Q312" t="str">
            <v>documentary</v>
          </cell>
        </row>
        <row r="313">
          <cell r="D313">
            <v>20000</v>
          </cell>
          <cell r="F313" t="str">
            <v>successful</v>
          </cell>
          <cell r="Q313" t="str">
            <v>documentary</v>
          </cell>
        </row>
        <row r="314">
          <cell r="D314">
            <v>8000</v>
          </cell>
          <cell r="F314" t="str">
            <v>successful</v>
          </cell>
          <cell r="Q314" t="str">
            <v>documentary</v>
          </cell>
        </row>
        <row r="315">
          <cell r="D315">
            <v>17000</v>
          </cell>
          <cell r="F315" t="str">
            <v>successful</v>
          </cell>
          <cell r="Q315" t="str">
            <v>documentary</v>
          </cell>
        </row>
        <row r="316">
          <cell r="D316">
            <v>1000</v>
          </cell>
          <cell r="F316" t="str">
            <v>successful</v>
          </cell>
          <cell r="Q316" t="str">
            <v>documentary</v>
          </cell>
        </row>
        <row r="317">
          <cell r="D317">
            <v>25000</v>
          </cell>
          <cell r="F317" t="str">
            <v>successful</v>
          </cell>
          <cell r="Q317" t="str">
            <v>documentary</v>
          </cell>
        </row>
        <row r="318">
          <cell r="D318">
            <v>15000</v>
          </cell>
          <cell r="F318" t="str">
            <v>successful</v>
          </cell>
          <cell r="Q318" t="str">
            <v>documentary</v>
          </cell>
        </row>
        <row r="319">
          <cell r="D319">
            <v>30000</v>
          </cell>
          <cell r="F319" t="str">
            <v>successful</v>
          </cell>
          <cell r="Q319" t="str">
            <v>documentary</v>
          </cell>
        </row>
        <row r="320">
          <cell r="D320">
            <v>5000</v>
          </cell>
          <cell r="F320" t="str">
            <v>successful</v>
          </cell>
          <cell r="Q320" t="str">
            <v>documentary</v>
          </cell>
        </row>
        <row r="321">
          <cell r="D321">
            <v>5000</v>
          </cell>
          <cell r="F321" t="str">
            <v>successful</v>
          </cell>
          <cell r="Q321" t="str">
            <v>documentary</v>
          </cell>
        </row>
        <row r="322">
          <cell r="D322">
            <v>20000</v>
          </cell>
          <cell r="F322" t="str">
            <v>successful</v>
          </cell>
          <cell r="Q322" t="str">
            <v>documentary</v>
          </cell>
        </row>
        <row r="323">
          <cell r="D323">
            <v>35000</v>
          </cell>
          <cell r="F323" t="str">
            <v>successful</v>
          </cell>
          <cell r="Q323" t="str">
            <v>documentary</v>
          </cell>
        </row>
        <row r="324">
          <cell r="D324">
            <v>25000</v>
          </cell>
          <cell r="F324" t="str">
            <v>successful</v>
          </cell>
          <cell r="Q324" t="str">
            <v>documentary</v>
          </cell>
        </row>
        <row r="325">
          <cell r="D325">
            <v>5400</v>
          </cell>
          <cell r="F325" t="str">
            <v>successful</v>
          </cell>
          <cell r="Q325" t="str">
            <v>documentary</v>
          </cell>
        </row>
        <row r="326">
          <cell r="D326">
            <v>8500</v>
          </cell>
          <cell r="F326" t="str">
            <v>successful</v>
          </cell>
          <cell r="Q326" t="str">
            <v>documentary</v>
          </cell>
        </row>
        <row r="327">
          <cell r="D327">
            <v>50000</v>
          </cell>
          <cell r="F327" t="str">
            <v>successful</v>
          </cell>
          <cell r="Q327" t="str">
            <v>documentary</v>
          </cell>
        </row>
        <row r="328">
          <cell r="D328">
            <v>150000</v>
          </cell>
          <cell r="F328" t="str">
            <v>successful</v>
          </cell>
          <cell r="Q328" t="str">
            <v>documentary</v>
          </cell>
        </row>
        <row r="329">
          <cell r="D329">
            <v>4000</v>
          </cell>
          <cell r="F329" t="str">
            <v>successful</v>
          </cell>
          <cell r="Q329" t="str">
            <v>documentary</v>
          </cell>
        </row>
        <row r="330">
          <cell r="D330">
            <v>75000</v>
          </cell>
          <cell r="F330" t="str">
            <v>successful</v>
          </cell>
          <cell r="Q330" t="str">
            <v>documentary</v>
          </cell>
        </row>
        <row r="331">
          <cell r="D331">
            <v>10000</v>
          </cell>
          <cell r="F331" t="str">
            <v>successful</v>
          </cell>
          <cell r="Q331" t="str">
            <v>documentary</v>
          </cell>
        </row>
        <row r="332">
          <cell r="D332">
            <v>35000</v>
          </cell>
          <cell r="F332" t="str">
            <v>successful</v>
          </cell>
          <cell r="Q332" t="str">
            <v>documentary</v>
          </cell>
        </row>
        <row r="333">
          <cell r="D333">
            <v>40000</v>
          </cell>
          <cell r="F333" t="str">
            <v>successful</v>
          </cell>
          <cell r="Q333" t="str">
            <v>documentary</v>
          </cell>
        </row>
        <row r="334">
          <cell r="D334">
            <v>100000</v>
          </cell>
          <cell r="F334" t="str">
            <v>successful</v>
          </cell>
          <cell r="Q334" t="str">
            <v>documentary</v>
          </cell>
        </row>
        <row r="335">
          <cell r="D335">
            <v>40000</v>
          </cell>
          <cell r="F335" t="str">
            <v>successful</v>
          </cell>
          <cell r="Q335" t="str">
            <v>documentary</v>
          </cell>
        </row>
        <row r="336">
          <cell r="D336">
            <v>10000</v>
          </cell>
          <cell r="F336" t="str">
            <v>successful</v>
          </cell>
          <cell r="Q336" t="str">
            <v>documentary</v>
          </cell>
        </row>
        <row r="337">
          <cell r="D337">
            <v>8500</v>
          </cell>
          <cell r="F337" t="str">
            <v>successful</v>
          </cell>
          <cell r="Q337" t="str">
            <v>documentary</v>
          </cell>
        </row>
        <row r="338">
          <cell r="D338">
            <v>25000</v>
          </cell>
          <cell r="F338" t="str">
            <v>successful</v>
          </cell>
          <cell r="Q338" t="str">
            <v>documentary</v>
          </cell>
        </row>
        <row r="339">
          <cell r="D339">
            <v>3000</v>
          </cell>
          <cell r="F339" t="str">
            <v>successful</v>
          </cell>
          <cell r="Q339" t="str">
            <v>documentary</v>
          </cell>
        </row>
        <row r="340">
          <cell r="D340">
            <v>15000</v>
          </cell>
          <cell r="F340" t="str">
            <v>successful</v>
          </cell>
          <cell r="Q340" t="str">
            <v>documentary</v>
          </cell>
        </row>
        <row r="341">
          <cell r="D341">
            <v>6000</v>
          </cell>
          <cell r="F341" t="str">
            <v>successful</v>
          </cell>
          <cell r="Q341" t="str">
            <v>documentary</v>
          </cell>
        </row>
        <row r="342">
          <cell r="D342">
            <v>35000</v>
          </cell>
          <cell r="F342" t="str">
            <v>successful</v>
          </cell>
          <cell r="Q342" t="str">
            <v>documentary</v>
          </cell>
        </row>
        <row r="343">
          <cell r="D343">
            <v>3500</v>
          </cell>
          <cell r="F343" t="str">
            <v>successful</v>
          </cell>
          <cell r="Q343" t="str">
            <v>documentary</v>
          </cell>
        </row>
        <row r="344">
          <cell r="D344">
            <v>55000</v>
          </cell>
          <cell r="F344" t="str">
            <v>successful</v>
          </cell>
          <cell r="Q344" t="str">
            <v>documentary</v>
          </cell>
        </row>
        <row r="345">
          <cell r="D345">
            <v>30000</v>
          </cell>
          <cell r="F345" t="str">
            <v>successful</v>
          </cell>
          <cell r="Q345" t="str">
            <v>documentary</v>
          </cell>
        </row>
        <row r="346">
          <cell r="D346">
            <v>33500</v>
          </cell>
          <cell r="F346" t="str">
            <v>successful</v>
          </cell>
          <cell r="Q346" t="str">
            <v>documentary</v>
          </cell>
        </row>
        <row r="347">
          <cell r="D347">
            <v>14500</v>
          </cell>
          <cell r="F347" t="str">
            <v>successful</v>
          </cell>
          <cell r="Q347" t="str">
            <v>documentary</v>
          </cell>
        </row>
        <row r="348">
          <cell r="D348">
            <v>10000</v>
          </cell>
          <cell r="F348" t="str">
            <v>successful</v>
          </cell>
          <cell r="Q348" t="str">
            <v>documentary</v>
          </cell>
        </row>
        <row r="349">
          <cell r="D349">
            <v>40000</v>
          </cell>
          <cell r="F349" t="str">
            <v>successful</v>
          </cell>
          <cell r="Q349" t="str">
            <v>documentary</v>
          </cell>
        </row>
        <row r="350">
          <cell r="D350">
            <v>10000</v>
          </cell>
          <cell r="F350" t="str">
            <v>successful</v>
          </cell>
          <cell r="Q350" t="str">
            <v>documentary</v>
          </cell>
        </row>
        <row r="351">
          <cell r="D351">
            <v>11260</v>
          </cell>
          <cell r="F351" t="str">
            <v>successful</v>
          </cell>
          <cell r="Q351" t="str">
            <v>documentary</v>
          </cell>
        </row>
        <row r="352">
          <cell r="D352">
            <v>25000</v>
          </cell>
          <cell r="F352" t="str">
            <v>successful</v>
          </cell>
          <cell r="Q352" t="str">
            <v>documentary</v>
          </cell>
        </row>
        <row r="353">
          <cell r="D353">
            <v>34000</v>
          </cell>
          <cell r="F353" t="str">
            <v>successful</v>
          </cell>
          <cell r="Q353" t="str">
            <v>documentary</v>
          </cell>
        </row>
        <row r="354">
          <cell r="D354">
            <v>10000</v>
          </cell>
          <cell r="F354" t="str">
            <v>successful</v>
          </cell>
          <cell r="Q354" t="str">
            <v>documentary</v>
          </cell>
        </row>
        <row r="355">
          <cell r="D355">
            <v>58425</v>
          </cell>
          <cell r="F355" t="str">
            <v>successful</v>
          </cell>
          <cell r="Q355" t="str">
            <v>documentary</v>
          </cell>
        </row>
        <row r="356">
          <cell r="D356">
            <v>3500</v>
          </cell>
          <cell r="F356" t="str">
            <v>successful</v>
          </cell>
          <cell r="Q356" t="str">
            <v>documentary</v>
          </cell>
        </row>
        <row r="357">
          <cell r="D357">
            <v>35000</v>
          </cell>
          <cell r="F357" t="str">
            <v>successful</v>
          </cell>
          <cell r="Q357" t="str">
            <v>documentary</v>
          </cell>
        </row>
        <row r="358">
          <cell r="D358">
            <v>7500</v>
          </cell>
          <cell r="F358" t="str">
            <v>successful</v>
          </cell>
          <cell r="Q358" t="str">
            <v>documentary</v>
          </cell>
        </row>
        <row r="359">
          <cell r="D359">
            <v>15000</v>
          </cell>
          <cell r="F359" t="str">
            <v>successful</v>
          </cell>
          <cell r="Q359" t="str">
            <v>documentary</v>
          </cell>
        </row>
        <row r="360">
          <cell r="D360">
            <v>50000</v>
          </cell>
          <cell r="F360" t="str">
            <v>successful</v>
          </cell>
          <cell r="Q360" t="str">
            <v>documentary</v>
          </cell>
        </row>
        <row r="361">
          <cell r="D361">
            <v>24200</v>
          </cell>
          <cell r="F361" t="str">
            <v>successful</v>
          </cell>
          <cell r="Q361" t="str">
            <v>documentary</v>
          </cell>
        </row>
        <row r="362">
          <cell r="D362">
            <v>12000</v>
          </cell>
          <cell r="F362" t="str">
            <v>successful</v>
          </cell>
          <cell r="Q362" t="str">
            <v>documentary</v>
          </cell>
        </row>
        <row r="363">
          <cell r="D363">
            <v>35000</v>
          </cell>
          <cell r="F363" t="str">
            <v>successful</v>
          </cell>
          <cell r="Q363" t="str">
            <v>documentary</v>
          </cell>
        </row>
        <row r="364">
          <cell r="D364">
            <v>9665</v>
          </cell>
          <cell r="F364" t="str">
            <v>successful</v>
          </cell>
          <cell r="Q364" t="str">
            <v>documentary</v>
          </cell>
        </row>
        <row r="365">
          <cell r="D365">
            <v>8925</v>
          </cell>
          <cell r="F365" t="str">
            <v>successful</v>
          </cell>
          <cell r="Q365" t="str">
            <v>documentary</v>
          </cell>
        </row>
        <row r="366">
          <cell r="D366">
            <v>7000</v>
          </cell>
          <cell r="F366" t="str">
            <v>successful</v>
          </cell>
          <cell r="Q366" t="str">
            <v>documentary</v>
          </cell>
        </row>
        <row r="367">
          <cell r="D367">
            <v>15000</v>
          </cell>
          <cell r="F367" t="str">
            <v>successful</v>
          </cell>
          <cell r="Q367" t="str">
            <v>documentary</v>
          </cell>
        </row>
        <row r="368">
          <cell r="D368">
            <v>38000</v>
          </cell>
          <cell r="F368" t="str">
            <v>successful</v>
          </cell>
          <cell r="Q368" t="str">
            <v>documentary</v>
          </cell>
        </row>
        <row r="369">
          <cell r="D369">
            <v>10000</v>
          </cell>
          <cell r="F369" t="str">
            <v>successful</v>
          </cell>
          <cell r="Q369" t="str">
            <v>documentary</v>
          </cell>
        </row>
        <row r="370">
          <cell r="D370">
            <v>12500</v>
          </cell>
          <cell r="F370" t="str">
            <v>successful</v>
          </cell>
          <cell r="Q370" t="str">
            <v>documentary</v>
          </cell>
        </row>
        <row r="371">
          <cell r="D371">
            <v>6500</v>
          </cell>
          <cell r="F371" t="str">
            <v>successful</v>
          </cell>
          <cell r="Q371" t="str">
            <v>documentary</v>
          </cell>
        </row>
        <row r="372">
          <cell r="D372">
            <v>25000</v>
          </cell>
          <cell r="F372" t="str">
            <v>successful</v>
          </cell>
          <cell r="Q372" t="str">
            <v>documentary</v>
          </cell>
        </row>
        <row r="373">
          <cell r="D373">
            <v>150000</v>
          </cell>
          <cell r="F373" t="str">
            <v>successful</v>
          </cell>
          <cell r="Q373" t="str">
            <v>documentary</v>
          </cell>
        </row>
        <row r="374">
          <cell r="D374">
            <v>300</v>
          </cell>
          <cell r="F374" t="str">
            <v>successful</v>
          </cell>
          <cell r="Q374" t="str">
            <v>documentary</v>
          </cell>
        </row>
        <row r="375">
          <cell r="D375">
            <v>7500</v>
          </cell>
          <cell r="F375" t="str">
            <v>successful</v>
          </cell>
          <cell r="Q375" t="str">
            <v>documentary</v>
          </cell>
        </row>
        <row r="376">
          <cell r="D376">
            <v>6000</v>
          </cell>
          <cell r="F376" t="str">
            <v>successful</v>
          </cell>
          <cell r="Q376" t="str">
            <v>documentary</v>
          </cell>
        </row>
        <row r="377">
          <cell r="D377">
            <v>500</v>
          </cell>
          <cell r="F377" t="str">
            <v>successful</v>
          </cell>
          <cell r="Q377" t="str">
            <v>documentary</v>
          </cell>
        </row>
        <row r="378">
          <cell r="D378">
            <v>2450</v>
          </cell>
          <cell r="F378" t="str">
            <v>successful</v>
          </cell>
          <cell r="Q378" t="str">
            <v>documentary</v>
          </cell>
        </row>
        <row r="379">
          <cell r="D379">
            <v>12000</v>
          </cell>
          <cell r="F379" t="str">
            <v>successful</v>
          </cell>
          <cell r="Q379" t="str">
            <v>documentary</v>
          </cell>
        </row>
        <row r="380">
          <cell r="D380">
            <v>3000</v>
          </cell>
          <cell r="F380" t="str">
            <v>successful</v>
          </cell>
          <cell r="Q380" t="str">
            <v>documentary</v>
          </cell>
        </row>
        <row r="381">
          <cell r="D381">
            <v>15000</v>
          </cell>
          <cell r="F381" t="str">
            <v>successful</v>
          </cell>
          <cell r="Q381" t="str">
            <v>documentary</v>
          </cell>
        </row>
        <row r="382">
          <cell r="D382">
            <v>4000</v>
          </cell>
          <cell r="F382" t="str">
            <v>successful</v>
          </cell>
          <cell r="Q382" t="str">
            <v>documentary</v>
          </cell>
        </row>
        <row r="383">
          <cell r="D383">
            <v>25000</v>
          </cell>
          <cell r="F383" t="str">
            <v>successful</v>
          </cell>
          <cell r="Q383" t="str">
            <v>documentary</v>
          </cell>
        </row>
        <row r="384">
          <cell r="D384">
            <v>600</v>
          </cell>
          <cell r="F384" t="str">
            <v>successful</v>
          </cell>
          <cell r="Q384" t="str">
            <v>documentary</v>
          </cell>
        </row>
        <row r="385">
          <cell r="D385">
            <v>999</v>
          </cell>
          <cell r="F385" t="str">
            <v>successful</v>
          </cell>
          <cell r="Q385" t="str">
            <v>documentary</v>
          </cell>
        </row>
        <row r="386">
          <cell r="D386">
            <v>20000</v>
          </cell>
          <cell r="F386" t="str">
            <v>successful</v>
          </cell>
          <cell r="Q386" t="str">
            <v>documentary</v>
          </cell>
        </row>
        <row r="387">
          <cell r="D387">
            <v>25000</v>
          </cell>
          <cell r="F387" t="str">
            <v>successful</v>
          </cell>
          <cell r="Q387" t="str">
            <v>documentary</v>
          </cell>
        </row>
        <row r="388">
          <cell r="D388">
            <v>600</v>
          </cell>
          <cell r="F388" t="str">
            <v>successful</v>
          </cell>
          <cell r="Q388" t="str">
            <v>documentary</v>
          </cell>
        </row>
        <row r="389">
          <cell r="D389">
            <v>38000</v>
          </cell>
          <cell r="F389" t="str">
            <v>successful</v>
          </cell>
          <cell r="Q389" t="str">
            <v>documentary</v>
          </cell>
        </row>
        <row r="390">
          <cell r="D390">
            <v>5000</v>
          </cell>
          <cell r="F390" t="str">
            <v>successful</v>
          </cell>
          <cell r="Q390" t="str">
            <v>documentary</v>
          </cell>
        </row>
        <row r="391">
          <cell r="D391">
            <v>68000</v>
          </cell>
          <cell r="F391" t="str">
            <v>successful</v>
          </cell>
          <cell r="Q391" t="str">
            <v>documentary</v>
          </cell>
        </row>
        <row r="392">
          <cell r="D392">
            <v>1000</v>
          </cell>
          <cell r="F392" t="str">
            <v>successful</v>
          </cell>
          <cell r="Q392" t="str">
            <v>documentary</v>
          </cell>
        </row>
        <row r="393">
          <cell r="D393">
            <v>20000</v>
          </cell>
          <cell r="F393" t="str">
            <v>successful</v>
          </cell>
          <cell r="Q393" t="str">
            <v>documentary</v>
          </cell>
        </row>
        <row r="394">
          <cell r="D394">
            <v>18500</v>
          </cell>
          <cell r="F394" t="str">
            <v>successful</v>
          </cell>
          <cell r="Q394" t="str">
            <v>documentary</v>
          </cell>
        </row>
        <row r="395">
          <cell r="D395">
            <v>50000</v>
          </cell>
          <cell r="F395" t="str">
            <v>successful</v>
          </cell>
          <cell r="Q395" t="str">
            <v>documentary</v>
          </cell>
        </row>
        <row r="396">
          <cell r="D396">
            <v>4700</v>
          </cell>
          <cell r="F396" t="str">
            <v>successful</v>
          </cell>
          <cell r="Q396" t="str">
            <v>documentary</v>
          </cell>
        </row>
        <row r="397">
          <cell r="D397">
            <v>10000</v>
          </cell>
          <cell r="F397" t="str">
            <v>successful</v>
          </cell>
          <cell r="Q397" t="str">
            <v>documentary</v>
          </cell>
        </row>
        <row r="398">
          <cell r="D398">
            <v>15000</v>
          </cell>
          <cell r="F398" t="str">
            <v>successful</v>
          </cell>
          <cell r="Q398" t="str">
            <v>documentary</v>
          </cell>
        </row>
        <row r="399">
          <cell r="D399">
            <v>12444</v>
          </cell>
          <cell r="F399" t="str">
            <v>successful</v>
          </cell>
          <cell r="Q399" t="str">
            <v>documentary</v>
          </cell>
        </row>
        <row r="400">
          <cell r="D400">
            <v>7500</v>
          </cell>
          <cell r="F400" t="str">
            <v>successful</v>
          </cell>
          <cell r="Q400" t="str">
            <v>documentary</v>
          </cell>
        </row>
        <row r="401">
          <cell r="D401">
            <v>20000</v>
          </cell>
          <cell r="F401" t="str">
            <v>successful</v>
          </cell>
          <cell r="Q401" t="str">
            <v>documentary</v>
          </cell>
        </row>
        <row r="402">
          <cell r="D402">
            <v>10000</v>
          </cell>
          <cell r="F402" t="str">
            <v>successful</v>
          </cell>
          <cell r="Q402" t="str">
            <v>documentary</v>
          </cell>
        </row>
        <row r="403">
          <cell r="D403">
            <v>50000</v>
          </cell>
          <cell r="F403" t="str">
            <v>successful</v>
          </cell>
          <cell r="Q403" t="str">
            <v>documentary</v>
          </cell>
        </row>
        <row r="404">
          <cell r="D404">
            <v>2000</v>
          </cell>
          <cell r="F404" t="str">
            <v>successful</v>
          </cell>
          <cell r="Q404" t="str">
            <v>documentary</v>
          </cell>
        </row>
        <row r="405">
          <cell r="D405">
            <v>5000</v>
          </cell>
          <cell r="F405" t="str">
            <v>successful</v>
          </cell>
          <cell r="Q405" t="str">
            <v>documentary</v>
          </cell>
        </row>
        <row r="406">
          <cell r="D406">
            <v>35000</v>
          </cell>
          <cell r="F406" t="str">
            <v>successful</v>
          </cell>
          <cell r="Q406" t="str">
            <v>documentary</v>
          </cell>
        </row>
        <row r="407">
          <cell r="D407">
            <v>2820</v>
          </cell>
          <cell r="F407" t="str">
            <v>successful</v>
          </cell>
          <cell r="Q407" t="str">
            <v>documentary</v>
          </cell>
        </row>
        <row r="408">
          <cell r="D408">
            <v>2800</v>
          </cell>
          <cell r="F408" t="str">
            <v>successful</v>
          </cell>
          <cell r="Q408" t="str">
            <v>documentary</v>
          </cell>
        </row>
        <row r="409">
          <cell r="D409">
            <v>2000</v>
          </cell>
          <cell r="F409" t="str">
            <v>successful</v>
          </cell>
          <cell r="Q409" t="str">
            <v>documentary</v>
          </cell>
        </row>
        <row r="410">
          <cell r="D410">
            <v>6000</v>
          </cell>
          <cell r="F410" t="str">
            <v>successful</v>
          </cell>
          <cell r="Q410" t="str">
            <v>documentary</v>
          </cell>
        </row>
        <row r="411">
          <cell r="D411">
            <v>500</v>
          </cell>
          <cell r="F411" t="str">
            <v>successful</v>
          </cell>
          <cell r="Q411" t="str">
            <v>documentary</v>
          </cell>
        </row>
        <row r="412">
          <cell r="D412">
            <v>1000</v>
          </cell>
          <cell r="F412" t="str">
            <v>successful</v>
          </cell>
          <cell r="Q412" t="str">
            <v>documentary</v>
          </cell>
        </row>
        <row r="413">
          <cell r="D413">
            <v>30000</v>
          </cell>
          <cell r="F413" t="str">
            <v>successful</v>
          </cell>
          <cell r="Q413" t="str">
            <v>documentary</v>
          </cell>
        </row>
        <row r="414">
          <cell r="D414">
            <v>2500</v>
          </cell>
          <cell r="F414" t="str">
            <v>successful</v>
          </cell>
          <cell r="Q414" t="str">
            <v>documentary</v>
          </cell>
        </row>
        <row r="415">
          <cell r="D415">
            <v>12800</v>
          </cell>
          <cell r="F415" t="str">
            <v>successful</v>
          </cell>
          <cell r="Q415" t="str">
            <v>documentary</v>
          </cell>
        </row>
        <row r="416">
          <cell r="D416">
            <v>18500</v>
          </cell>
          <cell r="F416" t="str">
            <v>successful</v>
          </cell>
          <cell r="Q416" t="str">
            <v>documentary</v>
          </cell>
        </row>
        <row r="417">
          <cell r="D417">
            <v>1400</v>
          </cell>
          <cell r="F417" t="str">
            <v>successful</v>
          </cell>
          <cell r="Q417" t="str">
            <v>documentary</v>
          </cell>
        </row>
        <row r="418">
          <cell r="D418">
            <v>1000</v>
          </cell>
          <cell r="F418" t="str">
            <v>successful</v>
          </cell>
          <cell r="Q418" t="str">
            <v>documentary</v>
          </cell>
        </row>
        <row r="419">
          <cell r="D419">
            <v>10500</v>
          </cell>
          <cell r="F419" t="str">
            <v>successful</v>
          </cell>
          <cell r="Q419" t="str">
            <v>documentary</v>
          </cell>
        </row>
        <row r="420">
          <cell r="D420">
            <v>22400</v>
          </cell>
          <cell r="F420" t="str">
            <v>successful</v>
          </cell>
          <cell r="Q420" t="str">
            <v>documentary</v>
          </cell>
        </row>
        <row r="421">
          <cell r="D421">
            <v>8000</v>
          </cell>
          <cell r="F421" t="str">
            <v>successful</v>
          </cell>
          <cell r="Q421" t="str">
            <v>documentary</v>
          </cell>
        </row>
        <row r="422">
          <cell r="D422">
            <v>3300</v>
          </cell>
          <cell r="F422" t="str">
            <v>failed</v>
          </cell>
          <cell r="Q422" t="str">
            <v>animation</v>
          </cell>
        </row>
        <row r="423">
          <cell r="D423">
            <v>15000</v>
          </cell>
          <cell r="F423" t="str">
            <v>failed</v>
          </cell>
          <cell r="Q423" t="str">
            <v>animation</v>
          </cell>
        </row>
        <row r="424">
          <cell r="D424">
            <v>40000</v>
          </cell>
          <cell r="F424" t="str">
            <v>failed</v>
          </cell>
          <cell r="Q424" t="str">
            <v>animation</v>
          </cell>
        </row>
        <row r="425">
          <cell r="D425">
            <v>20000</v>
          </cell>
          <cell r="F425" t="str">
            <v>failed</v>
          </cell>
          <cell r="Q425" t="str">
            <v>animation</v>
          </cell>
        </row>
        <row r="426">
          <cell r="D426">
            <v>3000</v>
          </cell>
          <cell r="F426" t="str">
            <v>failed</v>
          </cell>
          <cell r="Q426" t="str">
            <v>animation</v>
          </cell>
        </row>
        <row r="427">
          <cell r="D427">
            <v>50000</v>
          </cell>
          <cell r="F427" t="str">
            <v>failed</v>
          </cell>
          <cell r="Q427" t="str">
            <v>animation</v>
          </cell>
        </row>
        <row r="428">
          <cell r="D428">
            <v>10000</v>
          </cell>
          <cell r="F428" t="str">
            <v>failed</v>
          </cell>
          <cell r="Q428" t="str">
            <v>animation</v>
          </cell>
        </row>
        <row r="429">
          <cell r="D429">
            <v>6500</v>
          </cell>
          <cell r="F429" t="str">
            <v>failed</v>
          </cell>
          <cell r="Q429" t="str">
            <v>animation</v>
          </cell>
        </row>
        <row r="430">
          <cell r="D430">
            <v>12000</v>
          </cell>
          <cell r="F430" t="str">
            <v>failed</v>
          </cell>
          <cell r="Q430" t="str">
            <v>animation</v>
          </cell>
        </row>
        <row r="431">
          <cell r="D431">
            <v>5000</v>
          </cell>
          <cell r="F431" t="str">
            <v>failed</v>
          </cell>
          <cell r="Q431" t="str">
            <v>animation</v>
          </cell>
        </row>
        <row r="432">
          <cell r="D432">
            <v>1000</v>
          </cell>
          <cell r="F432" t="str">
            <v>failed</v>
          </cell>
          <cell r="Q432" t="str">
            <v>animation</v>
          </cell>
        </row>
        <row r="433">
          <cell r="D433">
            <v>3000</v>
          </cell>
          <cell r="F433" t="str">
            <v>failed</v>
          </cell>
          <cell r="Q433" t="str">
            <v>animation</v>
          </cell>
        </row>
        <row r="434">
          <cell r="D434">
            <v>6000</v>
          </cell>
          <cell r="F434" t="str">
            <v>failed</v>
          </cell>
          <cell r="Q434" t="str">
            <v>animation</v>
          </cell>
        </row>
        <row r="435">
          <cell r="D435">
            <v>3000</v>
          </cell>
          <cell r="F435" t="str">
            <v>failed</v>
          </cell>
          <cell r="Q435" t="str">
            <v>animation</v>
          </cell>
        </row>
        <row r="436">
          <cell r="D436">
            <v>2500</v>
          </cell>
          <cell r="F436" t="str">
            <v>failed</v>
          </cell>
          <cell r="Q436" t="str">
            <v>animation</v>
          </cell>
        </row>
        <row r="437">
          <cell r="D437">
            <v>110000</v>
          </cell>
          <cell r="F437" t="str">
            <v>failed</v>
          </cell>
          <cell r="Q437" t="str">
            <v>animation</v>
          </cell>
        </row>
        <row r="438">
          <cell r="D438">
            <v>1000</v>
          </cell>
          <cell r="F438" t="str">
            <v>failed</v>
          </cell>
          <cell r="Q438" t="str">
            <v>animation</v>
          </cell>
        </row>
        <row r="439">
          <cell r="D439">
            <v>7000</v>
          </cell>
          <cell r="F439" t="str">
            <v>failed</v>
          </cell>
          <cell r="Q439" t="str">
            <v>animation</v>
          </cell>
        </row>
        <row r="440">
          <cell r="D440">
            <v>20000</v>
          </cell>
          <cell r="F440" t="str">
            <v>failed</v>
          </cell>
          <cell r="Q440" t="str">
            <v>animation</v>
          </cell>
        </row>
        <row r="441">
          <cell r="D441">
            <v>450</v>
          </cell>
          <cell r="F441" t="str">
            <v>failed</v>
          </cell>
          <cell r="Q441" t="str">
            <v>animation</v>
          </cell>
        </row>
        <row r="442">
          <cell r="D442">
            <v>5000</v>
          </cell>
          <cell r="F442" t="str">
            <v>failed</v>
          </cell>
          <cell r="Q442" t="str">
            <v>animation</v>
          </cell>
        </row>
        <row r="443">
          <cell r="D443">
            <v>400</v>
          </cell>
          <cell r="F443" t="str">
            <v>failed</v>
          </cell>
          <cell r="Q443" t="str">
            <v>animation</v>
          </cell>
        </row>
        <row r="444">
          <cell r="D444">
            <v>17000</v>
          </cell>
          <cell r="F444" t="str">
            <v>failed</v>
          </cell>
          <cell r="Q444" t="str">
            <v>animation</v>
          </cell>
        </row>
        <row r="445">
          <cell r="D445">
            <v>10000</v>
          </cell>
          <cell r="F445" t="str">
            <v>failed</v>
          </cell>
          <cell r="Q445" t="str">
            <v>animation</v>
          </cell>
        </row>
        <row r="446">
          <cell r="D446">
            <v>1000</v>
          </cell>
          <cell r="F446" t="str">
            <v>failed</v>
          </cell>
          <cell r="Q446" t="str">
            <v>animation</v>
          </cell>
        </row>
        <row r="447">
          <cell r="D447">
            <v>60000</v>
          </cell>
          <cell r="F447" t="str">
            <v>failed</v>
          </cell>
          <cell r="Q447" t="str">
            <v>animation</v>
          </cell>
        </row>
        <row r="448">
          <cell r="D448">
            <v>10500</v>
          </cell>
          <cell r="F448" t="str">
            <v>failed</v>
          </cell>
          <cell r="Q448" t="str">
            <v>animation</v>
          </cell>
        </row>
        <row r="449">
          <cell r="D449">
            <v>30000</v>
          </cell>
          <cell r="F449" t="str">
            <v>failed</v>
          </cell>
          <cell r="Q449" t="str">
            <v>animation</v>
          </cell>
        </row>
        <row r="450">
          <cell r="D450">
            <v>2500</v>
          </cell>
          <cell r="F450" t="str">
            <v>failed</v>
          </cell>
          <cell r="Q450" t="str">
            <v>animation</v>
          </cell>
        </row>
        <row r="451">
          <cell r="D451">
            <v>2000</v>
          </cell>
          <cell r="F451" t="str">
            <v>failed</v>
          </cell>
          <cell r="Q451" t="str">
            <v>animation</v>
          </cell>
        </row>
        <row r="452">
          <cell r="D452">
            <v>50000</v>
          </cell>
          <cell r="F452" t="str">
            <v>failed</v>
          </cell>
          <cell r="Q452" t="str">
            <v>animation</v>
          </cell>
        </row>
        <row r="453">
          <cell r="D453">
            <v>20000</v>
          </cell>
          <cell r="F453" t="str">
            <v>failed</v>
          </cell>
          <cell r="Q453" t="str">
            <v>animation</v>
          </cell>
        </row>
        <row r="454">
          <cell r="D454">
            <v>750</v>
          </cell>
          <cell r="F454" t="str">
            <v>failed</v>
          </cell>
          <cell r="Q454" t="str">
            <v>animation</v>
          </cell>
        </row>
        <row r="455">
          <cell r="D455">
            <v>94875</v>
          </cell>
          <cell r="F455" t="str">
            <v>failed</v>
          </cell>
          <cell r="Q455" t="str">
            <v>animation</v>
          </cell>
        </row>
        <row r="456">
          <cell r="D456">
            <v>10000</v>
          </cell>
          <cell r="F456" t="str">
            <v>failed</v>
          </cell>
          <cell r="Q456" t="str">
            <v>animation</v>
          </cell>
        </row>
        <row r="457">
          <cell r="D457">
            <v>65000</v>
          </cell>
          <cell r="F457" t="str">
            <v>failed</v>
          </cell>
          <cell r="Q457" t="str">
            <v>animation</v>
          </cell>
        </row>
        <row r="458">
          <cell r="D458">
            <v>8888</v>
          </cell>
          <cell r="F458" t="str">
            <v>failed</v>
          </cell>
          <cell r="Q458" t="str">
            <v>animation</v>
          </cell>
        </row>
        <row r="459">
          <cell r="D459">
            <v>20000</v>
          </cell>
          <cell r="F459" t="str">
            <v>failed</v>
          </cell>
          <cell r="Q459" t="str">
            <v>animation</v>
          </cell>
        </row>
        <row r="460">
          <cell r="D460">
            <v>10000</v>
          </cell>
          <cell r="F460" t="str">
            <v>failed</v>
          </cell>
          <cell r="Q460" t="str">
            <v>animation</v>
          </cell>
        </row>
        <row r="461">
          <cell r="D461">
            <v>39000</v>
          </cell>
          <cell r="F461" t="str">
            <v>failed</v>
          </cell>
          <cell r="Q461" t="str">
            <v>animation</v>
          </cell>
        </row>
        <row r="462">
          <cell r="D462">
            <v>8500</v>
          </cell>
          <cell r="F462" t="str">
            <v>failed</v>
          </cell>
          <cell r="Q462" t="str">
            <v>animation</v>
          </cell>
        </row>
        <row r="463">
          <cell r="D463">
            <v>550</v>
          </cell>
          <cell r="F463" t="str">
            <v>failed</v>
          </cell>
          <cell r="Q463" t="str">
            <v>animation</v>
          </cell>
        </row>
        <row r="464">
          <cell r="D464">
            <v>100000</v>
          </cell>
          <cell r="F464" t="str">
            <v>failed</v>
          </cell>
          <cell r="Q464" t="str">
            <v>animation</v>
          </cell>
        </row>
        <row r="465">
          <cell r="D465">
            <v>55000</v>
          </cell>
          <cell r="F465" t="str">
            <v>failed</v>
          </cell>
          <cell r="Q465" t="str">
            <v>animation</v>
          </cell>
        </row>
        <row r="466">
          <cell r="D466">
            <v>1010</v>
          </cell>
          <cell r="F466" t="str">
            <v>failed</v>
          </cell>
          <cell r="Q466" t="str">
            <v>animation</v>
          </cell>
        </row>
        <row r="467">
          <cell r="D467">
            <v>512</v>
          </cell>
          <cell r="F467" t="str">
            <v>failed</v>
          </cell>
          <cell r="Q467" t="str">
            <v>animation</v>
          </cell>
        </row>
        <row r="468">
          <cell r="D468">
            <v>10000</v>
          </cell>
          <cell r="F468" t="str">
            <v>failed</v>
          </cell>
          <cell r="Q468" t="str">
            <v>animation</v>
          </cell>
        </row>
        <row r="469">
          <cell r="D469">
            <v>20000</v>
          </cell>
          <cell r="F469" t="str">
            <v>failed</v>
          </cell>
          <cell r="Q469" t="str">
            <v>animation</v>
          </cell>
        </row>
        <row r="470">
          <cell r="D470">
            <v>7500</v>
          </cell>
          <cell r="F470" t="str">
            <v>failed</v>
          </cell>
          <cell r="Q470" t="str">
            <v>animation</v>
          </cell>
        </row>
        <row r="471">
          <cell r="D471">
            <v>6000</v>
          </cell>
          <cell r="F471" t="str">
            <v>failed</v>
          </cell>
          <cell r="Q471" t="str">
            <v>animation</v>
          </cell>
        </row>
        <row r="472">
          <cell r="D472">
            <v>5000</v>
          </cell>
          <cell r="F472" t="str">
            <v>failed</v>
          </cell>
          <cell r="Q472" t="str">
            <v>animation</v>
          </cell>
        </row>
        <row r="473">
          <cell r="D473">
            <v>55000</v>
          </cell>
          <cell r="F473" t="str">
            <v>failed</v>
          </cell>
          <cell r="Q473" t="str">
            <v>animation</v>
          </cell>
        </row>
        <row r="474">
          <cell r="D474">
            <v>800</v>
          </cell>
          <cell r="F474" t="str">
            <v>failed</v>
          </cell>
          <cell r="Q474" t="str">
            <v>animation</v>
          </cell>
        </row>
        <row r="475">
          <cell r="D475">
            <v>30000</v>
          </cell>
          <cell r="F475" t="str">
            <v>failed</v>
          </cell>
          <cell r="Q475" t="str">
            <v>animation</v>
          </cell>
        </row>
        <row r="476">
          <cell r="D476">
            <v>3300</v>
          </cell>
          <cell r="F476" t="str">
            <v>failed</v>
          </cell>
          <cell r="Q476" t="str">
            <v>animation</v>
          </cell>
        </row>
        <row r="477">
          <cell r="D477">
            <v>2000</v>
          </cell>
          <cell r="F477" t="str">
            <v>failed</v>
          </cell>
          <cell r="Q477" t="str">
            <v>animation</v>
          </cell>
        </row>
        <row r="478">
          <cell r="D478">
            <v>220000</v>
          </cell>
          <cell r="F478" t="str">
            <v>failed</v>
          </cell>
          <cell r="Q478" t="str">
            <v>animation</v>
          </cell>
        </row>
        <row r="479">
          <cell r="D479">
            <v>1500</v>
          </cell>
          <cell r="F479" t="str">
            <v>failed</v>
          </cell>
          <cell r="Q479" t="str">
            <v>animation</v>
          </cell>
        </row>
        <row r="480">
          <cell r="D480">
            <v>10000</v>
          </cell>
          <cell r="F480" t="str">
            <v>failed</v>
          </cell>
          <cell r="Q480" t="str">
            <v>animation</v>
          </cell>
        </row>
        <row r="481">
          <cell r="D481">
            <v>15000</v>
          </cell>
          <cell r="F481" t="str">
            <v>failed</v>
          </cell>
          <cell r="Q481" t="str">
            <v>animation</v>
          </cell>
        </row>
        <row r="482">
          <cell r="D482">
            <v>40000</v>
          </cell>
          <cell r="F482" t="str">
            <v>failed</v>
          </cell>
          <cell r="Q482" t="str">
            <v>animation</v>
          </cell>
        </row>
        <row r="483">
          <cell r="D483">
            <v>30000</v>
          </cell>
          <cell r="F483" t="str">
            <v>failed</v>
          </cell>
          <cell r="Q483" t="str">
            <v>animation</v>
          </cell>
        </row>
        <row r="484">
          <cell r="D484">
            <v>10000</v>
          </cell>
          <cell r="F484" t="str">
            <v>failed</v>
          </cell>
          <cell r="Q484" t="str">
            <v>animation</v>
          </cell>
        </row>
        <row r="485">
          <cell r="D485">
            <v>15000</v>
          </cell>
          <cell r="F485" t="str">
            <v>failed</v>
          </cell>
          <cell r="Q485" t="str">
            <v>animation</v>
          </cell>
        </row>
        <row r="486">
          <cell r="D486">
            <v>80000</v>
          </cell>
          <cell r="F486" t="str">
            <v>failed</v>
          </cell>
          <cell r="Q486" t="str">
            <v>animation</v>
          </cell>
        </row>
        <row r="487">
          <cell r="D487">
            <v>37956</v>
          </cell>
          <cell r="F487" t="str">
            <v>failed</v>
          </cell>
          <cell r="Q487" t="str">
            <v>animation</v>
          </cell>
        </row>
        <row r="488">
          <cell r="D488">
            <v>550000</v>
          </cell>
          <cell r="F488" t="str">
            <v>failed</v>
          </cell>
          <cell r="Q488" t="str">
            <v>animation</v>
          </cell>
        </row>
        <row r="489">
          <cell r="D489">
            <v>50000</v>
          </cell>
          <cell r="F489" t="str">
            <v>failed</v>
          </cell>
          <cell r="Q489" t="str">
            <v>animation</v>
          </cell>
        </row>
        <row r="490">
          <cell r="D490">
            <v>12000</v>
          </cell>
          <cell r="F490" t="str">
            <v>failed</v>
          </cell>
          <cell r="Q490" t="str">
            <v>animation</v>
          </cell>
        </row>
        <row r="491">
          <cell r="D491">
            <v>74997</v>
          </cell>
          <cell r="F491" t="str">
            <v>failed</v>
          </cell>
          <cell r="Q491" t="str">
            <v>animation</v>
          </cell>
        </row>
        <row r="492">
          <cell r="D492">
            <v>1000</v>
          </cell>
          <cell r="F492" t="str">
            <v>failed</v>
          </cell>
          <cell r="Q492" t="str">
            <v>animation</v>
          </cell>
        </row>
        <row r="493">
          <cell r="D493">
            <v>10000</v>
          </cell>
          <cell r="F493" t="str">
            <v>failed</v>
          </cell>
          <cell r="Q493" t="str">
            <v>animation</v>
          </cell>
        </row>
        <row r="494">
          <cell r="D494">
            <v>10000000</v>
          </cell>
          <cell r="F494" t="str">
            <v>failed</v>
          </cell>
          <cell r="Q494" t="str">
            <v>animation</v>
          </cell>
        </row>
        <row r="495">
          <cell r="D495">
            <v>30000</v>
          </cell>
          <cell r="F495" t="str">
            <v>failed</v>
          </cell>
          <cell r="Q495" t="str">
            <v>animation</v>
          </cell>
        </row>
        <row r="496">
          <cell r="D496">
            <v>20000</v>
          </cell>
          <cell r="F496" t="str">
            <v>failed</v>
          </cell>
          <cell r="Q496" t="str">
            <v>animation</v>
          </cell>
        </row>
        <row r="497">
          <cell r="D497">
            <v>7000</v>
          </cell>
          <cell r="F497" t="str">
            <v>failed</v>
          </cell>
          <cell r="Q497" t="str">
            <v>animation</v>
          </cell>
        </row>
        <row r="498">
          <cell r="D498">
            <v>60000</v>
          </cell>
          <cell r="F498" t="str">
            <v>failed</v>
          </cell>
          <cell r="Q498" t="str">
            <v>animation</v>
          </cell>
        </row>
        <row r="499">
          <cell r="D499">
            <v>4480</v>
          </cell>
          <cell r="F499" t="str">
            <v>failed</v>
          </cell>
          <cell r="Q499" t="str">
            <v>animation</v>
          </cell>
        </row>
        <row r="500">
          <cell r="D500">
            <v>65108</v>
          </cell>
          <cell r="F500" t="str">
            <v>failed</v>
          </cell>
          <cell r="Q500" t="str">
            <v>animation</v>
          </cell>
        </row>
        <row r="501">
          <cell r="D501">
            <v>20000</v>
          </cell>
          <cell r="F501" t="str">
            <v>failed</v>
          </cell>
          <cell r="Q501" t="str">
            <v>animation</v>
          </cell>
        </row>
        <row r="502">
          <cell r="D502">
            <v>6500</v>
          </cell>
          <cell r="F502" t="str">
            <v>failed</v>
          </cell>
          <cell r="Q502" t="str">
            <v>animation</v>
          </cell>
        </row>
        <row r="503">
          <cell r="D503">
            <v>10000</v>
          </cell>
          <cell r="F503" t="str">
            <v>failed</v>
          </cell>
          <cell r="Q503" t="str">
            <v>animation</v>
          </cell>
        </row>
        <row r="504">
          <cell r="D504">
            <v>20000</v>
          </cell>
          <cell r="F504" t="str">
            <v>failed</v>
          </cell>
          <cell r="Q504" t="str">
            <v>animation</v>
          </cell>
        </row>
        <row r="505">
          <cell r="D505">
            <v>6500</v>
          </cell>
          <cell r="F505" t="str">
            <v>failed</v>
          </cell>
          <cell r="Q505" t="str">
            <v>animation</v>
          </cell>
        </row>
        <row r="506">
          <cell r="D506">
            <v>24500</v>
          </cell>
          <cell r="F506" t="str">
            <v>failed</v>
          </cell>
          <cell r="Q506" t="str">
            <v>animation</v>
          </cell>
        </row>
        <row r="507">
          <cell r="D507">
            <v>12000</v>
          </cell>
          <cell r="F507" t="str">
            <v>failed</v>
          </cell>
          <cell r="Q507" t="str">
            <v>animation</v>
          </cell>
        </row>
        <row r="508">
          <cell r="D508">
            <v>200000</v>
          </cell>
          <cell r="F508" t="str">
            <v>failed</v>
          </cell>
          <cell r="Q508" t="str">
            <v>animation</v>
          </cell>
        </row>
        <row r="509">
          <cell r="D509">
            <v>20000</v>
          </cell>
          <cell r="F509" t="str">
            <v>failed</v>
          </cell>
          <cell r="Q509" t="str">
            <v>animation</v>
          </cell>
        </row>
        <row r="510">
          <cell r="D510">
            <v>50000</v>
          </cell>
          <cell r="F510" t="str">
            <v>failed</v>
          </cell>
          <cell r="Q510" t="str">
            <v>animation</v>
          </cell>
        </row>
        <row r="511">
          <cell r="D511">
            <v>5000</v>
          </cell>
          <cell r="F511" t="str">
            <v>failed</v>
          </cell>
          <cell r="Q511" t="str">
            <v>animation</v>
          </cell>
        </row>
        <row r="512">
          <cell r="D512">
            <v>14000</v>
          </cell>
          <cell r="F512" t="str">
            <v>failed</v>
          </cell>
          <cell r="Q512" t="str">
            <v>animation</v>
          </cell>
        </row>
        <row r="513">
          <cell r="D513">
            <v>5000</v>
          </cell>
          <cell r="F513" t="str">
            <v>failed</v>
          </cell>
          <cell r="Q513" t="str">
            <v>animation</v>
          </cell>
        </row>
        <row r="514">
          <cell r="D514">
            <v>8000</v>
          </cell>
          <cell r="F514" t="str">
            <v>failed</v>
          </cell>
          <cell r="Q514" t="str">
            <v>animation</v>
          </cell>
        </row>
        <row r="515">
          <cell r="D515">
            <v>50000</v>
          </cell>
          <cell r="F515" t="str">
            <v>failed</v>
          </cell>
          <cell r="Q515" t="str">
            <v>animation</v>
          </cell>
        </row>
        <row r="516">
          <cell r="D516">
            <v>1500</v>
          </cell>
          <cell r="F516" t="str">
            <v>failed</v>
          </cell>
          <cell r="Q516" t="str">
            <v>animation</v>
          </cell>
        </row>
        <row r="517">
          <cell r="D517">
            <v>97000</v>
          </cell>
          <cell r="F517" t="str">
            <v>failed</v>
          </cell>
          <cell r="Q517" t="str">
            <v>animation</v>
          </cell>
        </row>
        <row r="518">
          <cell r="D518">
            <v>5000</v>
          </cell>
          <cell r="F518" t="str">
            <v>failed</v>
          </cell>
          <cell r="Q518" t="str">
            <v>animation</v>
          </cell>
        </row>
        <row r="519">
          <cell r="D519">
            <v>15000</v>
          </cell>
          <cell r="F519" t="str">
            <v>failed</v>
          </cell>
          <cell r="Q519" t="str">
            <v>animation</v>
          </cell>
        </row>
        <row r="520">
          <cell r="D520">
            <v>7175</v>
          </cell>
          <cell r="F520" t="str">
            <v>failed</v>
          </cell>
          <cell r="Q520" t="str">
            <v>animation</v>
          </cell>
        </row>
        <row r="521">
          <cell r="D521">
            <v>12001</v>
          </cell>
          <cell r="F521" t="str">
            <v>failed</v>
          </cell>
          <cell r="Q521" t="str">
            <v>animation</v>
          </cell>
        </row>
        <row r="522">
          <cell r="D522">
            <v>5000</v>
          </cell>
          <cell r="F522" t="str">
            <v>successful</v>
          </cell>
          <cell r="Q522" t="str">
            <v>plays</v>
          </cell>
        </row>
        <row r="523">
          <cell r="D523">
            <v>5000</v>
          </cell>
          <cell r="F523" t="str">
            <v>successful</v>
          </cell>
          <cell r="Q523" t="str">
            <v>plays</v>
          </cell>
        </row>
        <row r="524">
          <cell r="D524">
            <v>3000</v>
          </cell>
          <cell r="F524" t="str">
            <v>successful</v>
          </cell>
          <cell r="Q524" t="str">
            <v>plays</v>
          </cell>
        </row>
        <row r="525">
          <cell r="D525">
            <v>5000</v>
          </cell>
          <cell r="F525" t="str">
            <v>successful</v>
          </cell>
          <cell r="Q525" t="str">
            <v>plays</v>
          </cell>
        </row>
        <row r="526">
          <cell r="D526">
            <v>3500</v>
          </cell>
          <cell r="F526" t="str">
            <v>successful</v>
          </cell>
          <cell r="Q526" t="str">
            <v>plays</v>
          </cell>
        </row>
        <row r="527">
          <cell r="D527">
            <v>12000</v>
          </cell>
          <cell r="F527" t="str">
            <v>successful</v>
          </cell>
          <cell r="Q527" t="str">
            <v>plays</v>
          </cell>
        </row>
        <row r="528">
          <cell r="D528">
            <v>1500</v>
          </cell>
          <cell r="F528" t="str">
            <v>successful</v>
          </cell>
          <cell r="Q528" t="str">
            <v>plays</v>
          </cell>
        </row>
        <row r="529">
          <cell r="D529">
            <v>10000</v>
          </cell>
          <cell r="F529" t="str">
            <v>successful</v>
          </cell>
          <cell r="Q529" t="str">
            <v>plays</v>
          </cell>
        </row>
        <row r="530">
          <cell r="D530">
            <v>1150</v>
          </cell>
          <cell r="F530" t="str">
            <v>successful</v>
          </cell>
          <cell r="Q530" t="str">
            <v>plays</v>
          </cell>
        </row>
        <row r="531">
          <cell r="D531">
            <v>1200</v>
          </cell>
          <cell r="F531" t="str">
            <v>successful</v>
          </cell>
          <cell r="Q531" t="str">
            <v>plays</v>
          </cell>
        </row>
        <row r="532">
          <cell r="D532">
            <v>3405</v>
          </cell>
          <cell r="F532" t="str">
            <v>successful</v>
          </cell>
          <cell r="Q532" t="str">
            <v>plays</v>
          </cell>
        </row>
        <row r="533">
          <cell r="D533">
            <v>4000</v>
          </cell>
          <cell r="F533" t="str">
            <v>successful</v>
          </cell>
          <cell r="Q533" t="str">
            <v>plays</v>
          </cell>
        </row>
        <row r="534">
          <cell r="D534">
            <v>10000</v>
          </cell>
          <cell r="F534" t="str">
            <v>successful</v>
          </cell>
          <cell r="Q534" t="str">
            <v>plays</v>
          </cell>
        </row>
        <row r="535">
          <cell r="D535">
            <v>2000</v>
          </cell>
          <cell r="F535" t="str">
            <v>successful</v>
          </cell>
          <cell r="Q535" t="str">
            <v>plays</v>
          </cell>
        </row>
        <row r="536">
          <cell r="D536">
            <v>15000</v>
          </cell>
          <cell r="F536" t="str">
            <v>successful</v>
          </cell>
          <cell r="Q536" t="str">
            <v>plays</v>
          </cell>
        </row>
        <row r="537">
          <cell r="D537">
            <v>2000</v>
          </cell>
          <cell r="F537" t="str">
            <v>successful</v>
          </cell>
          <cell r="Q537" t="str">
            <v>plays</v>
          </cell>
        </row>
        <row r="538">
          <cell r="D538">
            <v>3300</v>
          </cell>
          <cell r="F538" t="str">
            <v>successful</v>
          </cell>
          <cell r="Q538" t="str">
            <v>plays</v>
          </cell>
        </row>
        <row r="539">
          <cell r="D539">
            <v>2000</v>
          </cell>
          <cell r="F539" t="str">
            <v>successful</v>
          </cell>
          <cell r="Q539" t="str">
            <v>plays</v>
          </cell>
        </row>
        <row r="540">
          <cell r="D540">
            <v>5000</v>
          </cell>
          <cell r="F540" t="str">
            <v>successful</v>
          </cell>
          <cell r="Q540" t="str">
            <v>plays</v>
          </cell>
        </row>
        <row r="541">
          <cell r="D541">
            <v>500</v>
          </cell>
          <cell r="F541" t="str">
            <v>successful</v>
          </cell>
          <cell r="Q541" t="str">
            <v>plays</v>
          </cell>
        </row>
        <row r="542">
          <cell r="D542">
            <v>15000</v>
          </cell>
          <cell r="F542" t="str">
            <v>failed</v>
          </cell>
          <cell r="Q542" t="str">
            <v>web</v>
          </cell>
        </row>
        <row r="543">
          <cell r="D543">
            <v>4500</v>
          </cell>
          <cell r="F543" t="str">
            <v>failed</v>
          </cell>
          <cell r="Q543" t="str">
            <v>web</v>
          </cell>
        </row>
        <row r="544">
          <cell r="D544">
            <v>250000</v>
          </cell>
          <cell r="F544" t="str">
            <v>failed</v>
          </cell>
          <cell r="Q544" t="str">
            <v>web</v>
          </cell>
        </row>
        <row r="545">
          <cell r="D545">
            <v>22000</v>
          </cell>
          <cell r="F545" t="str">
            <v>failed</v>
          </cell>
          <cell r="Q545" t="str">
            <v>web</v>
          </cell>
        </row>
        <row r="546">
          <cell r="D546">
            <v>500</v>
          </cell>
          <cell r="F546" t="str">
            <v>failed</v>
          </cell>
          <cell r="Q546" t="str">
            <v>web</v>
          </cell>
        </row>
        <row r="547">
          <cell r="D547">
            <v>50000</v>
          </cell>
          <cell r="F547" t="str">
            <v>failed</v>
          </cell>
          <cell r="Q547" t="str">
            <v>web</v>
          </cell>
        </row>
        <row r="548">
          <cell r="D548">
            <v>60000</v>
          </cell>
          <cell r="F548" t="str">
            <v>failed</v>
          </cell>
          <cell r="Q548" t="str">
            <v>web</v>
          </cell>
        </row>
        <row r="549">
          <cell r="D549">
            <v>7500</v>
          </cell>
          <cell r="F549" t="str">
            <v>failed</v>
          </cell>
          <cell r="Q549" t="str">
            <v>web</v>
          </cell>
        </row>
        <row r="550">
          <cell r="D550">
            <v>10000</v>
          </cell>
          <cell r="F550" t="str">
            <v>failed</v>
          </cell>
          <cell r="Q550" t="str">
            <v>web</v>
          </cell>
        </row>
        <row r="551">
          <cell r="D551">
            <v>2500</v>
          </cell>
          <cell r="F551" t="str">
            <v>failed</v>
          </cell>
          <cell r="Q551" t="str">
            <v>web</v>
          </cell>
        </row>
        <row r="552">
          <cell r="D552">
            <v>5000</v>
          </cell>
          <cell r="F552" t="str">
            <v>failed</v>
          </cell>
          <cell r="Q552" t="str">
            <v>web</v>
          </cell>
        </row>
        <row r="553">
          <cell r="D553">
            <v>75000</v>
          </cell>
          <cell r="F553" t="str">
            <v>failed</v>
          </cell>
          <cell r="Q553" t="str">
            <v>web</v>
          </cell>
        </row>
        <row r="554">
          <cell r="D554">
            <v>45000</v>
          </cell>
          <cell r="F554" t="str">
            <v>failed</v>
          </cell>
          <cell r="Q554" t="str">
            <v>web</v>
          </cell>
        </row>
        <row r="555">
          <cell r="D555">
            <v>25000</v>
          </cell>
          <cell r="F555" t="str">
            <v>failed</v>
          </cell>
          <cell r="Q555" t="str">
            <v>web</v>
          </cell>
        </row>
        <row r="556">
          <cell r="D556">
            <v>3870</v>
          </cell>
          <cell r="F556" t="str">
            <v>failed</v>
          </cell>
          <cell r="Q556" t="str">
            <v>web</v>
          </cell>
        </row>
        <row r="557">
          <cell r="D557">
            <v>7500</v>
          </cell>
          <cell r="F557" t="str">
            <v>failed</v>
          </cell>
          <cell r="Q557" t="str">
            <v>web</v>
          </cell>
        </row>
        <row r="558">
          <cell r="D558">
            <v>8000</v>
          </cell>
          <cell r="F558" t="str">
            <v>failed</v>
          </cell>
          <cell r="Q558" t="str">
            <v>web</v>
          </cell>
        </row>
        <row r="559">
          <cell r="D559">
            <v>150000</v>
          </cell>
          <cell r="F559" t="str">
            <v>failed</v>
          </cell>
          <cell r="Q559" t="str">
            <v>web</v>
          </cell>
        </row>
        <row r="560">
          <cell r="D560">
            <v>750</v>
          </cell>
          <cell r="F560" t="str">
            <v>failed</v>
          </cell>
          <cell r="Q560" t="str">
            <v>web</v>
          </cell>
        </row>
        <row r="561">
          <cell r="D561">
            <v>240000</v>
          </cell>
          <cell r="F561" t="str">
            <v>failed</v>
          </cell>
          <cell r="Q561" t="str">
            <v>web</v>
          </cell>
        </row>
        <row r="562">
          <cell r="D562">
            <v>100000</v>
          </cell>
          <cell r="F562" t="str">
            <v>failed</v>
          </cell>
          <cell r="Q562" t="str">
            <v>web</v>
          </cell>
        </row>
        <row r="563">
          <cell r="D563">
            <v>15000</v>
          </cell>
          <cell r="F563" t="str">
            <v>failed</v>
          </cell>
          <cell r="Q563" t="str">
            <v>web</v>
          </cell>
        </row>
        <row r="564">
          <cell r="D564">
            <v>50000</v>
          </cell>
          <cell r="F564" t="str">
            <v>failed</v>
          </cell>
          <cell r="Q564" t="str">
            <v>web</v>
          </cell>
        </row>
        <row r="565">
          <cell r="D565">
            <v>75000</v>
          </cell>
          <cell r="F565" t="str">
            <v>failed</v>
          </cell>
          <cell r="Q565" t="str">
            <v>web</v>
          </cell>
        </row>
        <row r="566">
          <cell r="D566">
            <v>18000</v>
          </cell>
          <cell r="F566" t="str">
            <v>failed</v>
          </cell>
          <cell r="Q566" t="str">
            <v>web</v>
          </cell>
        </row>
        <row r="567">
          <cell r="D567">
            <v>25000</v>
          </cell>
          <cell r="F567" t="str">
            <v>failed</v>
          </cell>
          <cell r="Q567" t="str">
            <v>web</v>
          </cell>
        </row>
        <row r="568">
          <cell r="D568">
            <v>5000</v>
          </cell>
          <cell r="F568" t="str">
            <v>failed</v>
          </cell>
          <cell r="Q568" t="str">
            <v>web</v>
          </cell>
        </row>
        <row r="569">
          <cell r="D569">
            <v>10000</v>
          </cell>
          <cell r="F569" t="str">
            <v>failed</v>
          </cell>
          <cell r="Q569" t="str">
            <v>web</v>
          </cell>
        </row>
        <row r="570">
          <cell r="D570">
            <v>24500</v>
          </cell>
          <cell r="F570" t="str">
            <v>failed</v>
          </cell>
          <cell r="Q570" t="str">
            <v>web</v>
          </cell>
        </row>
        <row r="571">
          <cell r="D571">
            <v>2500</v>
          </cell>
          <cell r="F571" t="str">
            <v>failed</v>
          </cell>
          <cell r="Q571" t="str">
            <v>web</v>
          </cell>
        </row>
        <row r="572">
          <cell r="D572">
            <v>85000</v>
          </cell>
          <cell r="F572" t="str">
            <v>failed</v>
          </cell>
          <cell r="Q572" t="str">
            <v>web</v>
          </cell>
        </row>
        <row r="573">
          <cell r="D573">
            <v>25000</v>
          </cell>
          <cell r="F573" t="str">
            <v>failed</v>
          </cell>
          <cell r="Q573" t="str">
            <v>web</v>
          </cell>
        </row>
        <row r="574">
          <cell r="D574">
            <v>2500</v>
          </cell>
          <cell r="F574" t="str">
            <v>failed</v>
          </cell>
          <cell r="Q574" t="str">
            <v>web</v>
          </cell>
        </row>
        <row r="575">
          <cell r="D575">
            <v>88888</v>
          </cell>
          <cell r="F575" t="str">
            <v>failed</v>
          </cell>
          <cell r="Q575" t="str">
            <v>web</v>
          </cell>
        </row>
        <row r="576">
          <cell r="D576">
            <v>11180</v>
          </cell>
          <cell r="F576" t="str">
            <v>failed</v>
          </cell>
          <cell r="Q576" t="str">
            <v>web</v>
          </cell>
        </row>
        <row r="577">
          <cell r="D577">
            <v>60000</v>
          </cell>
          <cell r="F577" t="str">
            <v>failed</v>
          </cell>
          <cell r="Q577" t="str">
            <v>web</v>
          </cell>
        </row>
        <row r="578">
          <cell r="D578">
            <v>80000</v>
          </cell>
          <cell r="F578" t="str">
            <v>failed</v>
          </cell>
          <cell r="Q578" t="str">
            <v>web</v>
          </cell>
        </row>
        <row r="579">
          <cell r="D579">
            <v>5000</v>
          </cell>
          <cell r="F579" t="str">
            <v>failed</v>
          </cell>
          <cell r="Q579" t="str">
            <v>web</v>
          </cell>
        </row>
        <row r="580">
          <cell r="D580">
            <v>125000</v>
          </cell>
          <cell r="F580" t="str">
            <v>failed</v>
          </cell>
          <cell r="Q580" t="str">
            <v>web</v>
          </cell>
        </row>
        <row r="581">
          <cell r="D581">
            <v>12000</v>
          </cell>
          <cell r="F581" t="str">
            <v>failed</v>
          </cell>
          <cell r="Q581" t="str">
            <v>web</v>
          </cell>
        </row>
        <row r="582">
          <cell r="D582">
            <v>3000</v>
          </cell>
          <cell r="F582" t="str">
            <v>failed</v>
          </cell>
          <cell r="Q582" t="str">
            <v>web</v>
          </cell>
        </row>
        <row r="583">
          <cell r="D583">
            <v>400</v>
          </cell>
          <cell r="F583" t="str">
            <v>failed</v>
          </cell>
          <cell r="Q583" t="str">
            <v>web</v>
          </cell>
        </row>
        <row r="584">
          <cell r="D584">
            <v>100000</v>
          </cell>
          <cell r="F584" t="str">
            <v>failed</v>
          </cell>
          <cell r="Q584" t="str">
            <v>web</v>
          </cell>
        </row>
        <row r="585">
          <cell r="D585">
            <v>9000</v>
          </cell>
          <cell r="F585" t="str">
            <v>failed</v>
          </cell>
          <cell r="Q585" t="str">
            <v>web</v>
          </cell>
        </row>
        <row r="586">
          <cell r="D586">
            <v>1000</v>
          </cell>
          <cell r="F586" t="str">
            <v>failed</v>
          </cell>
          <cell r="Q586" t="str">
            <v>web</v>
          </cell>
        </row>
        <row r="587">
          <cell r="D587">
            <v>9000</v>
          </cell>
          <cell r="F587" t="str">
            <v>failed</v>
          </cell>
          <cell r="Q587" t="str">
            <v>web</v>
          </cell>
        </row>
        <row r="588">
          <cell r="D588">
            <v>10000</v>
          </cell>
          <cell r="F588" t="str">
            <v>failed</v>
          </cell>
          <cell r="Q588" t="str">
            <v>web</v>
          </cell>
        </row>
        <row r="589">
          <cell r="D589">
            <v>30000</v>
          </cell>
          <cell r="F589" t="str">
            <v>failed</v>
          </cell>
          <cell r="Q589" t="str">
            <v>web</v>
          </cell>
        </row>
        <row r="590">
          <cell r="D590">
            <v>9000</v>
          </cell>
          <cell r="F590" t="str">
            <v>failed</v>
          </cell>
          <cell r="Q590" t="str">
            <v>web</v>
          </cell>
        </row>
        <row r="591">
          <cell r="D591">
            <v>7500</v>
          </cell>
          <cell r="F591" t="str">
            <v>failed</v>
          </cell>
          <cell r="Q591" t="str">
            <v>web</v>
          </cell>
        </row>
        <row r="592">
          <cell r="D592">
            <v>5000</v>
          </cell>
          <cell r="F592" t="str">
            <v>failed</v>
          </cell>
          <cell r="Q592" t="str">
            <v>web</v>
          </cell>
        </row>
        <row r="593">
          <cell r="D593">
            <v>100000</v>
          </cell>
          <cell r="F593" t="str">
            <v>failed</v>
          </cell>
          <cell r="Q593" t="str">
            <v>web</v>
          </cell>
        </row>
        <row r="594">
          <cell r="D594">
            <v>7500</v>
          </cell>
          <cell r="F594" t="str">
            <v>failed</v>
          </cell>
          <cell r="Q594" t="str">
            <v>web</v>
          </cell>
        </row>
        <row r="595">
          <cell r="D595">
            <v>500</v>
          </cell>
          <cell r="F595" t="str">
            <v>failed</v>
          </cell>
          <cell r="Q595" t="str">
            <v>web</v>
          </cell>
        </row>
        <row r="596">
          <cell r="D596">
            <v>25000</v>
          </cell>
          <cell r="F596" t="str">
            <v>failed</v>
          </cell>
          <cell r="Q596" t="str">
            <v>web</v>
          </cell>
        </row>
        <row r="597">
          <cell r="D597">
            <v>100000</v>
          </cell>
          <cell r="F597" t="str">
            <v>failed</v>
          </cell>
          <cell r="Q597" t="str">
            <v>web</v>
          </cell>
        </row>
        <row r="598">
          <cell r="D598">
            <v>20000</v>
          </cell>
          <cell r="F598" t="str">
            <v>failed</v>
          </cell>
          <cell r="Q598" t="str">
            <v>web</v>
          </cell>
        </row>
        <row r="599">
          <cell r="D599">
            <v>7500</v>
          </cell>
          <cell r="F599" t="str">
            <v>failed</v>
          </cell>
          <cell r="Q599" t="str">
            <v>web</v>
          </cell>
        </row>
        <row r="600">
          <cell r="D600">
            <v>2500</v>
          </cell>
          <cell r="F600" t="str">
            <v>failed</v>
          </cell>
          <cell r="Q600" t="str">
            <v>web</v>
          </cell>
        </row>
        <row r="601">
          <cell r="D601">
            <v>50000</v>
          </cell>
          <cell r="F601" t="str">
            <v>failed</v>
          </cell>
          <cell r="Q601" t="str">
            <v>web</v>
          </cell>
        </row>
        <row r="602">
          <cell r="D602">
            <v>5000</v>
          </cell>
          <cell r="F602" t="str">
            <v>canceled</v>
          </cell>
          <cell r="Q602" t="str">
            <v>web</v>
          </cell>
        </row>
        <row r="603">
          <cell r="D603">
            <v>10000</v>
          </cell>
          <cell r="F603" t="str">
            <v>canceled</v>
          </cell>
          <cell r="Q603" t="str">
            <v>web</v>
          </cell>
        </row>
        <row r="604">
          <cell r="D604">
            <v>70000</v>
          </cell>
          <cell r="F604" t="str">
            <v>canceled</v>
          </cell>
          <cell r="Q604" t="str">
            <v>web</v>
          </cell>
        </row>
        <row r="605">
          <cell r="D605">
            <v>15000</v>
          </cell>
          <cell r="F605" t="str">
            <v>canceled</v>
          </cell>
          <cell r="Q605" t="str">
            <v>web</v>
          </cell>
        </row>
        <row r="606">
          <cell r="D606">
            <v>1500</v>
          </cell>
          <cell r="F606" t="str">
            <v>canceled</v>
          </cell>
          <cell r="Q606" t="str">
            <v>web</v>
          </cell>
        </row>
        <row r="607">
          <cell r="D607">
            <v>5000</v>
          </cell>
          <cell r="F607" t="str">
            <v>canceled</v>
          </cell>
          <cell r="Q607" t="str">
            <v>web</v>
          </cell>
        </row>
        <row r="608">
          <cell r="D608">
            <v>5000</v>
          </cell>
          <cell r="F608" t="str">
            <v>canceled</v>
          </cell>
          <cell r="Q608" t="str">
            <v>web</v>
          </cell>
        </row>
        <row r="609">
          <cell r="D609">
            <v>250</v>
          </cell>
          <cell r="F609" t="str">
            <v>canceled</v>
          </cell>
          <cell r="Q609" t="str">
            <v>web</v>
          </cell>
        </row>
        <row r="610">
          <cell r="D610">
            <v>150000</v>
          </cell>
          <cell r="F610" t="str">
            <v>canceled</v>
          </cell>
          <cell r="Q610" t="str">
            <v>web</v>
          </cell>
        </row>
        <row r="611">
          <cell r="D611">
            <v>780</v>
          </cell>
          <cell r="F611" t="str">
            <v>canceled</v>
          </cell>
          <cell r="Q611" t="str">
            <v>web</v>
          </cell>
        </row>
        <row r="612">
          <cell r="D612">
            <v>13803</v>
          </cell>
          <cell r="F612" t="str">
            <v>canceled</v>
          </cell>
          <cell r="Q612" t="str">
            <v>web</v>
          </cell>
        </row>
        <row r="613">
          <cell r="D613">
            <v>80000</v>
          </cell>
          <cell r="F613" t="str">
            <v>canceled</v>
          </cell>
          <cell r="Q613" t="str">
            <v>web</v>
          </cell>
        </row>
        <row r="614">
          <cell r="D614">
            <v>10000</v>
          </cell>
          <cell r="F614" t="str">
            <v>canceled</v>
          </cell>
          <cell r="Q614" t="str">
            <v>web</v>
          </cell>
        </row>
        <row r="615">
          <cell r="D615">
            <v>60000</v>
          </cell>
          <cell r="F615" t="str">
            <v>canceled</v>
          </cell>
          <cell r="Q615" t="str">
            <v>web</v>
          </cell>
        </row>
        <row r="616">
          <cell r="D616">
            <v>10000</v>
          </cell>
          <cell r="F616" t="str">
            <v>canceled</v>
          </cell>
          <cell r="Q616" t="str">
            <v>web</v>
          </cell>
        </row>
        <row r="617">
          <cell r="D617">
            <v>515</v>
          </cell>
          <cell r="F617" t="str">
            <v>canceled</v>
          </cell>
          <cell r="Q617" t="str">
            <v>web</v>
          </cell>
        </row>
        <row r="618">
          <cell r="D618">
            <v>5000</v>
          </cell>
          <cell r="F618" t="str">
            <v>canceled</v>
          </cell>
          <cell r="Q618" t="str">
            <v>web</v>
          </cell>
        </row>
        <row r="619">
          <cell r="D619">
            <v>2000</v>
          </cell>
          <cell r="F619" t="str">
            <v>canceled</v>
          </cell>
          <cell r="Q619" t="str">
            <v>web</v>
          </cell>
        </row>
        <row r="620">
          <cell r="D620">
            <v>400</v>
          </cell>
          <cell r="F620" t="str">
            <v>canceled</v>
          </cell>
          <cell r="Q620" t="str">
            <v>web</v>
          </cell>
        </row>
        <row r="621">
          <cell r="D621">
            <v>2500000</v>
          </cell>
          <cell r="F621" t="str">
            <v>canceled</v>
          </cell>
          <cell r="Q621" t="str">
            <v>web</v>
          </cell>
        </row>
        <row r="622">
          <cell r="D622">
            <v>30000</v>
          </cell>
          <cell r="F622" t="str">
            <v>canceled</v>
          </cell>
          <cell r="Q622" t="str">
            <v>web</v>
          </cell>
        </row>
        <row r="623">
          <cell r="D623">
            <v>25000</v>
          </cell>
          <cell r="F623" t="str">
            <v>canceled</v>
          </cell>
          <cell r="Q623" t="str">
            <v>web</v>
          </cell>
        </row>
        <row r="624">
          <cell r="D624">
            <v>6000</v>
          </cell>
          <cell r="F624" t="str">
            <v>canceled</v>
          </cell>
          <cell r="Q624" t="str">
            <v>web</v>
          </cell>
        </row>
        <row r="625">
          <cell r="D625">
            <v>75000</v>
          </cell>
          <cell r="F625" t="str">
            <v>canceled</v>
          </cell>
          <cell r="Q625" t="str">
            <v>web</v>
          </cell>
        </row>
        <row r="626">
          <cell r="D626">
            <v>5000</v>
          </cell>
          <cell r="F626" t="str">
            <v>canceled</v>
          </cell>
          <cell r="Q626" t="str">
            <v>web</v>
          </cell>
        </row>
        <row r="627">
          <cell r="D627">
            <v>25000</v>
          </cell>
          <cell r="F627" t="str">
            <v>canceled</v>
          </cell>
          <cell r="Q627" t="str">
            <v>web</v>
          </cell>
        </row>
        <row r="628">
          <cell r="D628">
            <v>25000</v>
          </cell>
          <cell r="F628" t="str">
            <v>canceled</v>
          </cell>
          <cell r="Q628" t="str">
            <v>web</v>
          </cell>
        </row>
        <row r="629">
          <cell r="D629">
            <v>450000</v>
          </cell>
          <cell r="F629" t="str">
            <v>canceled</v>
          </cell>
          <cell r="Q629" t="str">
            <v>web</v>
          </cell>
        </row>
        <row r="630">
          <cell r="D630">
            <v>5000</v>
          </cell>
          <cell r="F630" t="str">
            <v>canceled</v>
          </cell>
          <cell r="Q630" t="str">
            <v>web</v>
          </cell>
        </row>
        <row r="631">
          <cell r="D631">
            <v>200000</v>
          </cell>
          <cell r="F631" t="str">
            <v>canceled</v>
          </cell>
          <cell r="Q631" t="str">
            <v>web</v>
          </cell>
        </row>
        <row r="632">
          <cell r="D632">
            <v>11999</v>
          </cell>
          <cell r="F632" t="str">
            <v>canceled</v>
          </cell>
          <cell r="Q632" t="str">
            <v>web</v>
          </cell>
        </row>
        <row r="633">
          <cell r="D633">
            <v>50000</v>
          </cell>
          <cell r="F633" t="str">
            <v>canceled</v>
          </cell>
          <cell r="Q633" t="str">
            <v>web</v>
          </cell>
        </row>
        <row r="634">
          <cell r="D634">
            <v>20000</v>
          </cell>
          <cell r="F634" t="str">
            <v>canceled</v>
          </cell>
          <cell r="Q634" t="str">
            <v>web</v>
          </cell>
        </row>
        <row r="635">
          <cell r="D635">
            <v>10000</v>
          </cell>
          <cell r="F635" t="str">
            <v>canceled</v>
          </cell>
          <cell r="Q635" t="str">
            <v>web</v>
          </cell>
        </row>
        <row r="636">
          <cell r="D636">
            <v>5000</v>
          </cell>
          <cell r="F636" t="str">
            <v>canceled</v>
          </cell>
          <cell r="Q636" t="str">
            <v>web</v>
          </cell>
        </row>
        <row r="637">
          <cell r="D637">
            <v>25000</v>
          </cell>
          <cell r="F637" t="str">
            <v>canceled</v>
          </cell>
          <cell r="Q637" t="str">
            <v>web</v>
          </cell>
        </row>
        <row r="638">
          <cell r="D638">
            <v>2000</v>
          </cell>
          <cell r="F638" t="str">
            <v>canceled</v>
          </cell>
          <cell r="Q638" t="str">
            <v>web</v>
          </cell>
        </row>
        <row r="639">
          <cell r="D639">
            <v>100000</v>
          </cell>
          <cell r="F639" t="str">
            <v>canceled</v>
          </cell>
          <cell r="Q639" t="str">
            <v>web</v>
          </cell>
        </row>
        <row r="640">
          <cell r="D640">
            <v>200000</v>
          </cell>
          <cell r="F640" t="str">
            <v>canceled</v>
          </cell>
          <cell r="Q640" t="str">
            <v>web</v>
          </cell>
        </row>
        <row r="641">
          <cell r="D641">
            <v>1000000</v>
          </cell>
          <cell r="F641" t="str">
            <v>canceled</v>
          </cell>
          <cell r="Q641" t="str">
            <v>web</v>
          </cell>
        </row>
        <row r="642">
          <cell r="D642">
            <v>70</v>
          </cell>
          <cell r="F642" t="str">
            <v>successful</v>
          </cell>
          <cell r="Q642" t="str">
            <v>wearables</v>
          </cell>
        </row>
        <row r="643">
          <cell r="D643">
            <v>40000</v>
          </cell>
          <cell r="F643" t="str">
            <v>successful</v>
          </cell>
          <cell r="Q643" t="str">
            <v>wearables</v>
          </cell>
        </row>
        <row r="644">
          <cell r="D644">
            <v>20000</v>
          </cell>
          <cell r="F644" t="str">
            <v>successful</v>
          </cell>
          <cell r="Q644" t="str">
            <v>wearables</v>
          </cell>
        </row>
        <row r="645">
          <cell r="D645">
            <v>25000</v>
          </cell>
          <cell r="F645" t="str">
            <v>successful</v>
          </cell>
          <cell r="Q645" t="str">
            <v>wearables</v>
          </cell>
        </row>
        <row r="646">
          <cell r="D646">
            <v>25000</v>
          </cell>
          <cell r="F646" t="str">
            <v>successful</v>
          </cell>
          <cell r="Q646" t="str">
            <v>wearables</v>
          </cell>
        </row>
        <row r="647">
          <cell r="D647">
            <v>2000</v>
          </cell>
          <cell r="F647" t="str">
            <v>successful</v>
          </cell>
          <cell r="Q647" t="str">
            <v>wearables</v>
          </cell>
        </row>
        <row r="648">
          <cell r="D648">
            <v>800</v>
          </cell>
          <cell r="F648" t="str">
            <v>successful</v>
          </cell>
          <cell r="Q648" t="str">
            <v>wearables</v>
          </cell>
        </row>
        <row r="649">
          <cell r="D649">
            <v>2000</v>
          </cell>
          <cell r="F649" t="str">
            <v>successful</v>
          </cell>
          <cell r="Q649" t="str">
            <v>wearables</v>
          </cell>
        </row>
        <row r="650">
          <cell r="D650">
            <v>35000</v>
          </cell>
          <cell r="F650" t="str">
            <v>successful</v>
          </cell>
          <cell r="Q650" t="str">
            <v>wearables</v>
          </cell>
        </row>
        <row r="651">
          <cell r="D651">
            <v>2500</v>
          </cell>
          <cell r="F651" t="str">
            <v>successful</v>
          </cell>
          <cell r="Q651" t="str">
            <v>wearables</v>
          </cell>
        </row>
        <row r="652">
          <cell r="D652">
            <v>1500</v>
          </cell>
          <cell r="F652" t="str">
            <v>successful</v>
          </cell>
          <cell r="Q652" t="str">
            <v>wearables</v>
          </cell>
        </row>
        <row r="653">
          <cell r="D653">
            <v>25000</v>
          </cell>
          <cell r="F653" t="str">
            <v>successful</v>
          </cell>
          <cell r="Q653" t="str">
            <v>wearables</v>
          </cell>
        </row>
        <row r="654">
          <cell r="D654">
            <v>3000</v>
          </cell>
          <cell r="F654" t="str">
            <v>successful</v>
          </cell>
          <cell r="Q654" t="str">
            <v>wearables</v>
          </cell>
        </row>
        <row r="655">
          <cell r="D655">
            <v>75000</v>
          </cell>
          <cell r="F655" t="str">
            <v>successful</v>
          </cell>
          <cell r="Q655" t="str">
            <v>wearables</v>
          </cell>
        </row>
        <row r="656">
          <cell r="D656">
            <v>12000</v>
          </cell>
          <cell r="F656" t="str">
            <v>successful</v>
          </cell>
          <cell r="Q656" t="str">
            <v>wearables</v>
          </cell>
        </row>
        <row r="657">
          <cell r="D657">
            <v>8000</v>
          </cell>
          <cell r="F657" t="str">
            <v>successful</v>
          </cell>
          <cell r="Q657" t="str">
            <v>wearables</v>
          </cell>
        </row>
        <row r="658">
          <cell r="D658">
            <v>5000</v>
          </cell>
          <cell r="F658" t="str">
            <v>successful</v>
          </cell>
          <cell r="Q658" t="str">
            <v>wearables</v>
          </cell>
        </row>
        <row r="659">
          <cell r="D659">
            <v>15000</v>
          </cell>
          <cell r="F659" t="str">
            <v>successful</v>
          </cell>
          <cell r="Q659" t="str">
            <v>wearables</v>
          </cell>
        </row>
        <row r="660">
          <cell r="D660">
            <v>28888</v>
          </cell>
          <cell r="F660" t="str">
            <v>successful</v>
          </cell>
          <cell r="Q660" t="str">
            <v>wearables</v>
          </cell>
        </row>
        <row r="661">
          <cell r="D661">
            <v>3000</v>
          </cell>
          <cell r="F661" t="str">
            <v>successful</v>
          </cell>
          <cell r="Q661" t="str">
            <v>wearables</v>
          </cell>
        </row>
        <row r="662">
          <cell r="D662">
            <v>50000</v>
          </cell>
          <cell r="F662" t="str">
            <v>failed</v>
          </cell>
          <cell r="Q662" t="str">
            <v>wearables</v>
          </cell>
        </row>
        <row r="663">
          <cell r="D663">
            <v>10000</v>
          </cell>
          <cell r="F663" t="str">
            <v>failed</v>
          </cell>
          <cell r="Q663" t="str">
            <v>wearables</v>
          </cell>
        </row>
        <row r="664">
          <cell r="D664">
            <v>39000</v>
          </cell>
          <cell r="F664" t="str">
            <v>failed</v>
          </cell>
          <cell r="Q664" t="str">
            <v>wearables</v>
          </cell>
        </row>
        <row r="665">
          <cell r="D665">
            <v>200000</v>
          </cell>
          <cell r="F665" t="str">
            <v>failed</v>
          </cell>
          <cell r="Q665" t="str">
            <v>wearables</v>
          </cell>
        </row>
        <row r="666">
          <cell r="D666">
            <v>12000</v>
          </cell>
          <cell r="F666" t="str">
            <v>failed</v>
          </cell>
          <cell r="Q666" t="str">
            <v>wearables</v>
          </cell>
        </row>
        <row r="667">
          <cell r="D667">
            <v>10000</v>
          </cell>
          <cell r="F667" t="str">
            <v>failed</v>
          </cell>
          <cell r="Q667" t="str">
            <v>wearables</v>
          </cell>
        </row>
        <row r="668">
          <cell r="D668">
            <v>200000</v>
          </cell>
          <cell r="F668" t="str">
            <v>failed</v>
          </cell>
          <cell r="Q668" t="str">
            <v>wearables</v>
          </cell>
        </row>
        <row r="669">
          <cell r="D669">
            <v>50000</v>
          </cell>
          <cell r="F669" t="str">
            <v>failed</v>
          </cell>
          <cell r="Q669" t="str">
            <v>wearables</v>
          </cell>
        </row>
        <row r="670">
          <cell r="D670">
            <v>15000</v>
          </cell>
          <cell r="F670" t="str">
            <v>failed</v>
          </cell>
          <cell r="Q670" t="str">
            <v>wearables</v>
          </cell>
        </row>
        <row r="671">
          <cell r="D671">
            <v>200000</v>
          </cell>
          <cell r="F671" t="str">
            <v>failed</v>
          </cell>
          <cell r="Q671" t="str">
            <v>wearables</v>
          </cell>
        </row>
        <row r="672">
          <cell r="D672">
            <v>90000</v>
          </cell>
          <cell r="F672" t="str">
            <v>failed</v>
          </cell>
          <cell r="Q672" t="str">
            <v>wearables</v>
          </cell>
        </row>
        <row r="673">
          <cell r="D673">
            <v>30000</v>
          </cell>
          <cell r="F673" t="str">
            <v>failed</v>
          </cell>
          <cell r="Q673" t="str">
            <v>wearables</v>
          </cell>
        </row>
        <row r="674">
          <cell r="D674">
            <v>50000</v>
          </cell>
          <cell r="F674" t="str">
            <v>failed</v>
          </cell>
          <cell r="Q674" t="str">
            <v>wearables</v>
          </cell>
        </row>
        <row r="675">
          <cell r="D675">
            <v>100000</v>
          </cell>
          <cell r="F675" t="str">
            <v>failed</v>
          </cell>
          <cell r="Q675" t="str">
            <v>wearables</v>
          </cell>
        </row>
        <row r="676">
          <cell r="D676">
            <v>50000</v>
          </cell>
          <cell r="F676" t="str">
            <v>failed</v>
          </cell>
          <cell r="Q676" t="str">
            <v>wearables</v>
          </cell>
        </row>
        <row r="677">
          <cell r="D677">
            <v>6000</v>
          </cell>
          <cell r="F677" t="str">
            <v>failed</v>
          </cell>
          <cell r="Q677" t="str">
            <v>wearables</v>
          </cell>
        </row>
        <row r="678">
          <cell r="D678">
            <v>100000</v>
          </cell>
          <cell r="F678" t="str">
            <v>failed</v>
          </cell>
          <cell r="Q678" t="str">
            <v>wearables</v>
          </cell>
        </row>
        <row r="679">
          <cell r="D679">
            <v>50000</v>
          </cell>
          <cell r="F679" t="str">
            <v>failed</v>
          </cell>
          <cell r="Q679" t="str">
            <v>wearables</v>
          </cell>
        </row>
        <row r="680">
          <cell r="D680">
            <v>29000</v>
          </cell>
          <cell r="F680" t="str">
            <v>failed</v>
          </cell>
          <cell r="Q680" t="str">
            <v>wearables</v>
          </cell>
        </row>
        <row r="681">
          <cell r="D681">
            <v>57000</v>
          </cell>
          <cell r="F681" t="str">
            <v>failed</v>
          </cell>
          <cell r="Q681" t="str">
            <v>wearables</v>
          </cell>
        </row>
        <row r="682">
          <cell r="D682">
            <v>75000</v>
          </cell>
          <cell r="F682" t="str">
            <v>failed</v>
          </cell>
          <cell r="Q682" t="str">
            <v>wearables</v>
          </cell>
        </row>
        <row r="683">
          <cell r="D683">
            <v>2500</v>
          </cell>
          <cell r="F683" t="str">
            <v>failed</v>
          </cell>
          <cell r="Q683" t="str">
            <v>wearables</v>
          </cell>
        </row>
        <row r="684">
          <cell r="D684">
            <v>50000</v>
          </cell>
          <cell r="F684" t="str">
            <v>failed</v>
          </cell>
          <cell r="Q684" t="str">
            <v>wearables</v>
          </cell>
        </row>
        <row r="685">
          <cell r="D685">
            <v>35000</v>
          </cell>
          <cell r="F685" t="str">
            <v>failed</v>
          </cell>
          <cell r="Q685" t="str">
            <v>wearables</v>
          </cell>
        </row>
        <row r="686">
          <cell r="D686">
            <v>320000</v>
          </cell>
          <cell r="F686" t="str">
            <v>failed</v>
          </cell>
          <cell r="Q686" t="str">
            <v>wearables</v>
          </cell>
        </row>
        <row r="687">
          <cell r="D687">
            <v>2000</v>
          </cell>
          <cell r="F687" t="str">
            <v>failed</v>
          </cell>
          <cell r="Q687" t="str">
            <v>wearables</v>
          </cell>
        </row>
        <row r="688">
          <cell r="D688">
            <v>500000</v>
          </cell>
          <cell r="F688" t="str">
            <v>failed</v>
          </cell>
          <cell r="Q688" t="str">
            <v>wearables</v>
          </cell>
        </row>
        <row r="689">
          <cell r="D689">
            <v>100000</v>
          </cell>
          <cell r="F689" t="str">
            <v>failed</v>
          </cell>
          <cell r="Q689" t="str">
            <v>wearables</v>
          </cell>
        </row>
        <row r="690">
          <cell r="D690">
            <v>20000</v>
          </cell>
          <cell r="F690" t="str">
            <v>failed</v>
          </cell>
          <cell r="Q690" t="str">
            <v>wearables</v>
          </cell>
        </row>
        <row r="691">
          <cell r="D691">
            <v>200000</v>
          </cell>
          <cell r="F691" t="str">
            <v>failed</v>
          </cell>
          <cell r="Q691" t="str">
            <v>wearables</v>
          </cell>
        </row>
        <row r="692">
          <cell r="D692">
            <v>20000</v>
          </cell>
          <cell r="F692" t="str">
            <v>failed</v>
          </cell>
          <cell r="Q692" t="str">
            <v>wearables</v>
          </cell>
        </row>
        <row r="693">
          <cell r="D693">
            <v>50000</v>
          </cell>
          <cell r="F693" t="str">
            <v>failed</v>
          </cell>
          <cell r="Q693" t="str">
            <v>wearables</v>
          </cell>
        </row>
        <row r="694">
          <cell r="D694">
            <v>20000</v>
          </cell>
          <cell r="F694" t="str">
            <v>failed</v>
          </cell>
          <cell r="Q694" t="str">
            <v>wearables</v>
          </cell>
        </row>
        <row r="695">
          <cell r="D695">
            <v>100000</v>
          </cell>
          <cell r="F695" t="str">
            <v>failed</v>
          </cell>
          <cell r="Q695" t="str">
            <v>wearables</v>
          </cell>
        </row>
        <row r="696">
          <cell r="D696">
            <v>150000</v>
          </cell>
          <cell r="F696" t="str">
            <v>failed</v>
          </cell>
          <cell r="Q696" t="str">
            <v>wearables</v>
          </cell>
        </row>
        <row r="697">
          <cell r="D697">
            <v>60000</v>
          </cell>
          <cell r="F697" t="str">
            <v>failed</v>
          </cell>
          <cell r="Q697" t="str">
            <v>wearables</v>
          </cell>
        </row>
        <row r="698">
          <cell r="D698">
            <v>175000</v>
          </cell>
          <cell r="F698" t="str">
            <v>failed</v>
          </cell>
          <cell r="Q698" t="str">
            <v>wearables</v>
          </cell>
        </row>
        <row r="699">
          <cell r="D699">
            <v>5000</v>
          </cell>
          <cell r="F699" t="str">
            <v>failed</v>
          </cell>
          <cell r="Q699" t="str">
            <v>wearables</v>
          </cell>
        </row>
        <row r="700">
          <cell r="D700">
            <v>100000</v>
          </cell>
          <cell r="F700" t="str">
            <v>failed</v>
          </cell>
          <cell r="Q700" t="str">
            <v>wearables</v>
          </cell>
        </row>
        <row r="701">
          <cell r="D701">
            <v>130000</v>
          </cell>
          <cell r="F701" t="str">
            <v>failed</v>
          </cell>
          <cell r="Q701" t="str">
            <v>wearables</v>
          </cell>
        </row>
        <row r="702">
          <cell r="D702">
            <v>15000</v>
          </cell>
          <cell r="F702" t="str">
            <v>failed</v>
          </cell>
          <cell r="Q702" t="str">
            <v>wearables</v>
          </cell>
        </row>
        <row r="703">
          <cell r="D703">
            <v>23000</v>
          </cell>
          <cell r="F703" t="str">
            <v>failed</v>
          </cell>
          <cell r="Q703" t="str">
            <v>wearables</v>
          </cell>
        </row>
        <row r="704">
          <cell r="D704">
            <v>15000</v>
          </cell>
          <cell r="F704" t="str">
            <v>failed</v>
          </cell>
          <cell r="Q704" t="str">
            <v>wearables</v>
          </cell>
        </row>
        <row r="705">
          <cell r="D705">
            <v>15000</v>
          </cell>
          <cell r="F705" t="str">
            <v>failed</v>
          </cell>
          <cell r="Q705" t="str">
            <v>wearables</v>
          </cell>
        </row>
        <row r="706">
          <cell r="D706">
            <v>55000</v>
          </cell>
          <cell r="F706" t="str">
            <v>failed</v>
          </cell>
          <cell r="Q706" t="str">
            <v>wearables</v>
          </cell>
        </row>
        <row r="707">
          <cell r="D707">
            <v>100000</v>
          </cell>
          <cell r="F707" t="str">
            <v>failed</v>
          </cell>
          <cell r="Q707" t="str">
            <v>wearables</v>
          </cell>
        </row>
        <row r="708">
          <cell r="D708">
            <v>100000</v>
          </cell>
          <cell r="F708" t="str">
            <v>failed</v>
          </cell>
          <cell r="Q708" t="str">
            <v>wearables</v>
          </cell>
        </row>
        <row r="709">
          <cell r="D709">
            <v>68000</v>
          </cell>
          <cell r="F709" t="str">
            <v>failed</v>
          </cell>
          <cell r="Q709" t="str">
            <v>wearables</v>
          </cell>
        </row>
        <row r="710">
          <cell r="D710">
            <v>40000</v>
          </cell>
          <cell r="F710" t="str">
            <v>failed</v>
          </cell>
          <cell r="Q710" t="str">
            <v>wearables</v>
          </cell>
        </row>
        <row r="711">
          <cell r="D711">
            <v>15000</v>
          </cell>
          <cell r="F711" t="str">
            <v>failed</v>
          </cell>
          <cell r="Q711" t="str">
            <v>wearables</v>
          </cell>
        </row>
        <row r="712">
          <cell r="D712">
            <v>1200</v>
          </cell>
          <cell r="F712" t="str">
            <v>failed</v>
          </cell>
          <cell r="Q712" t="str">
            <v>wearables</v>
          </cell>
        </row>
        <row r="713">
          <cell r="D713">
            <v>100000</v>
          </cell>
          <cell r="F713" t="str">
            <v>failed</v>
          </cell>
          <cell r="Q713" t="str">
            <v>wearables</v>
          </cell>
        </row>
        <row r="714">
          <cell r="D714">
            <v>48500</v>
          </cell>
          <cell r="F714" t="str">
            <v>failed</v>
          </cell>
          <cell r="Q714" t="str">
            <v>wearables</v>
          </cell>
        </row>
        <row r="715">
          <cell r="D715">
            <v>25000</v>
          </cell>
          <cell r="F715" t="str">
            <v>failed</v>
          </cell>
          <cell r="Q715" t="str">
            <v>wearables</v>
          </cell>
        </row>
        <row r="716">
          <cell r="D716">
            <v>15000</v>
          </cell>
          <cell r="F716" t="str">
            <v>failed</v>
          </cell>
          <cell r="Q716" t="str">
            <v>wearables</v>
          </cell>
        </row>
        <row r="717">
          <cell r="D717">
            <v>27500</v>
          </cell>
          <cell r="F717" t="str">
            <v>failed</v>
          </cell>
          <cell r="Q717" t="str">
            <v>wearables</v>
          </cell>
        </row>
        <row r="718">
          <cell r="D718">
            <v>7000</v>
          </cell>
          <cell r="F718" t="str">
            <v>failed</v>
          </cell>
          <cell r="Q718" t="str">
            <v>wearables</v>
          </cell>
        </row>
        <row r="719">
          <cell r="D719">
            <v>100000</v>
          </cell>
          <cell r="F719" t="str">
            <v>failed</v>
          </cell>
          <cell r="Q719" t="str">
            <v>wearables</v>
          </cell>
        </row>
        <row r="720">
          <cell r="D720">
            <v>12000</v>
          </cell>
          <cell r="F720" t="str">
            <v>failed</v>
          </cell>
          <cell r="Q720" t="str">
            <v>wearables</v>
          </cell>
        </row>
        <row r="721">
          <cell r="D721">
            <v>15000</v>
          </cell>
          <cell r="F721" t="str">
            <v>failed</v>
          </cell>
          <cell r="Q721" t="str">
            <v>wearables</v>
          </cell>
        </row>
        <row r="722">
          <cell r="D722">
            <v>1900</v>
          </cell>
          <cell r="F722" t="str">
            <v>successful</v>
          </cell>
          <cell r="Q722" t="str">
            <v>nonfiction</v>
          </cell>
        </row>
        <row r="723">
          <cell r="D723">
            <v>8200</v>
          </cell>
          <cell r="F723" t="str">
            <v>successful</v>
          </cell>
          <cell r="Q723" t="str">
            <v>nonfiction</v>
          </cell>
        </row>
        <row r="724">
          <cell r="D724">
            <v>25000</v>
          </cell>
          <cell r="F724" t="str">
            <v>successful</v>
          </cell>
          <cell r="Q724" t="str">
            <v>nonfiction</v>
          </cell>
        </row>
        <row r="725">
          <cell r="D725">
            <v>5000</v>
          </cell>
          <cell r="F725" t="str">
            <v>successful</v>
          </cell>
          <cell r="Q725" t="str">
            <v>nonfiction</v>
          </cell>
        </row>
        <row r="726">
          <cell r="D726">
            <v>7000</v>
          </cell>
          <cell r="F726" t="str">
            <v>successful</v>
          </cell>
          <cell r="Q726" t="str">
            <v>nonfiction</v>
          </cell>
        </row>
        <row r="727">
          <cell r="D727">
            <v>20000</v>
          </cell>
          <cell r="F727" t="str">
            <v>successful</v>
          </cell>
          <cell r="Q727" t="str">
            <v>nonfiction</v>
          </cell>
        </row>
        <row r="728">
          <cell r="D728">
            <v>2500</v>
          </cell>
          <cell r="F728" t="str">
            <v>successful</v>
          </cell>
          <cell r="Q728" t="str">
            <v>nonfiction</v>
          </cell>
        </row>
        <row r="729">
          <cell r="D729">
            <v>3500</v>
          </cell>
          <cell r="F729" t="str">
            <v>successful</v>
          </cell>
          <cell r="Q729" t="str">
            <v>nonfiction</v>
          </cell>
        </row>
        <row r="730">
          <cell r="D730">
            <v>7500</v>
          </cell>
          <cell r="F730" t="str">
            <v>successful</v>
          </cell>
          <cell r="Q730" t="str">
            <v>nonfiction</v>
          </cell>
        </row>
        <row r="731">
          <cell r="D731">
            <v>4000</v>
          </cell>
          <cell r="F731" t="str">
            <v>successful</v>
          </cell>
          <cell r="Q731" t="str">
            <v>nonfiction</v>
          </cell>
        </row>
        <row r="732">
          <cell r="D732">
            <v>20000</v>
          </cell>
          <cell r="F732" t="str">
            <v>successful</v>
          </cell>
          <cell r="Q732" t="str">
            <v>nonfiction</v>
          </cell>
        </row>
        <row r="733">
          <cell r="D733">
            <v>5000</v>
          </cell>
          <cell r="F733" t="str">
            <v>successful</v>
          </cell>
          <cell r="Q733" t="str">
            <v>nonfiction</v>
          </cell>
        </row>
        <row r="734">
          <cell r="D734">
            <v>40</v>
          </cell>
          <cell r="F734" t="str">
            <v>successful</v>
          </cell>
          <cell r="Q734" t="str">
            <v>nonfiction</v>
          </cell>
        </row>
        <row r="735">
          <cell r="D735">
            <v>2500</v>
          </cell>
          <cell r="F735" t="str">
            <v>successful</v>
          </cell>
          <cell r="Q735" t="str">
            <v>nonfiction</v>
          </cell>
        </row>
        <row r="736">
          <cell r="D736">
            <v>8500</v>
          </cell>
          <cell r="F736" t="str">
            <v>successful</v>
          </cell>
          <cell r="Q736" t="str">
            <v>nonfiction</v>
          </cell>
        </row>
        <row r="737">
          <cell r="D737">
            <v>47000</v>
          </cell>
          <cell r="F737" t="str">
            <v>successful</v>
          </cell>
          <cell r="Q737" t="str">
            <v>nonfiction</v>
          </cell>
        </row>
        <row r="738">
          <cell r="D738">
            <v>3600</v>
          </cell>
          <cell r="F738" t="str">
            <v>successful</v>
          </cell>
          <cell r="Q738" t="str">
            <v>nonfiction</v>
          </cell>
        </row>
        <row r="739">
          <cell r="D739">
            <v>5000</v>
          </cell>
          <cell r="F739" t="str">
            <v>successful</v>
          </cell>
          <cell r="Q739" t="str">
            <v>nonfiction</v>
          </cell>
        </row>
        <row r="740">
          <cell r="D740">
            <v>1500</v>
          </cell>
          <cell r="F740" t="str">
            <v>successful</v>
          </cell>
          <cell r="Q740" t="str">
            <v>nonfiction</v>
          </cell>
        </row>
        <row r="741">
          <cell r="D741">
            <v>6000</v>
          </cell>
          <cell r="F741" t="str">
            <v>successful</v>
          </cell>
          <cell r="Q741" t="str">
            <v>nonfiction</v>
          </cell>
        </row>
        <row r="742">
          <cell r="D742">
            <v>3000</v>
          </cell>
          <cell r="F742" t="str">
            <v>successful</v>
          </cell>
          <cell r="Q742" t="str">
            <v>nonfiction</v>
          </cell>
        </row>
        <row r="743">
          <cell r="D743">
            <v>13000</v>
          </cell>
          <cell r="F743" t="str">
            <v>successful</v>
          </cell>
          <cell r="Q743" t="str">
            <v>nonfiction</v>
          </cell>
        </row>
        <row r="744">
          <cell r="D744">
            <v>1400</v>
          </cell>
          <cell r="F744" t="str">
            <v>successful</v>
          </cell>
          <cell r="Q744" t="str">
            <v>nonfiction</v>
          </cell>
        </row>
        <row r="745">
          <cell r="D745">
            <v>550</v>
          </cell>
          <cell r="F745" t="str">
            <v>successful</v>
          </cell>
          <cell r="Q745" t="str">
            <v>nonfiction</v>
          </cell>
        </row>
        <row r="746">
          <cell r="D746">
            <v>5000</v>
          </cell>
          <cell r="F746" t="str">
            <v>successful</v>
          </cell>
          <cell r="Q746" t="str">
            <v>nonfiction</v>
          </cell>
        </row>
        <row r="747">
          <cell r="D747">
            <v>2220</v>
          </cell>
          <cell r="F747" t="str">
            <v>successful</v>
          </cell>
          <cell r="Q747" t="str">
            <v>nonfiction</v>
          </cell>
        </row>
        <row r="748">
          <cell r="D748">
            <v>2987</v>
          </cell>
          <cell r="F748" t="str">
            <v>successful</v>
          </cell>
          <cell r="Q748" t="str">
            <v>nonfiction</v>
          </cell>
        </row>
        <row r="749">
          <cell r="D749">
            <v>7000</v>
          </cell>
          <cell r="F749" t="str">
            <v>successful</v>
          </cell>
          <cell r="Q749" t="str">
            <v>nonfiction</v>
          </cell>
        </row>
        <row r="750">
          <cell r="D750">
            <v>2000</v>
          </cell>
          <cell r="F750" t="str">
            <v>successful</v>
          </cell>
          <cell r="Q750" t="str">
            <v>nonfiction</v>
          </cell>
        </row>
        <row r="751">
          <cell r="D751">
            <v>10000</v>
          </cell>
          <cell r="F751" t="str">
            <v>successful</v>
          </cell>
          <cell r="Q751" t="str">
            <v>nonfiction</v>
          </cell>
        </row>
        <row r="752">
          <cell r="D752">
            <v>4444</v>
          </cell>
          <cell r="F752" t="str">
            <v>successful</v>
          </cell>
          <cell r="Q752" t="str">
            <v>nonfiction</v>
          </cell>
        </row>
        <row r="753">
          <cell r="D753">
            <v>3000</v>
          </cell>
          <cell r="F753" t="str">
            <v>successful</v>
          </cell>
          <cell r="Q753" t="str">
            <v>nonfiction</v>
          </cell>
        </row>
        <row r="754">
          <cell r="D754">
            <v>5000</v>
          </cell>
          <cell r="F754" t="str">
            <v>successful</v>
          </cell>
          <cell r="Q754" t="str">
            <v>nonfiction</v>
          </cell>
        </row>
        <row r="755">
          <cell r="D755">
            <v>10000</v>
          </cell>
          <cell r="F755" t="str">
            <v>successful</v>
          </cell>
          <cell r="Q755" t="str">
            <v>nonfiction</v>
          </cell>
        </row>
        <row r="756">
          <cell r="D756">
            <v>2000</v>
          </cell>
          <cell r="F756" t="str">
            <v>successful</v>
          </cell>
          <cell r="Q756" t="str">
            <v>nonfiction</v>
          </cell>
        </row>
        <row r="757">
          <cell r="D757">
            <v>2500</v>
          </cell>
          <cell r="F757" t="str">
            <v>successful</v>
          </cell>
          <cell r="Q757" t="str">
            <v>nonfiction</v>
          </cell>
        </row>
        <row r="758">
          <cell r="D758">
            <v>700</v>
          </cell>
          <cell r="F758" t="str">
            <v>successful</v>
          </cell>
          <cell r="Q758" t="str">
            <v>nonfiction</v>
          </cell>
        </row>
        <row r="759">
          <cell r="D759">
            <v>250</v>
          </cell>
          <cell r="F759" t="str">
            <v>successful</v>
          </cell>
          <cell r="Q759" t="str">
            <v>nonfiction</v>
          </cell>
        </row>
        <row r="760">
          <cell r="D760">
            <v>2500</v>
          </cell>
          <cell r="F760" t="str">
            <v>successful</v>
          </cell>
          <cell r="Q760" t="str">
            <v>nonfiction</v>
          </cell>
        </row>
        <row r="761">
          <cell r="D761">
            <v>5000</v>
          </cell>
          <cell r="F761" t="str">
            <v>successful</v>
          </cell>
          <cell r="Q761" t="str">
            <v>nonfiction</v>
          </cell>
        </row>
        <row r="762">
          <cell r="D762">
            <v>2200</v>
          </cell>
          <cell r="F762" t="str">
            <v>failed</v>
          </cell>
          <cell r="Q762" t="str">
            <v>fiction</v>
          </cell>
        </row>
        <row r="763">
          <cell r="D763">
            <v>5000</v>
          </cell>
          <cell r="F763" t="str">
            <v>failed</v>
          </cell>
          <cell r="Q763" t="str">
            <v>fiction</v>
          </cell>
        </row>
        <row r="764">
          <cell r="D764">
            <v>3500</v>
          </cell>
          <cell r="F764" t="str">
            <v>failed</v>
          </cell>
          <cell r="Q764" t="str">
            <v>fiction</v>
          </cell>
        </row>
        <row r="765">
          <cell r="D765">
            <v>4290</v>
          </cell>
          <cell r="F765" t="str">
            <v>failed</v>
          </cell>
          <cell r="Q765" t="str">
            <v>fiction</v>
          </cell>
        </row>
        <row r="766">
          <cell r="D766">
            <v>5000</v>
          </cell>
          <cell r="F766" t="str">
            <v>failed</v>
          </cell>
          <cell r="Q766" t="str">
            <v>fiction</v>
          </cell>
        </row>
        <row r="767">
          <cell r="D767">
            <v>7000</v>
          </cell>
          <cell r="F767" t="str">
            <v>failed</v>
          </cell>
          <cell r="Q767" t="str">
            <v>fiction</v>
          </cell>
        </row>
        <row r="768">
          <cell r="D768">
            <v>4000</v>
          </cell>
          <cell r="F768" t="str">
            <v>failed</v>
          </cell>
          <cell r="Q768" t="str">
            <v>fiction</v>
          </cell>
        </row>
        <row r="769">
          <cell r="D769">
            <v>5000</v>
          </cell>
          <cell r="F769" t="str">
            <v>failed</v>
          </cell>
          <cell r="Q769" t="str">
            <v>fiction</v>
          </cell>
        </row>
        <row r="770">
          <cell r="D770">
            <v>2500</v>
          </cell>
          <cell r="F770" t="str">
            <v>failed</v>
          </cell>
          <cell r="Q770" t="str">
            <v>fiction</v>
          </cell>
        </row>
        <row r="771">
          <cell r="D771">
            <v>4000</v>
          </cell>
          <cell r="F771" t="str">
            <v>failed</v>
          </cell>
          <cell r="Q771" t="str">
            <v>fiction</v>
          </cell>
        </row>
        <row r="772">
          <cell r="D772">
            <v>17500</v>
          </cell>
          <cell r="F772" t="str">
            <v>failed</v>
          </cell>
          <cell r="Q772" t="str">
            <v>fiction</v>
          </cell>
        </row>
        <row r="773">
          <cell r="D773">
            <v>38000</v>
          </cell>
          <cell r="F773" t="str">
            <v>failed</v>
          </cell>
          <cell r="Q773" t="str">
            <v>fiction</v>
          </cell>
        </row>
        <row r="774">
          <cell r="D774">
            <v>1500</v>
          </cell>
          <cell r="F774" t="str">
            <v>failed</v>
          </cell>
          <cell r="Q774" t="str">
            <v>fiction</v>
          </cell>
        </row>
        <row r="775">
          <cell r="D775">
            <v>3759</v>
          </cell>
          <cell r="F775" t="str">
            <v>failed</v>
          </cell>
          <cell r="Q775" t="str">
            <v>fiction</v>
          </cell>
        </row>
        <row r="776">
          <cell r="D776">
            <v>500</v>
          </cell>
          <cell r="F776" t="str">
            <v>failed</v>
          </cell>
          <cell r="Q776" t="str">
            <v>fiction</v>
          </cell>
        </row>
        <row r="777">
          <cell r="D777">
            <v>10000</v>
          </cell>
          <cell r="F777" t="str">
            <v>failed</v>
          </cell>
          <cell r="Q777" t="str">
            <v>fiction</v>
          </cell>
        </row>
        <row r="778">
          <cell r="D778">
            <v>7000</v>
          </cell>
          <cell r="F778" t="str">
            <v>failed</v>
          </cell>
          <cell r="Q778" t="str">
            <v>fiction</v>
          </cell>
        </row>
        <row r="779">
          <cell r="D779">
            <v>3000</v>
          </cell>
          <cell r="F779" t="str">
            <v>failed</v>
          </cell>
          <cell r="Q779" t="str">
            <v>fiction</v>
          </cell>
        </row>
        <row r="780">
          <cell r="D780">
            <v>500</v>
          </cell>
          <cell r="F780" t="str">
            <v>failed</v>
          </cell>
          <cell r="Q780" t="str">
            <v>fiction</v>
          </cell>
        </row>
        <row r="781">
          <cell r="D781">
            <v>15000</v>
          </cell>
          <cell r="F781" t="str">
            <v>failed</v>
          </cell>
          <cell r="Q781" t="str">
            <v>fiction</v>
          </cell>
        </row>
        <row r="782">
          <cell r="D782">
            <v>1000</v>
          </cell>
          <cell r="F782" t="str">
            <v>successful</v>
          </cell>
          <cell r="Q782" t="str">
            <v>rock</v>
          </cell>
        </row>
        <row r="783">
          <cell r="D783">
            <v>800</v>
          </cell>
          <cell r="F783" t="str">
            <v>successful</v>
          </cell>
          <cell r="Q783" t="str">
            <v>rock</v>
          </cell>
        </row>
        <row r="784">
          <cell r="D784">
            <v>700</v>
          </cell>
          <cell r="F784" t="str">
            <v>successful</v>
          </cell>
          <cell r="Q784" t="str">
            <v>rock</v>
          </cell>
        </row>
        <row r="785">
          <cell r="D785">
            <v>1500</v>
          </cell>
          <cell r="F785" t="str">
            <v>successful</v>
          </cell>
          <cell r="Q785" t="str">
            <v>rock</v>
          </cell>
        </row>
        <row r="786">
          <cell r="D786">
            <v>1000</v>
          </cell>
          <cell r="F786" t="str">
            <v>successful</v>
          </cell>
          <cell r="Q786" t="str">
            <v>rock</v>
          </cell>
        </row>
        <row r="787">
          <cell r="D787">
            <v>500</v>
          </cell>
          <cell r="F787" t="str">
            <v>successful</v>
          </cell>
          <cell r="Q787" t="str">
            <v>rock</v>
          </cell>
        </row>
        <row r="788">
          <cell r="D788">
            <v>5000</v>
          </cell>
          <cell r="F788" t="str">
            <v>successful</v>
          </cell>
          <cell r="Q788" t="str">
            <v>rock</v>
          </cell>
        </row>
        <row r="789">
          <cell r="D789">
            <v>1200</v>
          </cell>
          <cell r="F789" t="str">
            <v>successful</v>
          </cell>
          <cell r="Q789" t="str">
            <v>rock</v>
          </cell>
        </row>
        <row r="790">
          <cell r="D790">
            <v>1000</v>
          </cell>
          <cell r="F790" t="str">
            <v>successful</v>
          </cell>
          <cell r="Q790" t="str">
            <v>rock</v>
          </cell>
        </row>
        <row r="791">
          <cell r="D791">
            <v>1700</v>
          </cell>
          <cell r="F791" t="str">
            <v>successful</v>
          </cell>
          <cell r="Q791" t="str">
            <v>rock</v>
          </cell>
        </row>
        <row r="792">
          <cell r="D792">
            <v>10000</v>
          </cell>
          <cell r="F792" t="str">
            <v>successful</v>
          </cell>
          <cell r="Q792" t="str">
            <v>rock</v>
          </cell>
        </row>
        <row r="793">
          <cell r="D793">
            <v>7500</v>
          </cell>
          <cell r="F793" t="str">
            <v>successful</v>
          </cell>
          <cell r="Q793" t="str">
            <v>rock</v>
          </cell>
        </row>
        <row r="794">
          <cell r="D794">
            <v>2500</v>
          </cell>
          <cell r="F794" t="str">
            <v>successful</v>
          </cell>
          <cell r="Q794" t="str">
            <v>rock</v>
          </cell>
        </row>
        <row r="795">
          <cell r="D795">
            <v>2750</v>
          </cell>
          <cell r="F795" t="str">
            <v>successful</v>
          </cell>
          <cell r="Q795" t="str">
            <v>rock</v>
          </cell>
        </row>
        <row r="796">
          <cell r="D796">
            <v>8000</v>
          </cell>
          <cell r="F796" t="str">
            <v>successful</v>
          </cell>
          <cell r="Q796" t="str">
            <v>rock</v>
          </cell>
        </row>
        <row r="797">
          <cell r="D797">
            <v>14000</v>
          </cell>
          <cell r="F797" t="str">
            <v>successful</v>
          </cell>
          <cell r="Q797" t="str">
            <v>rock</v>
          </cell>
        </row>
        <row r="798">
          <cell r="D798">
            <v>10000</v>
          </cell>
          <cell r="F798" t="str">
            <v>successful</v>
          </cell>
          <cell r="Q798" t="str">
            <v>rock</v>
          </cell>
        </row>
        <row r="799">
          <cell r="D799">
            <v>3000</v>
          </cell>
          <cell r="F799" t="str">
            <v>successful</v>
          </cell>
          <cell r="Q799" t="str">
            <v>rock</v>
          </cell>
        </row>
        <row r="800">
          <cell r="D800">
            <v>3500</v>
          </cell>
          <cell r="F800" t="str">
            <v>successful</v>
          </cell>
          <cell r="Q800" t="str">
            <v>rock</v>
          </cell>
        </row>
        <row r="801">
          <cell r="D801">
            <v>5000</v>
          </cell>
          <cell r="F801" t="str">
            <v>successful</v>
          </cell>
          <cell r="Q801" t="str">
            <v>rock</v>
          </cell>
        </row>
        <row r="802">
          <cell r="D802">
            <v>1500</v>
          </cell>
          <cell r="F802" t="str">
            <v>successful</v>
          </cell>
          <cell r="Q802" t="str">
            <v>rock</v>
          </cell>
        </row>
        <row r="803">
          <cell r="D803">
            <v>2000</v>
          </cell>
          <cell r="F803" t="str">
            <v>successful</v>
          </cell>
          <cell r="Q803" t="str">
            <v>rock</v>
          </cell>
        </row>
        <row r="804">
          <cell r="D804">
            <v>6000</v>
          </cell>
          <cell r="F804" t="str">
            <v>successful</v>
          </cell>
          <cell r="Q804" t="str">
            <v>rock</v>
          </cell>
        </row>
        <row r="805">
          <cell r="D805">
            <v>2300</v>
          </cell>
          <cell r="F805" t="str">
            <v>successful</v>
          </cell>
          <cell r="Q805" t="str">
            <v>rock</v>
          </cell>
        </row>
        <row r="806">
          <cell r="D806">
            <v>5500</v>
          </cell>
          <cell r="F806" t="str">
            <v>successful</v>
          </cell>
          <cell r="Q806" t="str">
            <v>rock</v>
          </cell>
        </row>
        <row r="807">
          <cell r="D807">
            <v>3000</v>
          </cell>
          <cell r="F807" t="str">
            <v>successful</v>
          </cell>
          <cell r="Q807" t="str">
            <v>rock</v>
          </cell>
        </row>
        <row r="808">
          <cell r="D808">
            <v>8000</v>
          </cell>
          <cell r="F808" t="str">
            <v>successful</v>
          </cell>
          <cell r="Q808" t="str">
            <v>rock</v>
          </cell>
        </row>
        <row r="809">
          <cell r="D809">
            <v>4000</v>
          </cell>
          <cell r="F809" t="str">
            <v>successful</v>
          </cell>
          <cell r="Q809" t="str">
            <v>rock</v>
          </cell>
        </row>
        <row r="810">
          <cell r="D810">
            <v>4500</v>
          </cell>
          <cell r="F810" t="str">
            <v>successful</v>
          </cell>
          <cell r="Q810" t="str">
            <v>rock</v>
          </cell>
        </row>
        <row r="811">
          <cell r="D811">
            <v>4000</v>
          </cell>
          <cell r="F811" t="str">
            <v>successful</v>
          </cell>
          <cell r="Q811" t="str">
            <v>rock</v>
          </cell>
        </row>
        <row r="812">
          <cell r="D812">
            <v>1500</v>
          </cell>
          <cell r="F812" t="str">
            <v>successful</v>
          </cell>
          <cell r="Q812" t="str">
            <v>rock</v>
          </cell>
        </row>
        <row r="813">
          <cell r="D813">
            <v>1000</v>
          </cell>
          <cell r="F813" t="str">
            <v>successful</v>
          </cell>
          <cell r="Q813" t="str">
            <v>rock</v>
          </cell>
        </row>
        <row r="814">
          <cell r="D814">
            <v>600</v>
          </cell>
          <cell r="F814" t="str">
            <v>successful</v>
          </cell>
          <cell r="Q814" t="str">
            <v>rock</v>
          </cell>
        </row>
        <row r="815">
          <cell r="D815">
            <v>1500</v>
          </cell>
          <cell r="F815" t="str">
            <v>successful</v>
          </cell>
          <cell r="Q815" t="str">
            <v>rock</v>
          </cell>
        </row>
        <row r="816">
          <cell r="D816">
            <v>1000</v>
          </cell>
          <cell r="F816" t="str">
            <v>successful</v>
          </cell>
          <cell r="Q816" t="str">
            <v>rock</v>
          </cell>
        </row>
        <row r="817">
          <cell r="D817">
            <v>4000</v>
          </cell>
          <cell r="F817" t="str">
            <v>successful</v>
          </cell>
          <cell r="Q817" t="str">
            <v>rock</v>
          </cell>
        </row>
        <row r="818">
          <cell r="D818">
            <v>7000</v>
          </cell>
          <cell r="F818" t="str">
            <v>successful</v>
          </cell>
          <cell r="Q818" t="str">
            <v>rock</v>
          </cell>
        </row>
        <row r="819">
          <cell r="D819">
            <v>1500</v>
          </cell>
          <cell r="F819" t="str">
            <v>successful</v>
          </cell>
          <cell r="Q819" t="str">
            <v>rock</v>
          </cell>
        </row>
        <row r="820">
          <cell r="D820">
            <v>350</v>
          </cell>
          <cell r="F820" t="str">
            <v>successful</v>
          </cell>
          <cell r="Q820" t="str">
            <v>rock</v>
          </cell>
        </row>
        <row r="821">
          <cell r="D821">
            <v>400</v>
          </cell>
          <cell r="F821" t="str">
            <v>successful</v>
          </cell>
          <cell r="Q821" t="str">
            <v>rock</v>
          </cell>
        </row>
        <row r="822">
          <cell r="D822">
            <v>2000</v>
          </cell>
          <cell r="F822" t="str">
            <v>successful</v>
          </cell>
          <cell r="Q822" t="str">
            <v>rock</v>
          </cell>
        </row>
        <row r="823">
          <cell r="D823">
            <v>17482</v>
          </cell>
          <cell r="F823" t="str">
            <v>successful</v>
          </cell>
          <cell r="Q823" t="str">
            <v>rock</v>
          </cell>
        </row>
        <row r="824">
          <cell r="D824">
            <v>3000</v>
          </cell>
          <cell r="F824" t="str">
            <v>successful</v>
          </cell>
          <cell r="Q824" t="str">
            <v>rock</v>
          </cell>
        </row>
        <row r="825">
          <cell r="D825">
            <v>800</v>
          </cell>
          <cell r="F825" t="str">
            <v>successful</v>
          </cell>
          <cell r="Q825" t="str">
            <v>rock</v>
          </cell>
        </row>
        <row r="826">
          <cell r="D826">
            <v>1600</v>
          </cell>
          <cell r="F826" t="str">
            <v>successful</v>
          </cell>
          <cell r="Q826" t="str">
            <v>rock</v>
          </cell>
        </row>
        <row r="827">
          <cell r="D827">
            <v>12500</v>
          </cell>
          <cell r="F827" t="str">
            <v>successful</v>
          </cell>
          <cell r="Q827" t="str">
            <v>rock</v>
          </cell>
        </row>
        <row r="828">
          <cell r="D828">
            <v>5500</v>
          </cell>
          <cell r="F828" t="str">
            <v>successful</v>
          </cell>
          <cell r="Q828" t="str">
            <v>rock</v>
          </cell>
        </row>
        <row r="829">
          <cell r="D829">
            <v>300</v>
          </cell>
          <cell r="F829" t="str">
            <v>successful</v>
          </cell>
          <cell r="Q829" t="str">
            <v>rock</v>
          </cell>
        </row>
        <row r="830">
          <cell r="D830">
            <v>1300</v>
          </cell>
          <cell r="F830" t="str">
            <v>successful</v>
          </cell>
          <cell r="Q830" t="str">
            <v>rock</v>
          </cell>
        </row>
        <row r="831">
          <cell r="D831">
            <v>500</v>
          </cell>
          <cell r="F831" t="str">
            <v>successful</v>
          </cell>
          <cell r="Q831" t="str">
            <v>rock</v>
          </cell>
        </row>
        <row r="832">
          <cell r="D832">
            <v>1800</v>
          </cell>
          <cell r="F832" t="str">
            <v>successful</v>
          </cell>
          <cell r="Q832" t="str">
            <v>rock</v>
          </cell>
        </row>
        <row r="833">
          <cell r="D833">
            <v>1500</v>
          </cell>
          <cell r="F833" t="str">
            <v>successful</v>
          </cell>
          <cell r="Q833" t="str">
            <v>rock</v>
          </cell>
        </row>
        <row r="834">
          <cell r="D834">
            <v>15000</v>
          </cell>
          <cell r="F834" t="str">
            <v>successful</v>
          </cell>
          <cell r="Q834" t="str">
            <v>rock</v>
          </cell>
        </row>
        <row r="835">
          <cell r="D835">
            <v>6000</v>
          </cell>
          <cell r="F835" t="str">
            <v>successful</v>
          </cell>
          <cell r="Q835" t="str">
            <v>rock</v>
          </cell>
        </row>
        <row r="836">
          <cell r="D836">
            <v>5500</v>
          </cell>
          <cell r="F836" t="str">
            <v>successful</v>
          </cell>
          <cell r="Q836" t="str">
            <v>rock</v>
          </cell>
        </row>
        <row r="837">
          <cell r="D837">
            <v>2000</v>
          </cell>
          <cell r="F837" t="str">
            <v>successful</v>
          </cell>
          <cell r="Q837" t="str">
            <v>rock</v>
          </cell>
        </row>
        <row r="838">
          <cell r="D838">
            <v>5000</v>
          </cell>
          <cell r="F838" t="str">
            <v>successful</v>
          </cell>
          <cell r="Q838" t="str">
            <v>rock</v>
          </cell>
        </row>
        <row r="839">
          <cell r="D839">
            <v>2500</v>
          </cell>
          <cell r="F839" t="str">
            <v>successful</v>
          </cell>
          <cell r="Q839" t="str">
            <v>rock</v>
          </cell>
        </row>
        <row r="840">
          <cell r="D840">
            <v>2000</v>
          </cell>
          <cell r="F840" t="str">
            <v>successful</v>
          </cell>
          <cell r="Q840" t="str">
            <v>rock</v>
          </cell>
        </row>
        <row r="841">
          <cell r="D841">
            <v>5000</v>
          </cell>
          <cell r="F841" t="str">
            <v>successful</v>
          </cell>
          <cell r="Q841" t="str">
            <v>rock</v>
          </cell>
        </row>
        <row r="842">
          <cell r="D842">
            <v>10000</v>
          </cell>
          <cell r="F842" t="str">
            <v>successful</v>
          </cell>
          <cell r="Q842" t="str">
            <v>metal</v>
          </cell>
        </row>
        <row r="843">
          <cell r="D843">
            <v>5000</v>
          </cell>
          <cell r="F843" t="str">
            <v>successful</v>
          </cell>
          <cell r="Q843" t="str">
            <v>metal</v>
          </cell>
        </row>
        <row r="844">
          <cell r="D844">
            <v>2500</v>
          </cell>
          <cell r="F844" t="str">
            <v>successful</v>
          </cell>
          <cell r="Q844" t="str">
            <v>metal</v>
          </cell>
        </row>
        <row r="845">
          <cell r="D845">
            <v>3000</v>
          </cell>
          <cell r="F845" t="str">
            <v>successful</v>
          </cell>
          <cell r="Q845" t="str">
            <v>metal</v>
          </cell>
        </row>
        <row r="846">
          <cell r="D846">
            <v>3000</v>
          </cell>
          <cell r="F846" t="str">
            <v>successful</v>
          </cell>
          <cell r="Q846" t="str">
            <v>metal</v>
          </cell>
        </row>
        <row r="847">
          <cell r="D847">
            <v>5000</v>
          </cell>
          <cell r="F847" t="str">
            <v>successful</v>
          </cell>
          <cell r="Q847" t="str">
            <v>metal</v>
          </cell>
        </row>
        <row r="848">
          <cell r="D848">
            <v>1100</v>
          </cell>
          <cell r="F848" t="str">
            <v>successful</v>
          </cell>
          <cell r="Q848" t="str">
            <v>metal</v>
          </cell>
        </row>
        <row r="849">
          <cell r="D849">
            <v>10</v>
          </cell>
          <cell r="F849" t="str">
            <v>successful</v>
          </cell>
          <cell r="Q849" t="str">
            <v>metal</v>
          </cell>
        </row>
        <row r="850">
          <cell r="D850">
            <v>300</v>
          </cell>
          <cell r="F850" t="str">
            <v>successful</v>
          </cell>
          <cell r="Q850" t="str">
            <v>metal</v>
          </cell>
        </row>
        <row r="851">
          <cell r="D851">
            <v>4000</v>
          </cell>
          <cell r="F851" t="str">
            <v>successful</v>
          </cell>
          <cell r="Q851" t="str">
            <v>metal</v>
          </cell>
        </row>
        <row r="852">
          <cell r="D852">
            <v>4000</v>
          </cell>
          <cell r="F852" t="str">
            <v>successful</v>
          </cell>
          <cell r="Q852" t="str">
            <v>metal</v>
          </cell>
        </row>
        <row r="853">
          <cell r="D853">
            <v>2000</v>
          </cell>
          <cell r="F853" t="str">
            <v>successful</v>
          </cell>
          <cell r="Q853" t="str">
            <v>metal</v>
          </cell>
        </row>
        <row r="854">
          <cell r="D854">
            <v>3500</v>
          </cell>
          <cell r="F854" t="str">
            <v>successful</v>
          </cell>
          <cell r="Q854" t="str">
            <v>metal</v>
          </cell>
        </row>
        <row r="855">
          <cell r="D855">
            <v>300</v>
          </cell>
          <cell r="F855" t="str">
            <v>successful</v>
          </cell>
          <cell r="Q855" t="str">
            <v>metal</v>
          </cell>
        </row>
        <row r="856">
          <cell r="D856">
            <v>27800</v>
          </cell>
          <cell r="F856" t="str">
            <v>successful</v>
          </cell>
          <cell r="Q856" t="str">
            <v>metal</v>
          </cell>
        </row>
        <row r="857">
          <cell r="D857">
            <v>1450</v>
          </cell>
          <cell r="F857" t="str">
            <v>successful</v>
          </cell>
          <cell r="Q857" t="str">
            <v>metal</v>
          </cell>
        </row>
        <row r="858">
          <cell r="D858">
            <v>250</v>
          </cell>
          <cell r="F858" t="str">
            <v>successful</v>
          </cell>
          <cell r="Q858" t="str">
            <v>metal</v>
          </cell>
        </row>
        <row r="859">
          <cell r="D859">
            <v>1200</v>
          </cell>
          <cell r="F859" t="str">
            <v>successful</v>
          </cell>
          <cell r="Q859" t="str">
            <v>metal</v>
          </cell>
        </row>
        <row r="860">
          <cell r="D860">
            <v>1200</v>
          </cell>
          <cell r="F860" t="str">
            <v>successful</v>
          </cell>
          <cell r="Q860" t="str">
            <v>metal</v>
          </cell>
        </row>
        <row r="861">
          <cell r="D861">
            <v>4000</v>
          </cell>
          <cell r="F861" t="str">
            <v>successful</v>
          </cell>
          <cell r="Q861" t="str">
            <v>metal</v>
          </cell>
        </row>
        <row r="862">
          <cell r="D862">
            <v>14000</v>
          </cell>
          <cell r="F862" t="str">
            <v>failed</v>
          </cell>
          <cell r="Q862" t="str">
            <v>jazz</v>
          </cell>
        </row>
        <row r="863">
          <cell r="D863">
            <v>4500</v>
          </cell>
          <cell r="F863" t="str">
            <v>failed</v>
          </cell>
          <cell r="Q863" t="str">
            <v>jazz</v>
          </cell>
        </row>
        <row r="864">
          <cell r="D864">
            <v>50000</v>
          </cell>
          <cell r="F864" t="str">
            <v>failed</v>
          </cell>
          <cell r="Q864" t="str">
            <v>jazz</v>
          </cell>
        </row>
        <row r="865">
          <cell r="D865">
            <v>2000</v>
          </cell>
          <cell r="F865" t="str">
            <v>failed</v>
          </cell>
          <cell r="Q865" t="str">
            <v>jazz</v>
          </cell>
        </row>
        <row r="866">
          <cell r="D866">
            <v>6500</v>
          </cell>
          <cell r="F866" t="str">
            <v>failed</v>
          </cell>
          <cell r="Q866" t="str">
            <v>jazz</v>
          </cell>
        </row>
        <row r="867">
          <cell r="D867">
            <v>2200</v>
          </cell>
          <cell r="F867" t="str">
            <v>failed</v>
          </cell>
          <cell r="Q867" t="str">
            <v>jazz</v>
          </cell>
        </row>
        <row r="868">
          <cell r="D868">
            <v>3500</v>
          </cell>
          <cell r="F868" t="str">
            <v>failed</v>
          </cell>
          <cell r="Q868" t="str">
            <v>jazz</v>
          </cell>
        </row>
        <row r="869">
          <cell r="D869">
            <v>5000</v>
          </cell>
          <cell r="F869" t="str">
            <v>failed</v>
          </cell>
          <cell r="Q869" t="str">
            <v>jazz</v>
          </cell>
        </row>
        <row r="870">
          <cell r="D870">
            <v>45000</v>
          </cell>
          <cell r="F870" t="str">
            <v>failed</v>
          </cell>
          <cell r="Q870" t="str">
            <v>jazz</v>
          </cell>
        </row>
        <row r="871">
          <cell r="D871">
            <v>8800</v>
          </cell>
          <cell r="F871" t="str">
            <v>failed</v>
          </cell>
          <cell r="Q871" t="str">
            <v>jazz</v>
          </cell>
        </row>
        <row r="872">
          <cell r="D872">
            <v>20000</v>
          </cell>
          <cell r="F872" t="str">
            <v>failed</v>
          </cell>
          <cell r="Q872" t="str">
            <v>jazz</v>
          </cell>
        </row>
        <row r="873">
          <cell r="D873">
            <v>6000</v>
          </cell>
          <cell r="F873" t="str">
            <v>failed</v>
          </cell>
          <cell r="Q873" t="str">
            <v>jazz</v>
          </cell>
        </row>
        <row r="874">
          <cell r="D874">
            <v>8000</v>
          </cell>
          <cell r="F874" t="str">
            <v>failed</v>
          </cell>
          <cell r="Q874" t="str">
            <v>jazz</v>
          </cell>
        </row>
        <row r="875">
          <cell r="D875">
            <v>3500</v>
          </cell>
          <cell r="F875" t="str">
            <v>failed</v>
          </cell>
          <cell r="Q875" t="str">
            <v>jazz</v>
          </cell>
        </row>
        <row r="876">
          <cell r="D876">
            <v>3000</v>
          </cell>
          <cell r="F876" t="str">
            <v>failed</v>
          </cell>
          <cell r="Q876" t="str">
            <v>jazz</v>
          </cell>
        </row>
        <row r="877">
          <cell r="D877">
            <v>5000</v>
          </cell>
          <cell r="F877" t="str">
            <v>failed</v>
          </cell>
          <cell r="Q877" t="str">
            <v>jazz</v>
          </cell>
        </row>
        <row r="878">
          <cell r="D878">
            <v>3152</v>
          </cell>
          <cell r="F878" t="str">
            <v>failed</v>
          </cell>
          <cell r="Q878" t="str">
            <v>jazz</v>
          </cell>
        </row>
        <row r="879">
          <cell r="D879">
            <v>2000</v>
          </cell>
          <cell r="F879" t="str">
            <v>failed</v>
          </cell>
          <cell r="Q879" t="str">
            <v>jazz</v>
          </cell>
        </row>
        <row r="880">
          <cell r="D880">
            <v>5000</v>
          </cell>
          <cell r="F880" t="str">
            <v>failed</v>
          </cell>
          <cell r="Q880" t="str">
            <v>jazz</v>
          </cell>
        </row>
        <row r="881">
          <cell r="D881">
            <v>2100</v>
          </cell>
          <cell r="F881" t="str">
            <v>failed</v>
          </cell>
          <cell r="Q881" t="str">
            <v>jazz</v>
          </cell>
        </row>
        <row r="882">
          <cell r="D882">
            <v>3780</v>
          </cell>
          <cell r="F882" t="str">
            <v>failed</v>
          </cell>
          <cell r="Q882" t="str">
            <v>indie rock</v>
          </cell>
        </row>
        <row r="883">
          <cell r="D883">
            <v>3750</v>
          </cell>
          <cell r="F883" t="str">
            <v>failed</v>
          </cell>
          <cell r="Q883" t="str">
            <v>indie rock</v>
          </cell>
        </row>
        <row r="884">
          <cell r="D884">
            <v>1500</v>
          </cell>
          <cell r="F884" t="str">
            <v>failed</v>
          </cell>
          <cell r="Q884" t="str">
            <v>indie rock</v>
          </cell>
        </row>
        <row r="885">
          <cell r="D885">
            <v>5000</v>
          </cell>
          <cell r="F885" t="str">
            <v>failed</v>
          </cell>
          <cell r="Q885" t="str">
            <v>indie rock</v>
          </cell>
        </row>
        <row r="886">
          <cell r="D886">
            <v>2000</v>
          </cell>
          <cell r="F886" t="str">
            <v>failed</v>
          </cell>
          <cell r="Q886" t="str">
            <v>indie rock</v>
          </cell>
        </row>
        <row r="887">
          <cell r="D887">
            <v>1000</v>
          </cell>
          <cell r="F887" t="str">
            <v>failed</v>
          </cell>
          <cell r="Q887" t="str">
            <v>indie rock</v>
          </cell>
        </row>
        <row r="888">
          <cell r="D888">
            <v>500</v>
          </cell>
          <cell r="F888" t="str">
            <v>failed</v>
          </cell>
          <cell r="Q888" t="str">
            <v>indie rock</v>
          </cell>
        </row>
        <row r="889">
          <cell r="D889">
            <v>1000</v>
          </cell>
          <cell r="F889" t="str">
            <v>failed</v>
          </cell>
          <cell r="Q889" t="str">
            <v>indie rock</v>
          </cell>
        </row>
        <row r="890">
          <cell r="D890">
            <v>1000</v>
          </cell>
          <cell r="F890" t="str">
            <v>failed</v>
          </cell>
          <cell r="Q890" t="str">
            <v>indie rock</v>
          </cell>
        </row>
        <row r="891">
          <cell r="D891">
            <v>25000</v>
          </cell>
          <cell r="F891" t="str">
            <v>failed</v>
          </cell>
          <cell r="Q891" t="str">
            <v>indie rock</v>
          </cell>
        </row>
        <row r="892">
          <cell r="D892">
            <v>3000</v>
          </cell>
          <cell r="F892" t="str">
            <v>failed</v>
          </cell>
          <cell r="Q892" t="str">
            <v>indie rock</v>
          </cell>
        </row>
        <row r="893">
          <cell r="D893">
            <v>8000</v>
          </cell>
          <cell r="F893" t="str">
            <v>failed</v>
          </cell>
          <cell r="Q893" t="str">
            <v>indie rock</v>
          </cell>
        </row>
        <row r="894">
          <cell r="D894">
            <v>6000</v>
          </cell>
          <cell r="F894" t="str">
            <v>failed</v>
          </cell>
          <cell r="Q894" t="str">
            <v>indie rock</v>
          </cell>
        </row>
        <row r="895">
          <cell r="D895">
            <v>2000</v>
          </cell>
          <cell r="F895" t="str">
            <v>failed</v>
          </cell>
          <cell r="Q895" t="str">
            <v>indie rock</v>
          </cell>
        </row>
        <row r="896">
          <cell r="D896">
            <v>20000</v>
          </cell>
          <cell r="F896" t="str">
            <v>failed</v>
          </cell>
          <cell r="Q896" t="str">
            <v>indie rock</v>
          </cell>
        </row>
        <row r="897">
          <cell r="D897">
            <v>8000</v>
          </cell>
          <cell r="F897" t="str">
            <v>failed</v>
          </cell>
          <cell r="Q897" t="str">
            <v>indie rock</v>
          </cell>
        </row>
        <row r="898">
          <cell r="D898">
            <v>8000</v>
          </cell>
          <cell r="F898" t="str">
            <v>failed</v>
          </cell>
          <cell r="Q898" t="str">
            <v>indie rock</v>
          </cell>
        </row>
        <row r="899">
          <cell r="D899">
            <v>3000</v>
          </cell>
          <cell r="F899" t="str">
            <v>failed</v>
          </cell>
          <cell r="Q899" t="str">
            <v>indie rock</v>
          </cell>
        </row>
        <row r="900">
          <cell r="D900">
            <v>2500</v>
          </cell>
          <cell r="F900" t="str">
            <v>failed</v>
          </cell>
          <cell r="Q900" t="str">
            <v>indie rock</v>
          </cell>
        </row>
        <row r="901">
          <cell r="D901">
            <v>750</v>
          </cell>
          <cell r="F901" t="str">
            <v>failed</v>
          </cell>
          <cell r="Q901" t="str">
            <v>indie rock</v>
          </cell>
        </row>
        <row r="902">
          <cell r="D902">
            <v>5000</v>
          </cell>
          <cell r="F902" t="str">
            <v>failed</v>
          </cell>
          <cell r="Q902" t="str">
            <v>jazz</v>
          </cell>
        </row>
        <row r="903">
          <cell r="D903">
            <v>6500</v>
          </cell>
          <cell r="F903" t="str">
            <v>failed</v>
          </cell>
          <cell r="Q903" t="str">
            <v>jazz</v>
          </cell>
        </row>
        <row r="904">
          <cell r="D904">
            <v>30000</v>
          </cell>
          <cell r="F904" t="str">
            <v>failed</v>
          </cell>
          <cell r="Q904" t="str">
            <v>jazz</v>
          </cell>
        </row>
        <row r="905">
          <cell r="D905">
            <v>5000</v>
          </cell>
          <cell r="F905" t="str">
            <v>failed</v>
          </cell>
          <cell r="Q905" t="str">
            <v>jazz</v>
          </cell>
        </row>
        <row r="906">
          <cell r="D906">
            <v>50000</v>
          </cell>
          <cell r="F906" t="str">
            <v>failed</v>
          </cell>
          <cell r="Q906" t="str">
            <v>jazz</v>
          </cell>
        </row>
        <row r="907">
          <cell r="D907">
            <v>6500</v>
          </cell>
          <cell r="F907" t="str">
            <v>failed</v>
          </cell>
          <cell r="Q907" t="str">
            <v>jazz</v>
          </cell>
        </row>
        <row r="908">
          <cell r="D908">
            <v>15000</v>
          </cell>
          <cell r="F908" t="str">
            <v>failed</v>
          </cell>
          <cell r="Q908" t="str">
            <v>jazz</v>
          </cell>
        </row>
        <row r="909">
          <cell r="D909">
            <v>2900</v>
          </cell>
          <cell r="F909" t="str">
            <v>failed</v>
          </cell>
          <cell r="Q909" t="str">
            <v>jazz</v>
          </cell>
        </row>
        <row r="910">
          <cell r="D910">
            <v>2500</v>
          </cell>
          <cell r="F910" t="str">
            <v>failed</v>
          </cell>
          <cell r="Q910" t="str">
            <v>jazz</v>
          </cell>
        </row>
        <row r="911">
          <cell r="D911">
            <v>16000</v>
          </cell>
          <cell r="F911" t="str">
            <v>failed</v>
          </cell>
          <cell r="Q911" t="str">
            <v>jazz</v>
          </cell>
        </row>
        <row r="912">
          <cell r="D912">
            <v>550</v>
          </cell>
          <cell r="F912" t="str">
            <v>failed</v>
          </cell>
          <cell r="Q912" t="str">
            <v>jazz</v>
          </cell>
        </row>
        <row r="913">
          <cell r="D913">
            <v>100000</v>
          </cell>
          <cell r="F913" t="str">
            <v>failed</v>
          </cell>
          <cell r="Q913" t="str">
            <v>jazz</v>
          </cell>
        </row>
        <row r="914">
          <cell r="D914">
            <v>3500</v>
          </cell>
          <cell r="F914" t="str">
            <v>failed</v>
          </cell>
          <cell r="Q914" t="str">
            <v>jazz</v>
          </cell>
        </row>
        <row r="915">
          <cell r="D915">
            <v>30000</v>
          </cell>
          <cell r="F915" t="str">
            <v>failed</v>
          </cell>
          <cell r="Q915" t="str">
            <v>jazz</v>
          </cell>
        </row>
        <row r="916">
          <cell r="D916">
            <v>1500</v>
          </cell>
          <cell r="F916" t="str">
            <v>failed</v>
          </cell>
          <cell r="Q916" t="str">
            <v>jazz</v>
          </cell>
        </row>
        <row r="917">
          <cell r="D917">
            <v>6500</v>
          </cell>
          <cell r="F917" t="str">
            <v>failed</v>
          </cell>
          <cell r="Q917" t="str">
            <v>jazz</v>
          </cell>
        </row>
        <row r="918">
          <cell r="D918">
            <v>3300</v>
          </cell>
          <cell r="F918" t="str">
            <v>failed</v>
          </cell>
          <cell r="Q918" t="str">
            <v>jazz</v>
          </cell>
        </row>
        <row r="919">
          <cell r="D919">
            <v>5000</v>
          </cell>
          <cell r="F919" t="str">
            <v>failed</v>
          </cell>
          <cell r="Q919" t="str">
            <v>jazz</v>
          </cell>
        </row>
        <row r="920">
          <cell r="D920">
            <v>3900</v>
          </cell>
          <cell r="F920" t="str">
            <v>failed</v>
          </cell>
          <cell r="Q920" t="str">
            <v>jazz</v>
          </cell>
        </row>
        <row r="921">
          <cell r="D921">
            <v>20000</v>
          </cell>
          <cell r="F921" t="str">
            <v>failed</v>
          </cell>
          <cell r="Q921" t="str">
            <v>jazz</v>
          </cell>
        </row>
        <row r="922">
          <cell r="D922">
            <v>5500</v>
          </cell>
          <cell r="F922" t="str">
            <v>failed</v>
          </cell>
          <cell r="Q922" t="str">
            <v>jazz</v>
          </cell>
        </row>
        <row r="923">
          <cell r="D923">
            <v>15000</v>
          </cell>
          <cell r="F923" t="str">
            <v>failed</v>
          </cell>
          <cell r="Q923" t="str">
            <v>jazz</v>
          </cell>
        </row>
        <row r="924">
          <cell r="D924">
            <v>27000</v>
          </cell>
          <cell r="F924" t="str">
            <v>failed</v>
          </cell>
          <cell r="Q924" t="str">
            <v>jazz</v>
          </cell>
        </row>
        <row r="925">
          <cell r="D925">
            <v>15000</v>
          </cell>
          <cell r="F925" t="str">
            <v>failed</v>
          </cell>
          <cell r="Q925" t="str">
            <v>jazz</v>
          </cell>
        </row>
        <row r="926">
          <cell r="D926">
            <v>3000</v>
          </cell>
          <cell r="F926" t="str">
            <v>failed</v>
          </cell>
          <cell r="Q926" t="str">
            <v>jazz</v>
          </cell>
        </row>
        <row r="927">
          <cell r="D927">
            <v>6000</v>
          </cell>
          <cell r="F927" t="str">
            <v>failed</v>
          </cell>
          <cell r="Q927" t="str">
            <v>jazz</v>
          </cell>
        </row>
        <row r="928">
          <cell r="D928">
            <v>7000</v>
          </cell>
          <cell r="F928" t="str">
            <v>failed</v>
          </cell>
          <cell r="Q928" t="str">
            <v>jazz</v>
          </cell>
        </row>
        <row r="929">
          <cell r="D929">
            <v>20000</v>
          </cell>
          <cell r="F929" t="str">
            <v>failed</v>
          </cell>
          <cell r="Q929" t="str">
            <v>jazz</v>
          </cell>
        </row>
        <row r="930">
          <cell r="D930">
            <v>14500</v>
          </cell>
          <cell r="F930" t="str">
            <v>failed</v>
          </cell>
          <cell r="Q930" t="str">
            <v>jazz</v>
          </cell>
        </row>
        <row r="931">
          <cell r="D931">
            <v>500</v>
          </cell>
          <cell r="F931" t="str">
            <v>failed</v>
          </cell>
          <cell r="Q931" t="str">
            <v>jazz</v>
          </cell>
        </row>
        <row r="932">
          <cell r="D932">
            <v>900</v>
          </cell>
          <cell r="F932" t="str">
            <v>failed</v>
          </cell>
          <cell r="Q932" t="str">
            <v>jazz</v>
          </cell>
        </row>
        <row r="933">
          <cell r="D933">
            <v>2000</v>
          </cell>
          <cell r="F933" t="str">
            <v>failed</v>
          </cell>
          <cell r="Q933" t="str">
            <v>jazz</v>
          </cell>
        </row>
        <row r="934">
          <cell r="D934">
            <v>9500</v>
          </cell>
          <cell r="F934" t="str">
            <v>failed</v>
          </cell>
          <cell r="Q934" t="str">
            <v>jazz</v>
          </cell>
        </row>
        <row r="935">
          <cell r="D935">
            <v>2000</v>
          </cell>
          <cell r="F935" t="str">
            <v>failed</v>
          </cell>
          <cell r="Q935" t="str">
            <v>jazz</v>
          </cell>
        </row>
        <row r="936">
          <cell r="D936">
            <v>5000</v>
          </cell>
          <cell r="F936" t="str">
            <v>failed</v>
          </cell>
          <cell r="Q936" t="str">
            <v>jazz</v>
          </cell>
        </row>
        <row r="937">
          <cell r="D937">
            <v>3500</v>
          </cell>
          <cell r="F937" t="str">
            <v>failed</v>
          </cell>
          <cell r="Q937" t="str">
            <v>jazz</v>
          </cell>
        </row>
        <row r="938">
          <cell r="D938">
            <v>1400</v>
          </cell>
          <cell r="F938" t="str">
            <v>failed</v>
          </cell>
          <cell r="Q938" t="str">
            <v>jazz</v>
          </cell>
        </row>
        <row r="939">
          <cell r="D939">
            <v>3500</v>
          </cell>
          <cell r="F939" t="str">
            <v>failed</v>
          </cell>
          <cell r="Q939" t="str">
            <v>jazz</v>
          </cell>
        </row>
        <row r="940">
          <cell r="D940">
            <v>7000</v>
          </cell>
          <cell r="F940" t="str">
            <v>failed</v>
          </cell>
          <cell r="Q940" t="str">
            <v>jazz</v>
          </cell>
        </row>
        <row r="941">
          <cell r="D941">
            <v>2750</v>
          </cell>
          <cell r="F941" t="str">
            <v>failed</v>
          </cell>
          <cell r="Q941" t="str">
            <v>jazz</v>
          </cell>
        </row>
        <row r="942">
          <cell r="D942">
            <v>9000</v>
          </cell>
          <cell r="F942" t="str">
            <v>failed</v>
          </cell>
          <cell r="Q942" t="str">
            <v>wearables</v>
          </cell>
        </row>
        <row r="943">
          <cell r="D943">
            <v>50000</v>
          </cell>
          <cell r="F943" t="str">
            <v>failed</v>
          </cell>
          <cell r="Q943" t="str">
            <v>wearables</v>
          </cell>
        </row>
        <row r="944">
          <cell r="D944">
            <v>7500</v>
          </cell>
          <cell r="F944" t="str">
            <v>failed</v>
          </cell>
          <cell r="Q944" t="str">
            <v>wearables</v>
          </cell>
        </row>
        <row r="945">
          <cell r="D945">
            <v>3000</v>
          </cell>
          <cell r="F945" t="str">
            <v>failed</v>
          </cell>
          <cell r="Q945" t="str">
            <v>wearables</v>
          </cell>
        </row>
        <row r="946">
          <cell r="D946">
            <v>50000</v>
          </cell>
          <cell r="F946" t="str">
            <v>failed</v>
          </cell>
          <cell r="Q946" t="str">
            <v>wearables</v>
          </cell>
        </row>
        <row r="947">
          <cell r="D947">
            <v>100000</v>
          </cell>
          <cell r="F947" t="str">
            <v>failed</v>
          </cell>
          <cell r="Q947" t="str">
            <v>wearables</v>
          </cell>
        </row>
        <row r="948">
          <cell r="D948">
            <v>15000</v>
          </cell>
          <cell r="F948" t="str">
            <v>failed</v>
          </cell>
          <cell r="Q948" t="str">
            <v>wearables</v>
          </cell>
        </row>
        <row r="949">
          <cell r="D949">
            <v>850</v>
          </cell>
          <cell r="F949" t="str">
            <v>failed</v>
          </cell>
          <cell r="Q949" t="str">
            <v>wearables</v>
          </cell>
        </row>
        <row r="950">
          <cell r="D950">
            <v>4000</v>
          </cell>
          <cell r="F950" t="str">
            <v>failed</v>
          </cell>
          <cell r="Q950" t="str">
            <v>wearables</v>
          </cell>
        </row>
        <row r="951">
          <cell r="D951">
            <v>20000</v>
          </cell>
          <cell r="F951" t="str">
            <v>failed</v>
          </cell>
          <cell r="Q951" t="str">
            <v>wearables</v>
          </cell>
        </row>
        <row r="952">
          <cell r="D952">
            <v>5000</v>
          </cell>
          <cell r="F952" t="str">
            <v>failed</v>
          </cell>
          <cell r="Q952" t="str">
            <v>wearables</v>
          </cell>
        </row>
        <row r="953">
          <cell r="D953">
            <v>50000</v>
          </cell>
          <cell r="F953" t="str">
            <v>failed</v>
          </cell>
          <cell r="Q953" t="str">
            <v>wearables</v>
          </cell>
        </row>
        <row r="954">
          <cell r="D954">
            <v>49000</v>
          </cell>
          <cell r="F954" t="str">
            <v>failed</v>
          </cell>
          <cell r="Q954" t="str">
            <v>wearables</v>
          </cell>
        </row>
        <row r="955">
          <cell r="D955">
            <v>15000</v>
          </cell>
          <cell r="F955" t="str">
            <v>failed</v>
          </cell>
          <cell r="Q955" t="str">
            <v>wearables</v>
          </cell>
        </row>
        <row r="956">
          <cell r="D956">
            <v>15000</v>
          </cell>
          <cell r="F956" t="str">
            <v>failed</v>
          </cell>
          <cell r="Q956" t="str">
            <v>wearables</v>
          </cell>
        </row>
        <row r="957">
          <cell r="D957">
            <v>300000</v>
          </cell>
          <cell r="F957" t="str">
            <v>failed</v>
          </cell>
          <cell r="Q957" t="str">
            <v>wearables</v>
          </cell>
        </row>
        <row r="958">
          <cell r="D958">
            <v>50000</v>
          </cell>
          <cell r="F958" t="str">
            <v>failed</v>
          </cell>
          <cell r="Q958" t="str">
            <v>wearables</v>
          </cell>
        </row>
        <row r="959">
          <cell r="D959">
            <v>12000</v>
          </cell>
          <cell r="F959" t="str">
            <v>failed</v>
          </cell>
          <cell r="Q959" t="str">
            <v>wearables</v>
          </cell>
        </row>
        <row r="960">
          <cell r="D960">
            <v>7777</v>
          </cell>
          <cell r="F960" t="str">
            <v>failed</v>
          </cell>
          <cell r="Q960" t="str">
            <v>wearables</v>
          </cell>
        </row>
        <row r="961">
          <cell r="D961">
            <v>50000</v>
          </cell>
          <cell r="F961" t="str">
            <v>failed</v>
          </cell>
          <cell r="Q961" t="str">
            <v>wearables</v>
          </cell>
        </row>
        <row r="962">
          <cell r="D962">
            <v>55650</v>
          </cell>
          <cell r="F962" t="str">
            <v>failed</v>
          </cell>
          <cell r="Q962" t="str">
            <v>wearables</v>
          </cell>
        </row>
        <row r="963">
          <cell r="D963">
            <v>95000</v>
          </cell>
          <cell r="F963" t="str">
            <v>failed</v>
          </cell>
          <cell r="Q963" t="str">
            <v>wearables</v>
          </cell>
        </row>
        <row r="964">
          <cell r="D964">
            <v>2500</v>
          </cell>
          <cell r="F964" t="str">
            <v>failed</v>
          </cell>
          <cell r="Q964" t="str">
            <v>wearables</v>
          </cell>
        </row>
        <row r="965">
          <cell r="D965">
            <v>35000</v>
          </cell>
          <cell r="F965" t="str">
            <v>failed</v>
          </cell>
          <cell r="Q965" t="str">
            <v>wearables</v>
          </cell>
        </row>
        <row r="966">
          <cell r="D966">
            <v>110000</v>
          </cell>
          <cell r="F966" t="str">
            <v>failed</v>
          </cell>
          <cell r="Q966" t="str">
            <v>wearables</v>
          </cell>
        </row>
        <row r="967">
          <cell r="D967">
            <v>25000</v>
          </cell>
          <cell r="F967" t="str">
            <v>failed</v>
          </cell>
          <cell r="Q967" t="str">
            <v>wearables</v>
          </cell>
        </row>
        <row r="968">
          <cell r="D968">
            <v>12000</v>
          </cell>
          <cell r="F968" t="str">
            <v>failed</v>
          </cell>
          <cell r="Q968" t="str">
            <v>wearables</v>
          </cell>
        </row>
        <row r="969">
          <cell r="D969">
            <v>20000</v>
          </cell>
          <cell r="F969" t="str">
            <v>failed</v>
          </cell>
          <cell r="Q969" t="str">
            <v>wearables</v>
          </cell>
        </row>
        <row r="970">
          <cell r="D970">
            <v>8000</v>
          </cell>
          <cell r="F970" t="str">
            <v>failed</v>
          </cell>
          <cell r="Q970" t="str">
            <v>wearables</v>
          </cell>
        </row>
        <row r="971">
          <cell r="D971">
            <v>30000</v>
          </cell>
          <cell r="F971" t="str">
            <v>failed</v>
          </cell>
          <cell r="Q971" t="str">
            <v>wearables</v>
          </cell>
        </row>
        <row r="972">
          <cell r="D972">
            <v>5000</v>
          </cell>
          <cell r="F972" t="str">
            <v>failed</v>
          </cell>
          <cell r="Q972" t="str">
            <v>wearables</v>
          </cell>
        </row>
        <row r="973">
          <cell r="D973">
            <v>100000</v>
          </cell>
          <cell r="F973" t="str">
            <v>failed</v>
          </cell>
          <cell r="Q973" t="str">
            <v>wearables</v>
          </cell>
        </row>
        <row r="974">
          <cell r="D974">
            <v>20000</v>
          </cell>
          <cell r="F974" t="str">
            <v>failed</v>
          </cell>
          <cell r="Q974" t="str">
            <v>wearables</v>
          </cell>
        </row>
        <row r="975">
          <cell r="D975">
            <v>20000</v>
          </cell>
          <cell r="F975" t="str">
            <v>failed</v>
          </cell>
          <cell r="Q975" t="str">
            <v>wearables</v>
          </cell>
        </row>
        <row r="976">
          <cell r="D976">
            <v>50000</v>
          </cell>
          <cell r="F976" t="str">
            <v>failed</v>
          </cell>
          <cell r="Q976" t="str">
            <v>wearables</v>
          </cell>
        </row>
        <row r="977">
          <cell r="D977">
            <v>100000</v>
          </cell>
          <cell r="F977" t="str">
            <v>failed</v>
          </cell>
          <cell r="Q977" t="str">
            <v>wearables</v>
          </cell>
        </row>
        <row r="978">
          <cell r="D978">
            <v>150000</v>
          </cell>
          <cell r="F978" t="str">
            <v>failed</v>
          </cell>
          <cell r="Q978" t="str">
            <v>wearables</v>
          </cell>
        </row>
        <row r="979">
          <cell r="D979">
            <v>2700</v>
          </cell>
          <cell r="F979" t="str">
            <v>failed</v>
          </cell>
          <cell r="Q979" t="str">
            <v>wearables</v>
          </cell>
        </row>
        <row r="980">
          <cell r="D980">
            <v>172889</v>
          </cell>
          <cell r="F980" t="str">
            <v>failed</v>
          </cell>
          <cell r="Q980" t="str">
            <v>wearables</v>
          </cell>
        </row>
        <row r="981">
          <cell r="D981">
            <v>35000</v>
          </cell>
          <cell r="F981" t="str">
            <v>failed</v>
          </cell>
          <cell r="Q981" t="str">
            <v>wearables</v>
          </cell>
        </row>
        <row r="982">
          <cell r="D982">
            <v>10000</v>
          </cell>
          <cell r="F982" t="str">
            <v>failed</v>
          </cell>
          <cell r="Q982" t="str">
            <v>wearables</v>
          </cell>
        </row>
        <row r="983">
          <cell r="D983">
            <v>88888</v>
          </cell>
          <cell r="F983" t="str">
            <v>failed</v>
          </cell>
          <cell r="Q983" t="str">
            <v>wearables</v>
          </cell>
        </row>
        <row r="984">
          <cell r="D984">
            <v>17500</v>
          </cell>
          <cell r="F984" t="str">
            <v>failed</v>
          </cell>
          <cell r="Q984" t="str">
            <v>wearables</v>
          </cell>
        </row>
        <row r="985">
          <cell r="D985">
            <v>104219</v>
          </cell>
          <cell r="F985" t="str">
            <v>failed</v>
          </cell>
          <cell r="Q985" t="str">
            <v>wearables</v>
          </cell>
        </row>
        <row r="986">
          <cell r="D986">
            <v>10000</v>
          </cell>
          <cell r="F986" t="str">
            <v>failed</v>
          </cell>
          <cell r="Q986" t="str">
            <v>wearables</v>
          </cell>
        </row>
        <row r="987">
          <cell r="D987">
            <v>30000</v>
          </cell>
          <cell r="F987" t="str">
            <v>failed</v>
          </cell>
          <cell r="Q987" t="str">
            <v>wearables</v>
          </cell>
        </row>
        <row r="988">
          <cell r="D988">
            <v>20000</v>
          </cell>
          <cell r="F988" t="str">
            <v>failed</v>
          </cell>
          <cell r="Q988" t="str">
            <v>wearables</v>
          </cell>
        </row>
        <row r="989">
          <cell r="D989">
            <v>50000</v>
          </cell>
          <cell r="F989" t="str">
            <v>failed</v>
          </cell>
          <cell r="Q989" t="str">
            <v>wearables</v>
          </cell>
        </row>
        <row r="990">
          <cell r="D990">
            <v>5000</v>
          </cell>
          <cell r="F990" t="str">
            <v>failed</v>
          </cell>
          <cell r="Q990" t="str">
            <v>wearables</v>
          </cell>
        </row>
        <row r="991">
          <cell r="D991">
            <v>10000</v>
          </cell>
          <cell r="F991" t="str">
            <v>failed</v>
          </cell>
          <cell r="Q991" t="str">
            <v>wearables</v>
          </cell>
        </row>
        <row r="992">
          <cell r="D992">
            <v>25000</v>
          </cell>
          <cell r="F992" t="str">
            <v>failed</v>
          </cell>
          <cell r="Q992" t="str">
            <v>wearables</v>
          </cell>
        </row>
        <row r="993">
          <cell r="D993">
            <v>5000</v>
          </cell>
          <cell r="F993" t="str">
            <v>failed</v>
          </cell>
          <cell r="Q993" t="str">
            <v>wearables</v>
          </cell>
        </row>
        <row r="994">
          <cell r="D994">
            <v>100000</v>
          </cell>
          <cell r="F994" t="str">
            <v>failed</v>
          </cell>
          <cell r="Q994" t="str">
            <v>wearables</v>
          </cell>
        </row>
        <row r="995">
          <cell r="D995">
            <v>70000</v>
          </cell>
          <cell r="F995" t="str">
            <v>failed</v>
          </cell>
          <cell r="Q995" t="str">
            <v>wearables</v>
          </cell>
        </row>
        <row r="996">
          <cell r="D996">
            <v>200000</v>
          </cell>
          <cell r="F996" t="str">
            <v>failed</v>
          </cell>
          <cell r="Q996" t="str">
            <v>wearables</v>
          </cell>
        </row>
        <row r="997">
          <cell r="D997">
            <v>10000</v>
          </cell>
          <cell r="F997" t="str">
            <v>failed</v>
          </cell>
          <cell r="Q997" t="str">
            <v>wearables</v>
          </cell>
        </row>
        <row r="998">
          <cell r="D998">
            <v>4000</v>
          </cell>
          <cell r="F998" t="str">
            <v>failed</v>
          </cell>
          <cell r="Q998" t="str">
            <v>wearables</v>
          </cell>
        </row>
        <row r="999">
          <cell r="D999">
            <v>5000</v>
          </cell>
          <cell r="F999" t="str">
            <v>failed</v>
          </cell>
          <cell r="Q999" t="str">
            <v>wearables</v>
          </cell>
        </row>
        <row r="1000">
          <cell r="D1000">
            <v>60000</v>
          </cell>
          <cell r="F1000" t="str">
            <v>failed</v>
          </cell>
          <cell r="Q1000" t="str">
            <v>wearables</v>
          </cell>
        </row>
        <row r="1001">
          <cell r="D1001">
            <v>150000</v>
          </cell>
          <cell r="F1001" t="str">
            <v>failed</v>
          </cell>
          <cell r="Q1001" t="str">
            <v>wearables</v>
          </cell>
        </row>
        <row r="1002">
          <cell r="D1002">
            <v>894700</v>
          </cell>
          <cell r="F1002" t="str">
            <v>canceled</v>
          </cell>
          <cell r="Q1002" t="str">
            <v>wearables</v>
          </cell>
        </row>
        <row r="1003">
          <cell r="D1003">
            <v>5000</v>
          </cell>
          <cell r="F1003" t="str">
            <v>canceled</v>
          </cell>
          <cell r="Q1003" t="str">
            <v>wearables</v>
          </cell>
        </row>
        <row r="1004">
          <cell r="D1004">
            <v>9999</v>
          </cell>
          <cell r="F1004" t="str">
            <v>canceled</v>
          </cell>
          <cell r="Q1004" t="str">
            <v>wearables</v>
          </cell>
        </row>
        <row r="1005">
          <cell r="D1005">
            <v>20000</v>
          </cell>
          <cell r="F1005" t="str">
            <v>canceled</v>
          </cell>
          <cell r="Q1005" t="str">
            <v>wearables</v>
          </cell>
        </row>
        <row r="1006">
          <cell r="D1006">
            <v>25000</v>
          </cell>
          <cell r="F1006" t="str">
            <v>canceled</v>
          </cell>
          <cell r="Q1006" t="str">
            <v>wearables</v>
          </cell>
        </row>
        <row r="1007">
          <cell r="D1007">
            <v>200000</v>
          </cell>
          <cell r="F1007" t="str">
            <v>canceled</v>
          </cell>
          <cell r="Q1007" t="str">
            <v>wearables</v>
          </cell>
        </row>
        <row r="1008">
          <cell r="D1008">
            <v>4000</v>
          </cell>
          <cell r="F1008" t="str">
            <v>canceled</v>
          </cell>
          <cell r="Q1008" t="str">
            <v>wearables</v>
          </cell>
        </row>
        <row r="1009">
          <cell r="D1009">
            <v>30000</v>
          </cell>
          <cell r="F1009" t="str">
            <v>canceled</v>
          </cell>
          <cell r="Q1009" t="str">
            <v>wearables</v>
          </cell>
        </row>
        <row r="1010">
          <cell r="D1010">
            <v>93500</v>
          </cell>
          <cell r="F1010" t="str">
            <v>canceled</v>
          </cell>
          <cell r="Q1010" t="str">
            <v>wearables</v>
          </cell>
        </row>
        <row r="1011">
          <cell r="D1011">
            <v>50000</v>
          </cell>
          <cell r="F1011" t="str">
            <v>canceled</v>
          </cell>
          <cell r="Q1011" t="str">
            <v>wearables</v>
          </cell>
        </row>
        <row r="1012">
          <cell r="D1012">
            <v>115250</v>
          </cell>
          <cell r="F1012" t="str">
            <v>canceled</v>
          </cell>
          <cell r="Q1012" t="str">
            <v>wearables</v>
          </cell>
        </row>
        <row r="1013">
          <cell r="D1013">
            <v>20000</v>
          </cell>
          <cell r="F1013" t="str">
            <v>canceled</v>
          </cell>
          <cell r="Q1013" t="str">
            <v>wearables</v>
          </cell>
        </row>
        <row r="1014">
          <cell r="D1014">
            <v>5000</v>
          </cell>
          <cell r="F1014" t="str">
            <v>canceled</v>
          </cell>
          <cell r="Q1014" t="str">
            <v>wearables</v>
          </cell>
        </row>
        <row r="1015">
          <cell r="D1015">
            <v>25000</v>
          </cell>
          <cell r="F1015" t="str">
            <v>canceled</v>
          </cell>
          <cell r="Q1015" t="str">
            <v>wearables</v>
          </cell>
        </row>
        <row r="1016">
          <cell r="D1016">
            <v>10000</v>
          </cell>
          <cell r="F1016" t="str">
            <v>canceled</v>
          </cell>
          <cell r="Q1016" t="str">
            <v>wearables</v>
          </cell>
        </row>
        <row r="1017">
          <cell r="D1017">
            <v>9000</v>
          </cell>
          <cell r="F1017" t="str">
            <v>canceled</v>
          </cell>
          <cell r="Q1017" t="str">
            <v>wearables</v>
          </cell>
        </row>
        <row r="1018">
          <cell r="D1018">
            <v>100000</v>
          </cell>
          <cell r="F1018" t="str">
            <v>canceled</v>
          </cell>
          <cell r="Q1018" t="str">
            <v>wearables</v>
          </cell>
        </row>
        <row r="1019">
          <cell r="D1019">
            <v>250000</v>
          </cell>
          <cell r="F1019" t="str">
            <v>canceled</v>
          </cell>
          <cell r="Q1019" t="str">
            <v>wearables</v>
          </cell>
        </row>
        <row r="1020">
          <cell r="D1020">
            <v>20000</v>
          </cell>
          <cell r="F1020" t="str">
            <v>canceled</v>
          </cell>
          <cell r="Q1020" t="str">
            <v>wearables</v>
          </cell>
        </row>
        <row r="1021">
          <cell r="D1021">
            <v>45000</v>
          </cell>
          <cell r="F1021" t="str">
            <v>canceled</v>
          </cell>
          <cell r="Q1021" t="str">
            <v>wearables</v>
          </cell>
        </row>
        <row r="1022">
          <cell r="D1022">
            <v>1550</v>
          </cell>
          <cell r="F1022" t="str">
            <v>successful</v>
          </cell>
          <cell r="Q1022" t="str">
            <v>electronic music</v>
          </cell>
        </row>
        <row r="1023">
          <cell r="D1023">
            <v>3000</v>
          </cell>
          <cell r="F1023" t="str">
            <v>successful</v>
          </cell>
          <cell r="Q1023" t="str">
            <v>electronic music</v>
          </cell>
        </row>
        <row r="1024">
          <cell r="D1024">
            <v>2000</v>
          </cell>
          <cell r="F1024" t="str">
            <v>successful</v>
          </cell>
          <cell r="Q1024" t="str">
            <v>electronic music</v>
          </cell>
        </row>
        <row r="1025">
          <cell r="D1025">
            <v>2000</v>
          </cell>
          <cell r="F1025" t="str">
            <v>successful</v>
          </cell>
          <cell r="Q1025" t="str">
            <v>electronic music</v>
          </cell>
        </row>
        <row r="1026">
          <cell r="D1026">
            <v>20000</v>
          </cell>
          <cell r="F1026" t="str">
            <v>successful</v>
          </cell>
          <cell r="Q1026" t="str">
            <v>electronic music</v>
          </cell>
        </row>
        <row r="1027">
          <cell r="D1027">
            <v>70000</v>
          </cell>
          <cell r="F1027" t="str">
            <v>successful</v>
          </cell>
          <cell r="Q1027" t="str">
            <v>electronic music</v>
          </cell>
        </row>
        <row r="1028">
          <cell r="D1028">
            <v>7000</v>
          </cell>
          <cell r="F1028" t="str">
            <v>successful</v>
          </cell>
          <cell r="Q1028" t="str">
            <v>electronic music</v>
          </cell>
        </row>
        <row r="1029">
          <cell r="D1029">
            <v>7501</v>
          </cell>
          <cell r="F1029" t="str">
            <v>successful</v>
          </cell>
          <cell r="Q1029" t="str">
            <v>electronic music</v>
          </cell>
        </row>
        <row r="1030">
          <cell r="D1030">
            <v>10000</v>
          </cell>
          <cell r="F1030" t="str">
            <v>successful</v>
          </cell>
          <cell r="Q1030" t="str">
            <v>electronic music</v>
          </cell>
        </row>
        <row r="1031">
          <cell r="D1031">
            <v>10000</v>
          </cell>
          <cell r="F1031" t="str">
            <v>successful</v>
          </cell>
          <cell r="Q1031" t="str">
            <v>electronic music</v>
          </cell>
        </row>
        <row r="1032">
          <cell r="D1032">
            <v>2000</v>
          </cell>
          <cell r="F1032" t="str">
            <v>successful</v>
          </cell>
          <cell r="Q1032" t="str">
            <v>electronic music</v>
          </cell>
        </row>
        <row r="1033">
          <cell r="D1033">
            <v>10000</v>
          </cell>
          <cell r="F1033" t="str">
            <v>successful</v>
          </cell>
          <cell r="Q1033" t="str">
            <v>electronic music</v>
          </cell>
        </row>
        <row r="1034">
          <cell r="D1034">
            <v>5400</v>
          </cell>
          <cell r="F1034" t="str">
            <v>successful</v>
          </cell>
          <cell r="Q1034" t="str">
            <v>electronic music</v>
          </cell>
        </row>
        <row r="1035">
          <cell r="D1035">
            <v>1328</v>
          </cell>
          <cell r="F1035" t="str">
            <v>successful</v>
          </cell>
          <cell r="Q1035" t="str">
            <v>electronic music</v>
          </cell>
        </row>
        <row r="1036">
          <cell r="D1036">
            <v>5000</v>
          </cell>
          <cell r="F1036" t="str">
            <v>successful</v>
          </cell>
          <cell r="Q1036" t="str">
            <v>electronic music</v>
          </cell>
        </row>
        <row r="1037">
          <cell r="D1037">
            <v>4600</v>
          </cell>
          <cell r="F1037" t="str">
            <v>successful</v>
          </cell>
          <cell r="Q1037" t="str">
            <v>electronic music</v>
          </cell>
        </row>
        <row r="1038">
          <cell r="D1038">
            <v>4500</v>
          </cell>
          <cell r="F1038" t="str">
            <v>successful</v>
          </cell>
          <cell r="Q1038" t="str">
            <v>electronic music</v>
          </cell>
        </row>
        <row r="1039">
          <cell r="D1039">
            <v>1000</v>
          </cell>
          <cell r="F1039" t="str">
            <v>successful</v>
          </cell>
          <cell r="Q1039" t="str">
            <v>electronic music</v>
          </cell>
        </row>
        <row r="1040">
          <cell r="D1040">
            <v>1500</v>
          </cell>
          <cell r="F1040" t="str">
            <v>successful</v>
          </cell>
          <cell r="Q1040" t="str">
            <v>electronic music</v>
          </cell>
        </row>
        <row r="1041">
          <cell r="D1041">
            <v>500</v>
          </cell>
          <cell r="F1041" t="str">
            <v>successful</v>
          </cell>
          <cell r="Q1041" t="str">
            <v>electronic music</v>
          </cell>
        </row>
        <row r="1042">
          <cell r="D1042">
            <v>85000</v>
          </cell>
          <cell r="F1042" t="str">
            <v>canceled</v>
          </cell>
          <cell r="Q1042" t="str">
            <v>audio</v>
          </cell>
        </row>
        <row r="1043">
          <cell r="D1043">
            <v>50</v>
          </cell>
          <cell r="F1043" t="str">
            <v>canceled</v>
          </cell>
          <cell r="Q1043" t="str">
            <v>audio</v>
          </cell>
        </row>
        <row r="1044">
          <cell r="D1044">
            <v>650</v>
          </cell>
          <cell r="F1044" t="str">
            <v>canceled</v>
          </cell>
          <cell r="Q1044" t="str">
            <v>audio</v>
          </cell>
        </row>
        <row r="1045">
          <cell r="D1045">
            <v>100000</v>
          </cell>
          <cell r="F1045" t="str">
            <v>canceled</v>
          </cell>
          <cell r="Q1045" t="str">
            <v>audio</v>
          </cell>
        </row>
        <row r="1046">
          <cell r="D1046">
            <v>7000</v>
          </cell>
          <cell r="F1046" t="str">
            <v>canceled</v>
          </cell>
          <cell r="Q1046" t="str">
            <v>audio</v>
          </cell>
        </row>
        <row r="1047">
          <cell r="D1047">
            <v>10000</v>
          </cell>
          <cell r="F1047" t="str">
            <v>canceled</v>
          </cell>
          <cell r="Q1047" t="str">
            <v>audio</v>
          </cell>
        </row>
        <row r="1048">
          <cell r="D1048">
            <v>3000</v>
          </cell>
          <cell r="F1048" t="str">
            <v>canceled</v>
          </cell>
          <cell r="Q1048" t="str">
            <v>audio</v>
          </cell>
        </row>
        <row r="1049">
          <cell r="D1049">
            <v>2000</v>
          </cell>
          <cell r="F1049" t="str">
            <v>canceled</v>
          </cell>
          <cell r="Q1049" t="str">
            <v>audio</v>
          </cell>
        </row>
        <row r="1050">
          <cell r="D1050">
            <v>15000</v>
          </cell>
          <cell r="F1050" t="str">
            <v>canceled</v>
          </cell>
          <cell r="Q1050" t="str">
            <v>audio</v>
          </cell>
        </row>
        <row r="1051">
          <cell r="D1051">
            <v>12000</v>
          </cell>
          <cell r="F1051" t="str">
            <v>canceled</v>
          </cell>
          <cell r="Q1051" t="str">
            <v>audio</v>
          </cell>
        </row>
        <row r="1052">
          <cell r="D1052">
            <v>2500</v>
          </cell>
          <cell r="F1052" t="str">
            <v>canceled</v>
          </cell>
          <cell r="Q1052" t="str">
            <v>audio</v>
          </cell>
        </row>
        <row r="1053">
          <cell r="D1053">
            <v>500</v>
          </cell>
          <cell r="F1053" t="str">
            <v>canceled</v>
          </cell>
          <cell r="Q1053" t="str">
            <v>audio</v>
          </cell>
        </row>
        <row r="1054">
          <cell r="D1054">
            <v>4336</v>
          </cell>
          <cell r="F1054" t="str">
            <v>canceled</v>
          </cell>
          <cell r="Q1054" t="str">
            <v>audio</v>
          </cell>
        </row>
        <row r="1055">
          <cell r="D1055">
            <v>1500</v>
          </cell>
          <cell r="F1055" t="str">
            <v>canceled</v>
          </cell>
          <cell r="Q1055" t="str">
            <v>audio</v>
          </cell>
        </row>
        <row r="1056">
          <cell r="D1056">
            <v>2500</v>
          </cell>
          <cell r="F1056" t="str">
            <v>canceled</v>
          </cell>
          <cell r="Q1056" t="str">
            <v>audio</v>
          </cell>
        </row>
        <row r="1057">
          <cell r="D1057">
            <v>3500</v>
          </cell>
          <cell r="F1057" t="str">
            <v>canceled</v>
          </cell>
          <cell r="Q1057" t="str">
            <v>audio</v>
          </cell>
        </row>
        <row r="1058">
          <cell r="D1058">
            <v>10000</v>
          </cell>
          <cell r="F1058" t="str">
            <v>canceled</v>
          </cell>
          <cell r="Q1058" t="str">
            <v>audio</v>
          </cell>
        </row>
        <row r="1059">
          <cell r="D1059">
            <v>10000</v>
          </cell>
          <cell r="F1059" t="str">
            <v>canceled</v>
          </cell>
          <cell r="Q1059" t="str">
            <v>audio</v>
          </cell>
        </row>
        <row r="1060">
          <cell r="D1060">
            <v>40000</v>
          </cell>
          <cell r="F1060" t="str">
            <v>canceled</v>
          </cell>
          <cell r="Q1060" t="str">
            <v>audio</v>
          </cell>
        </row>
        <row r="1061">
          <cell r="D1061">
            <v>1100</v>
          </cell>
          <cell r="F1061" t="str">
            <v>canceled</v>
          </cell>
          <cell r="Q1061" t="str">
            <v>audio</v>
          </cell>
        </row>
        <row r="1062">
          <cell r="D1062">
            <v>5000</v>
          </cell>
          <cell r="F1062" t="str">
            <v>canceled</v>
          </cell>
          <cell r="Q1062" t="str">
            <v>audio</v>
          </cell>
        </row>
        <row r="1063">
          <cell r="D1063">
            <v>4000</v>
          </cell>
          <cell r="F1063" t="str">
            <v>canceled</v>
          </cell>
          <cell r="Q1063" t="str">
            <v>audio</v>
          </cell>
        </row>
        <row r="1064">
          <cell r="D1064">
            <v>199</v>
          </cell>
          <cell r="F1064" t="str">
            <v>canceled</v>
          </cell>
          <cell r="Q1064" t="str">
            <v>audio</v>
          </cell>
        </row>
        <row r="1065">
          <cell r="D1065">
            <v>1000</v>
          </cell>
          <cell r="F1065" t="str">
            <v>canceled</v>
          </cell>
          <cell r="Q1065" t="str">
            <v>audio</v>
          </cell>
        </row>
        <row r="1066">
          <cell r="D1066">
            <v>90000</v>
          </cell>
          <cell r="F1066" t="str">
            <v>failed</v>
          </cell>
          <cell r="Q1066" t="str">
            <v>video games</v>
          </cell>
        </row>
        <row r="1067">
          <cell r="D1067">
            <v>3000</v>
          </cell>
          <cell r="F1067" t="str">
            <v>failed</v>
          </cell>
          <cell r="Q1067" t="str">
            <v>video games</v>
          </cell>
        </row>
        <row r="1068">
          <cell r="D1068">
            <v>150000</v>
          </cell>
          <cell r="F1068" t="str">
            <v>failed</v>
          </cell>
          <cell r="Q1068" t="str">
            <v>video games</v>
          </cell>
        </row>
        <row r="1069">
          <cell r="D1069">
            <v>500</v>
          </cell>
          <cell r="F1069" t="str">
            <v>failed</v>
          </cell>
          <cell r="Q1069" t="str">
            <v>video games</v>
          </cell>
        </row>
        <row r="1070">
          <cell r="D1070">
            <v>30000</v>
          </cell>
          <cell r="F1070" t="str">
            <v>failed</v>
          </cell>
          <cell r="Q1070" t="str">
            <v>video games</v>
          </cell>
        </row>
        <row r="1071">
          <cell r="D1071">
            <v>2200</v>
          </cell>
          <cell r="F1071" t="str">
            <v>failed</v>
          </cell>
          <cell r="Q1071" t="str">
            <v>video games</v>
          </cell>
        </row>
        <row r="1072">
          <cell r="D1072">
            <v>10000</v>
          </cell>
          <cell r="F1072" t="str">
            <v>failed</v>
          </cell>
          <cell r="Q1072" t="str">
            <v>video games</v>
          </cell>
        </row>
        <row r="1073">
          <cell r="D1073">
            <v>100</v>
          </cell>
          <cell r="F1073" t="str">
            <v>failed</v>
          </cell>
          <cell r="Q1073" t="str">
            <v>video games</v>
          </cell>
        </row>
        <row r="1074">
          <cell r="D1074">
            <v>75000</v>
          </cell>
          <cell r="F1074" t="str">
            <v>failed</v>
          </cell>
          <cell r="Q1074" t="str">
            <v>video games</v>
          </cell>
        </row>
        <row r="1075">
          <cell r="D1075">
            <v>750</v>
          </cell>
          <cell r="F1075" t="str">
            <v>failed</v>
          </cell>
          <cell r="Q1075" t="str">
            <v>video games</v>
          </cell>
        </row>
        <row r="1076">
          <cell r="D1076">
            <v>54000</v>
          </cell>
          <cell r="F1076" t="str">
            <v>failed</v>
          </cell>
          <cell r="Q1076" t="str">
            <v>video games</v>
          </cell>
        </row>
        <row r="1077">
          <cell r="D1077">
            <v>1000</v>
          </cell>
          <cell r="F1077" t="str">
            <v>failed</v>
          </cell>
          <cell r="Q1077" t="str">
            <v>video games</v>
          </cell>
        </row>
        <row r="1078">
          <cell r="D1078">
            <v>75000</v>
          </cell>
          <cell r="F1078" t="str">
            <v>failed</v>
          </cell>
          <cell r="Q1078" t="str">
            <v>video games</v>
          </cell>
        </row>
        <row r="1079">
          <cell r="D1079">
            <v>25000</v>
          </cell>
          <cell r="F1079" t="str">
            <v>failed</v>
          </cell>
          <cell r="Q1079" t="str">
            <v>video games</v>
          </cell>
        </row>
        <row r="1080">
          <cell r="D1080">
            <v>600</v>
          </cell>
          <cell r="F1080" t="str">
            <v>failed</v>
          </cell>
          <cell r="Q1080" t="str">
            <v>video games</v>
          </cell>
        </row>
        <row r="1081">
          <cell r="D1081">
            <v>26000</v>
          </cell>
          <cell r="F1081" t="str">
            <v>failed</v>
          </cell>
          <cell r="Q1081" t="str">
            <v>video games</v>
          </cell>
        </row>
        <row r="1082">
          <cell r="D1082">
            <v>20000</v>
          </cell>
          <cell r="F1082" t="str">
            <v>failed</v>
          </cell>
          <cell r="Q1082" t="str">
            <v>video games</v>
          </cell>
        </row>
        <row r="1083">
          <cell r="D1083">
            <v>68000</v>
          </cell>
          <cell r="F1083" t="str">
            <v>failed</v>
          </cell>
          <cell r="Q1083" t="str">
            <v>video games</v>
          </cell>
        </row>
        <row r="1084">
          <cell r="D1084">
            <v>10000</v>
          </cell>
          <cell r="F1084" t="str">
            <v>failed</v>
          </cell>
          <cell r="Q1084" t="str">
            <v>video games</v>
          </cell>
        </row>
        <row r="1085">
          <cell r="D1085">
            <v>50000</v>
          </cell>
          <cell r="F1085" t="str">
            <v>failed</v>
          </cell>
          <cell r="Q1085" t="str">
            <v>video games</v>
          </cell>
        </row>
        <row r="1086">
          <cell r="D1086">
            <v>550</v>
          </cell>
          <cell r="F1086" t="str">
            <v>failed</v>
          </cell>
          <cell r="Q1086" t="str">
            <v>video games</v>
          </cell>
        </row>
        <row r="1087">
          <cell r="D1087">
            <v>30000</v>
          </cell>
          <cell r="F1087" t="str">
            <v>failed</v>
          </cell>
          <cell r="Q1087" t="str">
            <v>video games</v>
          </cell>
        </row>
        <row r="1088">
          <cell r="D1088">
            <v>18000</v>
          </cell>
          <cell r="F1088" t="str">
            <v>failed</v>
          </cell>
          <cell r="Q1088" t="str">
            <v>video games</v>
          </cell>
        </row>
        <row r="1089">
          <cell r="D1089">
            <v>1100</v>
          </cell>
          <cell r="F1089" t="str">
            <v>failed</v>
          </cell>
          <cell r="Q1089" t="str">
            <v>video games</v>
          </cell>
        </row>
        <row r="1090">
          <cell r="D1090">
            <v>45000</v>
          </cell>
          <cell r="F1090" t="str">
            <v>failed</v>
          </cell>
          <cell r="Q1090" t="str">
            <v>video games</v>
          </cell>
        </row>
        <row r="1091">
          <cell r="D1091">
            <v>15000</v>
          </cell>
          <cell r="F1091" t="str">
            <v>failed</v>
          </cell>
          <cell r="Q1091" t="str">
            <v>video games</v>
          </cell>
        </row>
        <row r="1092">
          <cell r="D1092">
            <v>12999</v>
          </cell>
          <cell r="F1092" t="str">
            <v>failed</v>
          </cell>
          <cell r="Q1092" t="str">
            <v>video games</v>
          </cell>
        </row>
        <row r="1093">
          <cell r="D1093">
            <v>200</v>
          </cell>
          <cell r="F1093" t="str">
            <v>failed</v>
          </cell>
          <cell r="Q1093" t="str">
            <v>video games</v>
          </cell>
        </row>
        <row r="1094">
          <cell r="D1094">
            <v>2000</v>
          </cell>
          <cell r="F1094" t="str">
            <v>failed</v>
          </cell>
          <cell r="Q1094" t="str">
            <v>video games</v>
          </cell>
        </row>
        <row r="1095">
          <cell r="D1095">
            <v>300</v>
          </cell>
          <cell r="F1095" t="str">
            <v>failed</v>
          </cell>
          <cell r="Q1095" t="str">
            <v>video games</v>
          </cell>
        </row>
        <row r="1096">
          <cell r="D1096">
            <v>18000</v>
          </cell>
          <cell r="F1096" t="str">
            <v>failed</v>
          </cell>
          <cell r="Q1096" t="str">
            <v>video games</v>
          </cell>
        </row>
        <row r="1097">
          <cell r="D1097">
            <v>500000</v>
          </cell>
          <cell r="F1097" t="str">
            <v>failed</v>
          </cell>
          <cell r="Q1097" t="str">
            <v>video games</v>
          </cell>
        </row>
        <row r="1098">
          <cell r="D1098">
            <v>12000</v>
          </cell>
          <cell r="F1098" t="str">
            <v>failed</v>
          </cell>
          <cell r="Q1098" t="str">
            <v>video games</v>
          </cell>
        </row>
        <row r="1099">
          <cell r="D1099">
            <v>100000</v>
          </cell>
          <cell r="F1099" t="str">
            <v>failed</v>
          </cell>
          <cell r="Q1099" t="str">
            <v>video games</v>
          </cell>
        </row>
        <row r="1100">
          <cell r="D1100">
            <v>25000</v>
          </cell>
          <cell r="F1100" t="str">
            <v>failed</v>
          </cell>
          <cell r="Q1100" t="str">
            <v>video games</v>
          </cell>
        </row>
        <row r="1101">
          <cell r="D1101">
            <v>5000</v>
          </cell>
          <cell r="F1101" t="str">
            <v>failed</v>
          </cell>
          <cell r="Q1101" t="str">
            <v>video games</v>
          </cell>
        </row>
        <row r="1102">
          <cell r="D1102">
            <v>4000</v>
          </cell>
          <cell r="F1102" t="str">
            <v>failed</v>
          </cell>
          <cell r="Q1102" t="str">
            <v>video games</v>
          </cell>
        </row>
        <row r="1103">
          <cell r="D1103">
            <v>100000</v>
          </cell>
          <cell r="F1103" t="str">
            <v>failed</v>
          </cell>
          <cell r="Q1103" t="str">
            <v>video games</v>
          </cell>
        </row>
        <row r="1104">
          <cell r="D1104">
            <v>8000</v>
          </cell>
          <cell r="F1104" t="str">
            <v>failed</v>
          </cell>
          <cell r="Q1104" t="str">
            <v>video games</v>
          </cell>
        </row>
        <row r="1105">
          <cell r="D1105">
            <v>15000</v>
          </cell>
          <cell r="F1105" t="str">
            <v>failed</v>
          </cell>
          <cell r="Q1105" t="str">
            <v>video games</v>
          </cell>
        </row>
        <row r="1106">
          <cell r="D1106">
            <v>60000</v>
          </cell>
          <cell r="F1106" t="str">
            <v>failed</v>
          </cell>
          <cell r="Q1106" t="str">
            <v>video games</v>
          </cell>
        </row>
        <row r="1107">
          <cell r="D1107">
            <v>900000</v>
          </cell>
          <cell r="F1107" t="str">
            <v>failed</v>
          </cell>
          <cell r="Q1107" t="str">
            <v>video games</v>
          </cell>
        </row>
        <row r="1108">
          <cell r="D1108">
            <v>400</v>
          </cell>
          <cell r="F1108" t="str">
            <v>failed</v>
          </cell>
          <cell r="Q1108" t="str">
            <v>video games</v>
          </cell>
        </row>
        <row r="1109">
          <cell r="D1109">
            <v>10000</v>
          </cell>
          <cell r="F1109" t="str">
            <v>failed</v>
          </cell>
          <cell r="Q1109" t="str">
            <v>video games</v>
          </cell>
        </row>
        <row r="1110">
          <cell r="D1110">
            <v>25000</v>
          </cell>
          <cell r="F1110" t="str">
            <v>failed</v>
          </cell>
          <cell r="Q1110" t="str">
            <v>video games</v>
          </cell>
        </row>
        <row r="1111">
          <cell r="D1111">
            <v>10000</v>
          </cell>
          <cell r="F1111" t="str">
            <v>failed</v>
          </cell>
          <cell r="Q1111" t="str">
            <v>video games</v>
          </cell>
        </row>
        <row r="1112">
          <cell r="D1112">
            <v>50000</v>
          </cell>
          <cell r="F1112" t="str">
            <v>failed</v>
          </cell>
          <cell r="Q1112" t="str">
            <v>video games</v>
          </cell>
        </row>
        <row r="1113">
          <cell r="D1113">
            <v>2500</v>
          </cell>
          <cell r="F1113" t="str">
            <v>failed</v>
          </cell>
          <cell r="Q1113" t="str">
            <v>video games</v>
          </cell>
        </row>
        <row r="1114">
          <cell r="D1114">
            <v>88000</v>
          </cell>
          <cell r="F1114" t="str">
            <v>failed</v>
          </cell>
          <cell r="Q1114" t="str">
            <v>video games</v>
          </cell>
        </row>
        <row r="1115">
          <cell r="D1115">
            <v>1000</v>
          </cell>
          <cell r="F1115" t="str">
            <v>failed</v>
          </cell>
          <cell r="Q1115" t="str">
            <v>video games</v>
          </cell>
        </row>
        <row r="1116">
          <cell r="D1116">
            <v>6000</v>
          </cell>
          <cell r="F1116" t="str">
            <v>failed</v>
          </cell>
          <cell r="Q1116" t="str">
            <v>video games</v>
          </cell>
        </row>
        <row r="1117">
          <cell r="D1117">
            <v>40000</v>
          </cell>
          <cell r="F1117" t="str">
            <v>failed</v>
          </cell>
          <cell r="Q1117" t="str">
            <v>video games</v>
          </cell>
        </row>
        <row r="1118">
          <cell r="D1118">
            <v>500000</v>
          </cell>
          <cell r="F1118" t="str">
            <v>failed</v>
          </cell>
          <cell r="Q1118" t="str">
            <v>video games</v>
          </cell>
        </row>
        <row r="1119">
          <cell r="D1119">
            <v>1000</v>
          </cell>
          <cell r="F1119" t="str">
            <v>failed</v>
          </cell>
          <cell r="Q1119" t="str">
            <v>video games</v>
          </cell>
        </row>
        <row r="1120">
          <cell r="D1120">
            <v>4500</v>
          </cell>
          <cell r="F1120" t="str">
            <v>failed</v>
          </cell>
          <cell r="Q1120" t="str">
            <v>video games</v>
          </cell>
        </row>
        <row r="1121">
          <cell r="D1121">
            <v>2100</v>
          </cell>
          <cell r="F1121" t="str">
            <v>failed</v>
          </cell>
          <cell r="Q1121" t="str">
            <v>video games</v>
          </cell>
        </row>
        <row r="1122">
          <cell r="D1122">
            <v>25000</v>
          </cell>
          <cell r="F1122" t="str">
            <v>failed</v>
          </cell>
          <cell r="Q1122" t="str">
            <v>video games</v>
          </cell>
        </row>
        <row r="1123">
          <cell r="D1123">
            <v>250000</v>
          </cell>
          <cell r="F1123" t="str">
            <v>failed</v>
          </cell>
          <cell r="Q1123" t="str">
            <v>video games</v>
          </cell>
        </row>
        <row r="1124">
          <cell r="D1124">
            <v>3200</v>
          </cell>
          <cell r="F1124" t="str">
            <v>failed</v>
          </cell>
          <cell r="Q1124" t="str">
            <v>video games</v>
          </cell>
        </row>
        <row r="1125">
          <cell r="D1125">
            <v>5000</v>
          </cell>
          <cell r="F1125" t="str">
            <v>failed</v>
          </cell>
          <cell r="Q1125" t="str">
            <v>video games</v>
          </cell>
        </row>
        <row r="1126">
          <cell r="D1126">
            <v>90000</v>
          </cell>
          <cell r="F1126" t="str">
            <v>failed</v>
          </cell>
          <cell r="Q1126" t="str">
            <v>mobile games</v>
          </cell>
        </row>
        <row r="1127">
          <cell r="D1127">
            <v>3000</v>
          </cell>
          <cell r="F1127" t="str">
            <v>failed</v>
          </cell>
          <cell r="Q1127" t="str">
            <v>mobile games</v>
          </cell>
        </row>
        <row r="1128">
          <cell r="D1128">
            <v>2000</v>
          </cell>
          <cell r="F1128" t="str">
            <v>failed</v>
          </cell>
          <cell r="Q1128" t="str">
            <v>mobile games</v>
          </cell>
        </row>
        <row r="1129">
          <cell r="D1129">
            <v>35000</v>
          </cell>
          <cell r="F1129" t="str">
            <v>failed</v>
          </cell>
          <cell r="Q1129" t="str">
            <v>mobile games</v>
          </cell>
        </row>
        <row r="1130">
          <cell r="D1130">
            <v>1000</v>
          </cell>
          <cell r="F1130" t="str">
            <v>failed</v>
          </cell>
          <cell r="Q1130" t="str">
            <v>mobile games</v>
          </cell>
        </row>
        <row r="1131">
          <cell r="D1131">
            <v>20000</v>
          </cell>
          <cell r="F1131" t="str">
            <v>failed</v>
          </cell>
          <cell r="Q1131" t="str">
            <v>mobile games</v>
          </cell>
        </row>
        <row r="1132">
          <cell r="D1132">
            <v>5000</v>
          </cell>
          <cell r="F1132" t="str">
            <v>failed</v>
          </cell>
          <cell r="Q1132" t="str">
            <v>mobile games</v>
          </cell>
        </row>
        <row r="1133">
          <cell r="D1133">
            <v>40000</v>
          </cell>
          <cell r="F1133" t="str">
            <v>failed</v>
          </cell>
          <cell r="Q1133" t="str">
            <v>mobile games</v>
          </cell>
        </row>
        <row r="1134">
          <cell r="D1134">
            <v>10000</v>
          </cell>
          <cell r="F1134" t="str">
            <v>failed</v>
          </cell>
          <cell r="Q1134" t="str">
            <v>mobile games</v>
          </cell>
        </row>
        <row r="1135">
          <cell r="D1135">
            <v>3000</v>
          </cell>
          <cell r="F1135" t="str">
            <v>failed</v>
          </cell>
          <cell r="Q1135" t="str">
            <v>mobile games</v>
          </cell>
        </row>
        <row r="1136">
          <cell r="D1136">
            <v>25000</v>
          </cell>
          <cell r="F1136" t="str">
            <v>failed</v>
          </cell>
          <cell r="Q1136" t="str">
            <v>mobile games</v>
          </cell>
        </row>
        <row r="1137">
          <cell r="D1137">
            <v>1000</v>
          </cell>
          <cell r="F1137" t="str">
            <v>failed</v>
          </cell>
          <cell r="Q1137" t="str">
            <v>mobile games</v>
          </cell>
        </row>
        <row r="1138">
          <cell r="D1138">
            <v>4190</v>
          </cell>
          <cell r="F1138" t="str">
            <v>failed</v>
          </cell>
          <cell r="Q1138" t="str">
            <v>mobile games</v>
          </cell>
        </row>
        <row r="1139">
          <cell r="D1139">
            <v>25000</v>
          </cell>
          <cell r="F1139" t="str">
            <v>failed</v>
          </cell>
          <cell r="Q1139" t="str">
            <v>mobile games</v>
          </cell>
        </row>
        <row r="1140">
          <cell r="D1140">
            <v>35000</v>
          </cell>
          <cell r="F1140" t="str">
            <v>failed</v>
          </cell>
          <cell r="Q1140" t="str">
            <v>mobile games</v>
          </cell>
        </row>
        <row r="1141">
          <cell r="D1141">
            <v>8000</v>
          </cell>
          <cell r="F1141" t="str">
            <v>failed</v>
          </cell>
          <cell r="Q1141" t="str">
            <v>mobile games</v>
          </cell>
        </row>
        <row r="1142">
          <cell r="D1142">
            <v>5000</v>
          </cell>
          <cell r="F1142" t="str">
            <v>failed</v>
          </cell>
          <cell r="Q1142" t="str">
            <v>mobile games</v>
          </cell>
        </row>
        <row r="1143">
          <cell r="D1143">
            <v>500</v>
          </cell>
          <cell r="F1143" t="str">
            <v>failed</v>
          </cell>
          <cell r="Q1143" t="str">
            <v>mobile games</v>
          </cell>
        </row>
        <row r="1144">
          <cell r="D1144">
            <v>4000</v>
          </cell>
          <cell r="F1144" t="str">
            <v>failed</v>
          </cell>
          <cell r="Q1144" t="str">
            <v>mobile games</v>
          </cell>
        </row>
        <row r="1145">
          <cell r="D1145">
            <v>45000</v>
          </cell>
          <cell r="F1145" t="str">
            <v>failed</v>
          </cell>
          <cell r="Q1145" t="str">
            <v>mobile games</v>
          </cell>
        </row>
        <row r="1146">
          <cell r="D1146">
            <v>9300</v>
          </cell>
          <cell r="F1146" t="str">
            <v>failed</v>
          </cell>
          <cell r="Q1146" t="str">
            <v>food trucks</v>
          </cell>
        </row>
        <row r="1147">
          <cell r="D1147">
            <v>80000</v>
          </cell>
          <cell r="F1147" t="str">
            <v>failed</v>
          </cell>
          <cell r="Q1147" t="str">
            <v>food trucks</v>
          </cell>
        </row>
        <row r="1148">
          <cell r="D1148">
            <v>6000</v>
          </cell>
          <cell r="F1148" t="str">
            <v>failed</v>
          </cell>
          <cell r="Q1148" t="str">
            <v>food trucks</v>
          </cell>
        </row>
        <row r="1149">
          <cell r="D1149">
            <v>25000</v>
          </cell>
          <cell r="F1149" t="str">
            <v>failed</v>
          </cell>
          <cell r="Q1149" t="str">
            <v>food trucks</v>
          </cell>
        </row>
        <row r="1150">
          <cell r="D1150">
            <v>15000</v>
          </cell>
          <cell r="F1150" t="str">
            <v>failed</v>
          </cell>
          <cell r="Q1150" t="str">
            <v>food trucks</v>
          </cell>
        </row>
        <row r="1151">
          <cell r="D1151">
            <v>50000</v>
          </cell>
          <cell r="F1151" t="str">
            <v>failed</v>
          </cell>
          <cell r="Q1151" t="str">
            <v>food trucks</v>
          </cell>
        </row>
        <row r="1152">
          <cell r="D1152">
            <v>2500</v>
          </cell>
          <cell r="F1152" t="str">
            <v>failed</v>
          </cell>
          <cell r="Q1152" t="str">
            <v>food trucks</v>
          </cell>
        </row>
        <row r="1153">
          <cell r="D1153">
            <v>25000</v>
          </cell>
          <cell r="F1153" t="str">
            <v>failed</v>
          </cell>
          <cell r="Q1153" t="str">
            <v>food trucks</v>
          </cell>
        </row>
        <row r="1154">
          <cell r="D1154">
            <v>16000</v>
          </cell>
          <cell r="F1154" t="str">
            <v>failed</v>
          </cell>
          <cell r="Q1154" t="str">
            <v>food trucks</v>
          </cell>
        </row>
        <row r="1155">
          <cell r="D1155">
            <v>8000</v>
          </cell>
          <cell r="F1155" t="str">
            <v>failed</v>
          </cell>
          <cell r="Q1155" t="str">
            <v>food trucks</v>
          </cell>
        </row>
        <row r="1156">
          <cell r="D1156">
            <v>5000</v>
          </cell>
          <cell r="F1156" t="str">
            <v>failed</v>
          </cell>
          <cell r="Q1156" t="str">
            <v>food trucks</v>
          </cell>
        </row>
        <row r="1157">
          <cell r="D1157">
            <v>25000</v>
          </cell>
          <cell r="F1157" t="str">
            <v>failed</v>
          </cell>
          <cell r="Q1157" t="str">
            <v>food trucks</v>
          </cell>
        </row>
        <row r="1158">
          <cell r="D1158">
            <v>6500</v>
          </cell>
          <cell r="F1158" t="str">
            <v>failed</v>
          </cell>
          <cell r="Q1158" t="str">
            <v>food trucks</v>
          </cell>
        </row>
        <row r="1159">
          <cell r="D1159">
            <v>10000</v>
          </cell>
          <cell r="F1159" t="str">
            <v>failed</v>
          </cell>
          <cell r="Q1159" t="str">
            <v>food trucks</v>
          </cell>
        </row>
        <row r="1160">
          <cell r="D1160">
            <v>7500</v>
          </cell>
          <cell r="F1160" t="str">
            <v>failed</v>
          </cell>
          <cell r="Q1160" t="str">
            <v>food trucks</v>
          </cell>
        </row>
        <row r="1161">
          <cell r="D1161">
            <v>6750</v>
          </cell>
          <cell r="F1161" t="str">
            <v>failed</v>
          </cell>
          <cell r="Q1161" t="str">
            <v>food trucks</v>
          </cell>
        </row>
        <row r="1162">
          <cell r="D1162">
            <v>30000</v>
          </cell>
          <cell r="F1162" t="str">
            <v>failed</v>
          </cell>
          <cell r="Q1162" t="str">
            <v>food trucks</v>
          </cell>
        </row>
        <row r="1163">
          <cell r="D1163">
            <v>18000</v>
          </cell>
          <cell r="F1163" t="str">
            <v>failed</v>
          </cell>
          <cell r="Q1163" t="str">
            <v>food trucks</v>
          </cell>
        </row>
        <row r="1164">
          <cell r="D1164">
            <v>60000</v>
          </cell>
          <cell r="F1164" t="str">
            <v>failed</v>
          </cell>
          <cell r="Q1164" t="str">
            <v>food trucks</v>
          </cell>
        </row>
        <row r="1165">
          <cell r="D1165">
            <v>5200</v>
          </cell>
          <cell r="F1165" t="str">
            <v>failed</v>
          </cell>
          <cell r="Q1165" t="str">
            <v>food trucks</v>
          </cell>
        </row>
        <row r="1166">
          <cell r="D1166">
            <v>10000</v>
          </cell>
          <cell r="F1166" t="str">
            <v>failed</v>
          </cell>
          <cell r="Q1166" t="str">
            <v>food trucks</v>
          </cell>
        </row>
        <row r="1167">
          <cell r="D1167">
            <v>10000</v>
          </cell>
          <cell r="F1167" t="str">
            <v>failed</v>
          </cell>
          <cell r="Q1167" t="str">
            <v>food trucks</v>
          </cell>
        </row>
        <row r="1168">
          <cell r="D1168">
            <v>15000</v>
          </cell>
          <cell r="F1168" t="str">
            <v>failed</v>
          </cell>
          <cell r="Q1168" t="str">
            <v>food trucks</v>
          </cell>
        </row>
        <row r="1169">
          <cell r="D1169">
            <v>60000</v>
          </cell>
          <cell r="F1169" t="str">
            <v>failed</v>
          </cell>
          <cell r="Q1169" t="str">
            <v>food trucks</v>
          </cell>
        </row>
        <row r="1170">
          <cell r="D1170">
            <v>18000</v>
          </cell>
          <cell r="F1170" t="str">
            <v>failed</v>
          </cell>
          <cell r="Q1170" t="str">
            <v>food trucks</v>
          </cell>
        </row>
        <row r="1171">
          <cell r="D1171">
            <v>10000</v>
          </cell>
          <cell r="F1171" t="str">
            <v>failed</v>
          </cell>
          <cell r="Q1171" t="str">
            <v>food trucks</v>
          </cell>
        </row>
        <row r="1172">
          <cell r="D1172">
            <v>25000</v>
          </cell>
          <cell r="F1172" t="str">
            <v>failed</v>
          </cell>
          <cell r="Q1172" t="str">
            <v>food trucks</v>
          </cell>
        </row>
        <row r="1173">
          <cell r="D1173">
            <v>25000</v>
          </cell>
          <cell r="F1173" t="str">
            <v>failed</v>
          </cell>
          <cell r="Q1173" t="str">
            <v>food trucks</v>
          </cell>
        </row>
        <row r="1174">
          <cell r="D1174">
            <v>9000</v>
          </cell>
          <cell r="F1174" t="str">
            <v>failed</v>
          </cell>
          <cell r="Q1174" t="str">
            <v>food trucks</v>
          </cell>
        </row>
        <row r="1175">
          <cell r="D1175">
            <v>125000</v>
          </cell>
          <cell r="F1175" t="str">
            <v>failed</v>
          </cell>
          <cell r="Q1175" t="str">
            <v>food trucks</v>
          </cell>
        </row>
        <row r="1176">
          <cell r="D1176">
            <v>15000</v>
          </cell>
          <cell r="F1176" t="str">
            <v>failed</v>
          </cell>
          <cell r="Q1176" t="str">
            <v>food trucks</v>
          </cell>
        </row>
        <row r="1177">
          <cell r="D1177">
            <v>20000</v>
          </cell>
          <cell r="F1177" t="str">
            <v>failed</v>
          </cell>
          <cell r="Q1177" t="str">
            <v>food trucks</v>
          </cell>
        </row>
        <row r="1178">
          <cell r="D1178">
            <v>175000</v>
          </cell>
          <cell r="F1178" t="str">
            <v>failed</v>
          </cell>
          <cell r="Q1178" t="str">
            <v>food trucks</v>
          </cell>
        </row>
        <row r="1179">
          <cell r="D1179">
            <v>6000</v>
          </cell>
          <cell r="F1179" t="str">
            <v>failed</v>
          </cell>
          <cell r="Q1179" t="str">
            <v>food trucks</v>
          </cell>
        </row>
        <row r="1180">
          <cell r="D1180">
            <v>75000</v>
          </cell>
          <cell r="F1180" t="str">
            <v>failed</v>
          </cell>
          <cell r="Q1180" t="str">
            <v>food trucks</v>
          </cell>
        </row>
        <row r="1181">
          <cell r="D1181">
            <v>60000</v>
          </cell>
          <cell r="F1181" t="str">
            <v>failed</v>
          </cell>
          <cell r="Q1181" t="str">
            <v>food trucks</v>
          </cell>
        </row>
        <row r="1182">
          <cell r="D1182">
            <v>50000</v>
          </cell>
          <cell r="F1182" t="str">
            <v>failed</v>
          </cell>
          <cell r="Q1182" t="str">
            <v>food trucks</v>
          </cell>
        </row>
        <row r="1183">
          <cell r="D1183">
            <v>50000</v>
          </cell>
          <cell r="F1183" t="str">
            <v>failed</v>
          </cell>
          <cell r="Q1183" t="str">
            <v>food trucks</v>
          </cell>
        </row>
        <row r="1184">
          <cell r="D1184">
            <v>1000</v>
          </cell>
          <cell r="F1184" t="str">
            <v>failed</v>
          </cell>
          <cell r="Q1184" t="str">
            <v>food trucks</v>
          </cell>
        </row>
        <row r="1185">
          <cell r="D1185">
            <v>2500</v>
          </cell>
          <cell r="F1185" t="str">
            <v>failed</v>
          </cell>
          <cell r="Q1185" t="str">
            <v>food trucks</v>
          </cell>
        </row>
        <row r="1186">
          <cell r="D1186">
            <v>22000</v>
          </cell>
          <cell r="F1186" t="str">
            <v>successful</v>
          </cell>
          <cell r="Q1186" t="str">
            <v>photobooks</v>
          </cell>
        </row>
        <row r="1187">
          <cell r="D1187">
            <v>12500</v>
          </cell>
          <cell r="F1187" t="str">
            <v>successful</v>
          </cell>
          <cell r="Q1187" t="str">
            <v>photobooks</v>
          </cell>
        </row>
        <row r="1188">
          <cell r="D1188">
            <v>7500</v>
          </cell>
          <cell r="F1188" t="str">
            <v>successful</v>
          </cell>
          <cell r="Q1188" t="str">
            <v>photobooks</v>
          </cell>
        </row>
        <row r="1189">
          <cell r="D1189">
            <v>8750</v>
          </cell>
          <cell r="F1189" t="str">
            <v>successful</v>
          </cell>
          <cell r="Q1189" t="str">
            <v>photobooks</v>
          </cell>
        </row>
        <row r="1190">
          <cell r="D1190">
            <v>2000</v>
          </cell>
          <cell r="F1190" t="str">
            <v>successful</v>
          </cell>
          <cell r="Q1190" t="str">
            <v>photobooks</v>
          </cell>
        </row>
        <row r="1191">
          <cell r="D1191">
            <v>9000</v>
          </cell>
          <cell r="F1191" t="str">
            <v>successful</v>
          </cell>
          <cell r="Q1191" t="str">
            <v>photobooks</v>
          </cell>
        </row>
        <row r="1192">
          <cell r="D1192">
            <v>500</v>
          </cell>
          <cell r="F1192" t="str">
            <v>successful</v>
          </cell>
          <cell r="Q1192" t="str">
            <v>photobooks</v>
          </cell>
        </row>
        <row r="1193">
          <cell r="D1193">
            <v>2700</v>
          </cell>
          <cell r="F1193" t="str">
            <v>successful</v>
          </cell>
          <cell r="Q1193" t="str">
            <v>photobooks</v>
          </cell>
        </row>
        <row r="1194">
          <cell r="D1194">
            <v>100</v>
          </cell>
          <cell r="F1194" t="str">
            <v>successful</v>
          </cell>
          <cell r="Q1194" t="str">
            <v>photobooks</v>
          </cell>
        </row>
        <row r="1195">
          <cell r="D1195">
            <v>21000</v>
          </cell>
          <cell r="F1195" t="str">
            <v>successful</v>
          </cell>
          <cell r="Q1195" t="str">
            <v>photobooks</v>
          </cell>
        </row>
        <row r="1196">
          <cell r="D1196">
            <v>12500</v>
          </cell>
          <cell r="F1196" t="str">
            <v>successful</v>
          </cell>
          <cell r="Q1196" t="str">
            <v>photobooks</v>
          </cell>
        </row>
        <row r="1197">
          <cell r="D1197">
            <v>10000</v>
          </cell>
          <cell r="F1197" t="str">
            <v>successful</v>
          </cell>
          <cell r="Q1197" t="str">
            <v>photobooks</v>
          </cell>
        </row>
        <row r="1198">
          <cell r="D1198">
            <v>14500</v>
          </cell>
          <cell r="F1198" t="str">
            <v>successful</v>
          </cell>
          <cell r="Q1198" t="str">
            <v>photobooks</v>
          </cell>
        </row>
        <row r="1199">
          <cell r="D1199">
            <v>15000</v>
          </cell>
          <cell r="F1199" t="str">
            <v>successful</v>
          </cell>
          <cell r="Q1199" t="str">
            <v>photobooks</v>
          </cell>
        </row>
        <row r="1200">
          <cell r="D1200">
            <v>3500</v>
          </cell>
          <cell r="F1200" t="str">
            <v>successful</v>
          </cell>
          <cell r="Q1200" t="str">
            <v>photobooks</v>
          </cell>
        </row>
        <row r="1201">
          <cell r="D1201">
            <v>2658</v>
          </cell>
          <cell r="F1201" t="str">
            <v>successful</v>
          </cell>
          <cell r="Q1201" t="str">
            <v>photobooks</v>
          </cell>
        </row>
        <row r="1202">
          <cell r="D1202">
            <v>4800</v>
          </cell>
          <cell r="F1202" t="str">
            <v>successful</v>
          </cell>
          <cell r="Q1202" t="str">
            <v>photobooks</v>
          </cell>
        </row>
        <row r="1203">
          <cell r="D1203">
            <v>6000</v>
          </cell>
          <cell r="F1203" t="str">
            <v>successful</v>
          </cell>
          <cell r="Q1203" t="str">
            <v>photobooks</v>
          </cell>
        </row>
        <row r="1204">
          <cell r="D1204">
            <v>25000</v>
          </cell>
          <cell r="F1204" t="str">
            <v>successful</v>
          </cell>
          <cell r="Q1204" t="str">
            <v>photobooks</v>
          </cell>
        </row>
        <row r="1205">
          <cell r="D1205">
            <v>16300</v>
          </cell>
          <cell r="F1205" t="str">
            <v>successful</v>
          </cell>
          <cell r="Q1205" t="str">
            <v>photobooks</v>
          </cell>
        </row>
        <row r="1206">
          <cell r="D1206">
            <v>13000</v>
          </cell>
          <cell r="F1206" t="str">
            <v>successful</v>
          </cell>
          <cell r="Q1206" t="str">
            <v>photobooks</v>
          </cell>
        </row>
        <row r="1207">
          <cell r="D1207">
            <v>13000</v>
          </cell>
          <cell r="F1207" t="str">
            <v>successful</v>
          </cell>
          <cell r="Q1207" t="str">
            <v>photobooks</v>
          </cell>
        </row>
        <row r="1208">
          <cell r="D1208">
            <v>900</v>
          </cell>
          <cell r="F1208" t="str">
            <v>successful</v>
          </cell>
          <cell r="Q1208" t="str">
            <v>photobooks</v>
          </cell>
        </row>
        <row r="1209">
          <cell r="D1209">
            <v>16700</v>
          </cell>
          <cell r="F1209" t="str">
            <v>successful</v>
          </cell>
          <cell r="Q1209" t="str">
            <v>photobooks</v>
          </cell>
        </row>
        <row r="1210">
          <cell r="D1210">
            <v>10000</v>
          </cell>
          <cell r="F1210" t="str">
            <v>successful</v>
          </cell>
          <cell r="Q1210" t="str">
            <v>photobooks</v>
          </cell>
        </row>
        <row r="1211">
          <cell r="D1211">
            <v>6000</v>
          </cell>
          <cell r="F1211" t="str">
            <v>successful</v>
          </cell>
          <cell r="Q1211" t="str">
            <v>photobooks</v>
          </cell>
        </row>
        <row r="1212">
          <cell r="D1212">
            <v>20000</v>
          </cell>
          <cell r="F1212" t="str">
            <v>successful</v>
          </cell>
          <cell r="Q1212" t="str">
            <v>photobooks</v>
          </cell>
        </row>
        <row r="1213">
          <cell r="D1213">
            <v>1000</v>
          </cell>
          <cell r="F1213" t="str">
            <v>successful</v>
          </cell>
          <cell r="Q1213" t="str">
            <v>photobooks</v>
          </cell>
        </row>
        <row r="1214">
          <cell r="D1214">
            <v>2500</v>
          </cell>
          <cell r="F1214" t="str">
            <v>successful</v>
          </cell>
          <cell r="Q1214" t="str">
            <v>photobooks</v>
          </cell>
        </row>
        <row r="1215">
          <cell r="D1215">
            <v>6500</v>
          </cell>
          <cell r="F1215" t="str">
            <v>successful</v>
          </cell>
          <cell r="Q1215" t="str">
            <v>photobooks</v>
          </cell>
        </row>
        <row r="1216">
          <cell r="D1216">
            <v>2000</v>
          </cell>
          <cell r="F1216" t="str">
            <v>successful</v>
          </cell>
          <cell r="Q1216" t="str">
            <v>photobooks</v>
          </cell>
        </row>
        <row r="1217">
          <cell r="D1217">
            <v>5000</v>
          </cell>
          <cell r="F1217" t="str">
            <v>successful</v>
          </cell>
          <cell r="Q1217" t="str">
            <v>photobooks</v>
          </cell>
        </row>
        <row r="1218">
          <cell r="D1218">
            <v>14000</v>
          </cell>
          <cell r="F1218" t="str">
            <v>successful</v>
          </cell>
          <cell r="Q1218" t="str">
            <v>photobooks</v>
          </cell>
        </row>
        <row r="1219">
          <cell r="D1219">
            <v>26500</v>
          </cell>
          <cell r="F1219" t="str">
            <v>successful</v>
          </cell>
          <cell r="Q1219" t="str">
            <v>photobooks</v>
          </cell>
        </row>
        <row r="1220">
          <cell r="D1220">
            <v>9000</v>
          </cell>
          <cell r="F1220" t="str">
            <v>successful</v>
          </cell>
          <cell r="Q1220" t="str">
            <v>photobooks</v>
          </cell>
        </row>
        <row r="1221">
          <cell r="D1221">
            <v>16350</v>
          </cell>
          <cell r="F1221" t="str">
            <v>successful</v>
          </cell>
          <cell r="Q1221" t="str">
            <v>photobooks</v>
          </cell>
        </row>
        <row r="1222">
          <cell r="D1222">
            <v>15000</v>
          </cell>
          <cell r="F1222" t="str">
            <v>successful</v>
          </cell>
          <cell r="Q1222" t="str">
            <v>photobooks</v>
          </cell>
        </row>
        <row r="1223">
          <cell r="D1223">
            <v>2200</v>
          </cell>
          <cell r="F1223" t="str">
            <v>successful</v>
          </cell>
          <cell r="Q1223" t="str">
            <v>photobooks</v>
          </cell>
        </row>
        <row r="1224">
          <cell r="D1224">
            <v>4000</v>
          </cell>
          <cell r="F1224" t="str">
            <v>successful</v>
          </cell>
          <cell r="Q1224" t="str">
            <v>photobooks</v>
          </cell>
        </row>
        <row r="1225">
          <cell r="D1225">
            <v>19800</v>
          </cell>
          <cell r="F1225" t="str">
            <v>successful</v>
          </cell>
          <cell r="Q1225" t="str">
            <v>photobooks</v>
          </cell>
        </row>
        <row r="1226">
          <cell r="D1226">
            <v>15000</v>
          </cell>
          <cell r="F1226" t="str">
            <v>canceled</v>
          </cell>
          <cell r="Q1226" t="str">
            <v>world music</v>
          </cell>
        </row>
        <row r="1227">
          <cell r="D1227">
            <v>3000</v>
          </cell>
          <cell r="F1227" t="str">
            <v>canceled</v>
          </cell>
          <cell r="Q1227" t="str">
            <v>world music</v>
          </cell>
        </row>
        <row r="1228">
          <cell r="D1228">
            <v>50000</v>
          </cell>
          <cell r="F1228" t="str">
            <v>canceled</v>
          </cell>
          <cell r="Q1228" t="str">
            <v>world music</v>
          </cell>
        </row>
        <row r="1229">
          <cell r="D1229">
            <v>2000</v>
          </cell>
          <cell r="F1229" t="str">
            <v>canceled</v>
          </cell>
          <cell r="Q1229" t="str">
            <v>world music</v>
          </cell>
        </row>
        <row r="1230">
          <cell r="D1230">
            <v>5000</v>
          </cell>
          <cell r="F1230" t="str">
            <v>canceled</v>
          </cell>
          <cell r="Q1230" t="str">
            <v>world music</v>
          </cell>
        </row>
        <row r="1231">
          <cell r="D1231">
            <v>2750</v>
          </cell>
          <cell r="F1231" t="str">
            <v>canceled</v>
          </cell>
          <cell r="Q1231" t="str">
            <v>world music</v>
          </cell>
        </row>
        <row r="1232">
          <cell r="D1232">
            <v>500000</v>
          </cell>
          <cell r="F1232" t="str">
            <v>canceled</v>
          </cell>
          <cell r="Q1232" t="str">
            <v>world music</v>
          </cell>
        </row>
        <row r="1233">
          <cell r="D1233">
            <v>5000</v>
          </cell>
          <cell r="F1233" t="str">
            <v>canceled</v>
          </cell>
          <cell r="Q1233" t="str">
            <v>world music</v>
          </cell>
        </row>
        <row r="1234">
          <cell r="D1234">
            <v>5000</v>
          </cell>
          <cell r="F1234" t="str">
            <v>canceled</v>
          </cell>
          <cell r="Q1234" t="str">
            <v>world music</v>
          </cell>
        </row>
        <row r="1235">
          <cell r="D1235">
            <v>1000</v>
          </cell>
          <cell r="F1235" t="str">
            <v>canceled</v>
          </cell>
          <cell r="Q1235" t="str">
            <v>world music</v>
          </cell>
        </row>
        <row r="1236">
          <cell r="D1236">
            <v>50000</v>
          </cell>
          <cell r="F1236" t="str">
            <v>canceled</v>
          </cell>
          <cell r="Q1236" t="str">
            <v>world music</v>
          </cell>
        </row>
        <row r="1237">
          <cell r="D1237">
            <v>7534</v>
          </cell>
          <cell r="F1237" t="str">
            <v>canceled</v>
          </cell>
          <cell r="Q1237" t="str">
            <v>world music</v>
          </cell>
        </row>
        <row r="1238">
          <cell r="D1238">
            <v>2500</v>
          </cell>
          <cell r="F1238" t="str">
            <v>canceled</v>
          </cell>
          <cell r="Q1238" t="str">
            <v>world music</v>
          </cell>
        </row>
        <row r="1239">
          <cell r="D1239">
            <v>25000</v>
          </cell>
          <cell r="F1239" t="str">
            <v>canceled</v>
          </cell>
          <cell r="Q1239" t="str">
            <v>world music</v>
          </cell>
        </row>
        <row r="1240">
          <cell r="D1240">
            <v>1000</v>
          </cell>
          <cell r="F1240" t="str">
            <v>canceled</v>
          </cell>
          <cell r="Q1240" t="str">
            <v>world music</v>
          </cell>
        </row>
        <row r="1241">
          <cell r="D1241">
            <v>2500</v>
          </cell>
          <cell r="F1241" t="str">
            <v>canceled</v>
          </cell>
          <cell r="Q1241" t="str">
            <v>world music</v>
          </cell>
        </row>
        <row r="1242">
          <cell r="D1242">
            <v>8000</v>
          </cell>
          <cell r="F1242" t="str">
            <v>canceled</v>
          </cell>
          <cell r="Q1242" t="str">
            <v>world music</v>
          </cell>
        </row>
        <row r="1243">
          <cell r="D1243">
            <v>5000</v>
          </cell>
          <cell r="F1243" t="str">
            <v>canceled</v>
          </cell>
          <cell r="Q1243" t="str">
            <v>world music</v>
          </cell>
        </row>
        <row r="1244">
          <cell r="D1244">
            <v>911</v>
          </cell>
          <cell r="F1244" t="str">
            <v>canceled</v>
          </cell>
          <cell r="Q1244" t="str">
            <v>world music</v>
          </cell>
        </row>
        <row r="1245">
          <cell r="D1245">
            <v>12000</v>
          </cell>
          <cell r="F1245" t="str">
            <v>canceled</v>
          </cell>
          <cell r="Q1245" t="str">
            <v>world music</v>
          </cell>
        </row>
        <row r="1246">
          <cell r="D1246">
            <v>2000</v>
          </cell>
          <cell r="F1246" t="str">
            <v>successful</v>
          </cell>
          <cell r="Q1246" t="str">
            <v>rock</v>
          </cell>
        </row>
        <row r="1247">
          <cell r="D1247">
            <v>2000</v>
          </cell>
          <cell r="F1247" t="str">
            <v>successful</v>
          </cell>
          <cell r="Q1247" t="str">
            <v>rock</v>
          </cell>
        </row>
        <row r="1248">
          <cell r="D1248">
            <v>2000</v>
          </cell>
          <cell r="F1248" t="str">
            <v>successful</v>
          </cell>
          <cell r="Q1248" t="str">
            <v>rock</v>
          </cell>
        </row>
        <row r="1249">
          <cell r="D1249">
            <v>3500</v>
          </cell>
          <cell r="F1249" t="str">
            <v>successful</v>
          </cell>
          <cell r="Q1249" t="str">
            <v>rock</v>
          </cell>
        </row>
        <row r="1250">
          <cell r="D1250">
            <v>2500</v>
          </cell>
          <cell r="F1250" t="str">
            <v>successful</v>
          </cell>
          <cell r="Q1250" t="str">
            <v>rock</v>
          </cell>
        </row>
        <row r="1251">
          <cell r="D1251">
            <v>5000</v>
          </cell>
          <cell r="F1251" t="str">
            <v>successful</v>
          </cell>
          <cell r="Q1251" t="str">
            <v>rock</v>
          </cell>
        </row>
        <row r="1252">
          <cell r="D1252">
            <v>30000</v>
          </cell>
          <cell r="F1252" t="str">
            <v>successful</v>
          </cell>
          <cell r="Q1252" t="str">
            <v>rock</v>
          </cell>
        </row>
        <row r="1253">
          <cell r="D1253">
            <v>6000</v>
          </cell>
          <cell r="F1253" t="str">
            <v>successful</v>
          </cell>
          <cell r="Q1253" t="str">
            <v>rock</v>
          </cell>
        </row>
        <row r="1254">
          <cell r="D1254">
            <v>3500</v>
          </cell>
          <cell r="F1254" t="str">
            <v>successful</v>
          </cell>
          <cell r="Q1254" t="str">
            <v>rock</v>
          </cell>
        </row>
        <row r="1255">
          <cell r="D1255">
            <v>10</v>
          </cell>
          <cell r="F1255" t="str">
            <v>successful</v>
          </cell>
          <cell r="Q1255" t="str">
            <v>rock</v>
          </cell>
        </row>
        <row r="1256">
          <cell r="D1256">
            <v>6700</v>
          </cell>
          <cell r="F1256" t="str">
            <v>successful</v>
          </cell>
          <cell r="Q1256" t="str">
            <v>rock</v>
          </cell>
        </row>
        <row r="1257">
          <cell r="D1257">
            <v>3000</v>
          </cell>
          <cell r="F1257" t="str">
            <v>successful</v>
          </cell>
          <cell r="Q1257" t="str">
            <v>rock</v>
          </cell>
        </row>
        <row r="1258">
          <cell r="D1258">
            <v>30000</v>
          </cell>
          <cell r="F1258" t="str">
            <v>successful</v>
          </cell>
          <cell r="Q1258" t="str">
            <v>rock</v>
          </cell>
        </row>
        <row r="1259">
          <cell r="D1259">
            <v>5500</v>
          </cell>
          <cell r="F1259" t="str">
            <v>successful</v>
          </cell>
          <cell r="Q1259" t="str">
            <v>rock</v>
          </cell>
        </row>
        <row r="1260">
          <cell r="D1260">
            <v>12000</v>
          </cell>
          <cell r="F1260" t="str">
            <v>successful</v>
          </cell>
          <cell r="Q1260" t="str">
            <v>rock</v>
          </cell>
        </row>
        <row r="1261">
          <cell r="D1261">
            <v>2500</v>
          </cell>
          <cell r="F1261" t="str">
            <v>successful</v>
          </cell>
          <cell r="Q1261" t="str">
            <v>rock</v>
          </cell>
        </row>
        <row r="1262">
          <cell r="D1262">
            <v>3300</v>
          </cell>
          <cell r="F1262" t="str">
            <v>successful</v>
          </cell>
          <cell r="Q1262" t="str">
            <v>rock</v>
          </cell>
        </row>
        <row r="1263">
          <cell r="D1263">
            <v>2000</v>
          </cell>
          <cell r="F1263" t="str">
            <v>successful</v>
          </cell>
          <cell r="Q1263" t="str">
            <v>rock</v>
          </cell>
        </row>
        <row r="1264">
          <cell r="D1264">
            <v>6500</v>
          </cell>
          <cell r="F1264" t="str">
            <v>successful</v>
          </cell>
          <cell r="Q1264" t="str">
            <v>rock</v>
          </cell>
        </row>
        <row r="1265">
          <cell r="D1265">
            <v>1500</v>
          </cell>
          <cell r="F1265" t="str">
            <v>successful</v>
          </cell>
          <cell r="Q1265" t="str">
            <v>rock</v>
          </cell>
        </row>
        <row r="1266">
          <cell r="D1266">
            <v>650</v>
          </cell>
          <cell r="F1266" t="str">
            <v>successful</v>
          </cell>
          <cell r="Q1266" t="str">
            <v>rock</v>
          </cell>
        </row>
        <row r="1267">
          <cell r="D1267">
            <v>3500</v>
          </cell>
          <cell r="F1267" t="str">
            <v>successful</v>
          </cell>
          <cell r="Q1267" t="str">
            <v>rock</v>
          </cell>
        </row>
        <row r="1268">
          <cell r="D1268">
            <v>9500</v>
          </cell>
          <cell r="F1268" t="str">
            <v>successful</v>
          </cell>
          <cell r="Q1268" t="str">
            <v>rock</v>
          </cell>
        </row>
        <row r="1269">
          <cell r="D1269">
            <v>22000</v>
          </cell>
          <cell r="F1269" t="str">
            <v>successful</v>
          </cell>
          <cell r="Q1269" t="str">
            <v>rock</v>
          </cell>
        </row>
        <row r="1270">
          <cell r="D1270">
            <v>12000</v>
          </cell>
          <cell r="F1270" t="str">
            <v>successful</v>
          </cell>
          <cell r="Q1270" t="str">
            <v>rock</v>
          </cell>
        </row>
        <row r="1271">
          <cell r="D1271">
            <v>18800</v>
          </cell>
          <cell r="F1271" t="str">
            <v>successful</v>
          </cell>
          <cell r="Q1271" t="str">
            <v>rock</v>
          </cell>
        </row>
        <row r="1272">
          <cell r="D1272">
            <v>10000</v>
          </cell>
          <cell r="F1272" t="str">
            <v>successful</v>
          </cell>
          <cell r="Q1272" t="str">
            <v>rock</v>
          </cell>
        </row>
        <row r="1273">
          <cell r="D1273">
            <v>7500</v>
          </cell>
          <cell r="F1273" t="str">
            <v>successful</v>
          </cell>
          <cell r="Q1273" t="str">
            <v>rock</v>
          </cell>
        </row>
        <row r="1274">
          <cell r="D1274">
            <v>5000</v>
          </cell>
          <cell r="F1274" t="str">
            <v>successful</v>
          </cell>
          <cell r="Q1274" t="str">
            <v>rock</v>
          </cell>
        </row>
        <row r="1275">
          <cell r="D1275">
            <v>4000</v>
          </cell>
          <cell r="F1275" t="str">
            <v>successful</v>
          </cell>
          <cell r="Q1275" t="str">
            <v>rock</v>
          </cell>
        </row>
        <row r="1276">
          <cell r="D1276">
            <v>25000</v>
          </cell>
          <cell r="F1276" t="str">
            <v>successful</v>
          </cell>
          <cell r="Q1276" t="str">
            <v>rock</v>
          </cell>
        </row>
        <row r="1277">
          <cell r="D1277">
            <v>15000</v>
          </cell>
          <cell r="F1277" t="str">
            <v>successful</v>
          </cell>
          <cell r="Q1277" t="str">
            <v>rock</v>
          </cell>
        </row>
        <row r="1278">
          <cell r="D1278">
            <v>3000</v>
          </cell>
          <cell r="F1278" t="str">
            <v>successful</v>
          </cell>
          <cell r="Q1278" t="str">
            <v>rock</v>
          </cell>
        </row>
        <row r="1279">
          <cell r="D1279">
            <v>15000</v>
          </cell>
          <cell r="F1279" t="str">
            <v>successful</v>
          </cell>
          <cell r="Q1279" t="str">
            <v>rock</v>
          </cell>
        </row>
        <row r="1280">
          <cell r="D1280">
            <v>6500</v>
          </cell>
          <cell r="F1280" t="str">
            <v>successful</v>
          </cell>
          <cell r="Q1280" t="str">
            <v>rock</v>
          </cell>
        </row>
        <row r="1281">
          <cell r="D1281">
            <v>12516</v>
          </cell>
          <cell r="F1281" t="str">
            <v>successful</v>
          </cell>
          <cell r="Q1281" t="str">
            <v>rock</v>
          </cell>
        </row>
        <row r="1282">
          <cell r="D1282">
            <v>15000</v>
          </cell>
          <cell r="F1282" t="str">
            <v>successful</v>
          </cell>
          <cell r="Q1282" t="str">
            <v>rock</v>
          </cell>
        </row>
        <row r="1283">
          <cell r="D1283">
            <v>7000</v>
          </cell>
          <cell r="F1283" t="str">
            <v>successful</v>
          </cell>
          <cell r="Q1283" t="str">
            <v>rock</v>
          </cell>
        </row>
        <row r="1284">
          <cell r="D1284">
            <v>15000</v>
          </cell>
          <cell r="F1284" t="str">
            <v>successful</v>
          </cell>
          <cell r="Q1284" t="str">
            <v>rock</v>
          </cell>
        </row>
        <row r="1285">
          <cell r="D1285">
            <v>1000</v>
          </cell>
          <cell r="F1285" t="str">
            <v>successful</v>
          </cell>
          <cell r="Q1285" t="str">
            <v>rock</v>
          </cell>
        </row>
        <row r="1286">
          <cell r="D1286">
            <v>2000</v>
          </cell>
          <cell r="F1286" t="str">
            <v>successful</v>
          </cell>
          <cell r="Q1286" t="str">
            <v>plays</v>
          </cell>
        </row>
        <row r="1287">
          <cell r="D1287">
            <v>2000</v>
          </cell>
          <cell r="F1287" t="str">
            <v>successful</v>
          </cell>
          <cell r="Q1287" t="str">
            <v>plays</v>
          </cell>
        </row>
        <row r="1288">
          <cell r="D1288">
            <v>1500</v>
          </cell>
          <cell r="F1288" t="str">
            <v>successful</v>
          </cell>
          <cell r="Q1288" t="str">
            <v>plays</v>
          </cell>
        </row>
        <row r="1289">
          <cell r="D1289">
            <v>250</v>
          </cell>
          <cell r="F1289" t="str">
            <v>successful</v>
          </cell>
          <cell r="Q1289" t="str">
            <v>plays</v>
          </cell>
        </row>
        <row r="1290">
          <cell r="D1290">
            <v>4000</v>
          </cell>
          <cell r="F1290" t="str">
            <v>successful</v>
          </cell>
          <cell r="Q1290" t="str">
            <v>plays</v>
          </cell>
        </row>
        <row r="1291">
          <cell r="D1291">
            <v>1500</v>
          </cell>
          <cell r="F1291" t="str">
            <v>successful</v>
          </cell>
          <cell r="Q1291" t="str">
            <v>plays</v>
          </cell>
        </row>
        <row r="1292">
          <cell r="D1292">
            <v>3500</v>
          </cell>
          <cell r="F1292" t="str">
            <v>successful</v>
          </cell>
          <cell r="Q1292" t="str">
            <v>plays</v>
          </cell>
        </row>
        <row r="1293">
          <cell r="D1293">
            <v>3000</v>
          </cell>
          <cell r="F1293" t="str">
            <v>successful</v>
          </cell>
          <cell r="Q1293" t="str">
            <v>plays</v>
          </cell>
        </row>
        <row r="1294">
          <cell r="D1294">
            <v>1700</v>
          </cell>
          <cell r="F1294" t="str">
            <v>successful</v>
          </cell>
          <cell r="Q1294" t="str">
            <v>plays</v>
          </cell>
        </row>
        <row r="1295">
          <cell r="D1295">
            <v>15000</v>
          </cell>
          <cell r="F1295" t="str">
            <v>successful</v>
          </cell>
          <cell r="Q1295" t="str">
            <v>plays</v>
          </cell>
        </row>
        <row r="1296">
          <cell r="D1296">
            <v>500</v>
          </cell>
          <cell r="F1296" t="str">
            <v>successful</v>
          </cell>
          <cell r="Q1296" t="str">
            <v>plays</v>
          </cell>
        </row>
        <row r="1297">
          <cell r="D1297">
            <v>2500</v>
          </cell>
          <cell r="F1297" t="str">
            <v>successful</v>
          </cell>
          <cell r="Q1297" t="str">
            <v>plays</v>
          </cell>
        </row>
        <row r="1298">
          <cell r="D1298">
            <v>850</v>
          </cell>
          <cell r="F1298" t="str">
            <v>successful</v>
          </cell>
          <cell r="Q1298" t="str">
            <v>plays</v>
          </cell>
        </row>
        <row r="1299">
          <cell r="D1299">
            <v>20000</v>
          </cell>
          <cell r="F1299" t="str">
            <v>successful</v>
          </cell>
          <cell r="Q1299" t="str">
            <v>plays</v>
          </cell>
        </row>
        <row r="1300">
          <cell r="D1300">
            <v>2000</v>
          </cell>
          <cell r="F1300" t="str">
            <v>successful</v>
          </cell>
          <cell r="Q1300" t="str">
            <v>plays</v>
          </cell>
        </row>
        <row r="1301">
          <cell r="D1301">
            <v>3500</v>
          </cell>
          <cell r="F1301" t="str">
            <v>successful</v>
          </cell>
          <cell r="Q1301" t="str">
            <v>plays</v>
          </cell>
        </row>
        <row r="1302">
          <cell r="D1302">
            <v>3000</v>
          </cell>
          <cell r="F1302" t="str">
            <v>successful</v>
          </cell>
          <cell r="Q1302" t="str">
            <v>plays</v>
          </cell>
        </row>
        <row r="1303">
          <cell r="D1303">
            <v>2000</v>
          </cell>
          <cell r="F1303" t="str">
            <v>successful</v>
          </cell>
          <cell r="Q1303" t="str">
            <v>plays</v>
          </cell>
        </row>
        <row r="1304">
          <cell r="D1304">
            <v>2500</v>
          </cell>
          <cell r="F1304" t="str">
            <v>successful</v>
          </cell>
          <cell r="Q1304" t="str">
            <v>plays</v>
          </cell>
        </row>
        <row r="1305">
          <cell r="D1305">
            <v>3500</v>
          </cell>
          <cell r="F1305" t="str">
            <v>successful</v>
          </cell>
          <cell r="Q1305" t="str">
            <v>plays</v>
          </cell>
        </row>
        <row r="1306">
          <cell r="D1306">
            <v>40000</v>
          </cell>
          <cell r="F1306" t="str">
            <v>canceled</v>
          </cell>
          <cell r="Q1306" t="str">
            <v>wearables</v>
          </cell>
        </row>
        <row r="1307">
          <cell r="D1307">
            <v>30000</v>
          </cell>
          <cell r="F1307" t="str">
            <v>canceled</v>
          </cell>
          <cell r="Q1307" t="str">
            <v>wearables</v>
          </cell>
        </row>
        <row r="1308">
          <cell r="D1308">
            <v>110000</v>
          </cell>
          <cell r="F1308" t="str">
            <v>canceled</v>
          </cell>
          <cell r="Q1308" t="str">
            <v>wearables</v>
          </cell>
        </row>
        <row r="1309">
          <cell r="D1309">
            <v>50000</v>
          </cell>
          <cell r="F1309" t="str">
            <v>canceled</v>
          </cell>
          <cell r="Q1309" t="str">
            <v>wearables</v>
          </cell>
        </row>
        <row r="1310">
          <cell r="D1310">
            <v>10000</v>
          </cell>
          <cell r="F1310" t="str">
            <v>canceled</v>
          </cell>
          <cell r="Q1310" t="str">
            <v>wearables</v>
          </cell>
        </row>
        <row r="1311">
          <cell r="D1311">
            <v>11500</v>
          </cell>
          <cell r="F1311" t="str">
            <v>canceled</v>
          </cell>
          <cell r="Q1311" t="str">
            <v>wearables</v>
          </cell>
        </row>
        <row r="1312">
          <cell r="D1312">
            <v>20000</v>
          </cell>
          <cell r="F1312" t="str">
            <v>canceled</v>
          </cell>
          <cell r="Q1312" t="str">
            <v>wearables</v>
          </cell>
        </row>
        <row r="1313">
          <cell r="D1313">
            <v>250000</v>
          </cell>
          <cell r="F1313" t="str">
            <v>canceled</v>
          </cell>
          <cell r="Q1313" t="str">
            <v>wearables</v>
          </cell>
        </row>
        <row r="1314">
          <cell r="D1314">
            <v>4600</v>
          </cell>
          <cell r="F1314" t="str">
            <v>canceled</v>
          </cell>
          <cell r="Q1314" t="str">
            <v>wearables</v>
          </cell>
        </row>
        <row r="1315">
          <cell r="D1315">
            <v>40000</v>
          </cell>
          <cell r="F1315" t="str">
            <v>canceled</v>
          </cell>
          <cell r="Q1315" t="str">
            <v>wearables</v>
          </cell>
        </row>
        <row r="1316">
          <cell r="D1316">
            <v>180000</v>
          </cell>
          <cell r="F1316" t="str">
            <v>canceled</v>
          </cell>
          <cell r="Q1316" t="str">
            <v>wearables</v>
          </cell>
        </row>
        <row r="1317">
          <cell r="D1317">
            <v>100000</v>
          </cell>
          <cell r="F1317" t="str">
            <v>canceled</v>
          </cell>
          <cell r="Q1317" t="str">
            <v>wearables</v>
          </cell>
        </row>
        <row r="1318">
          <cell r="D1318">
            <v>75000</v>
          </cell>
          <cell r="F1318" t="str">
            <v>canceled</v>
          </cell>
          <cell r="Q1318" t="str">
            <v>wearables</v>
          </cell>
        </row>
        <row r="1319">
          <cell r="D1319">
            <v>200000</v>
          </cell>
          <cell r="F1319" t="str">
            <v>canceled</v>
          </cell>
          <cell r="Q1319" t="str">
            <v>wearables</v>
          </cell>
        </row>
        <row r="1320">
          <cell r="D1320">
            <v>40000</v>
          </cell>
          <cell r="F1320" t="str">
            <v>canceled</v>
          </cell>
          <cell r="Q1320" t="str">
            <v>wearables</v>
          </cell>
        </row>
        <row r="1321">
          <cell r="D1321">
            <v>5800</v>
          </cell>
          <cell r="F1321" t="str">
            <v>canceled</v>
          </cell>
          <cell r="Q1321" t="str">
            <v>wearables</v>
          </cell>
        </row>
        <row r="1322">
          <cell r="D1322">
            <v>100000</v>
          </cell>
          <cell r="F1322" t="str">
            <v>canceled</v>
          </cell>
          <cell r="Q1322" t="str">
            <v>wearables</v>
          </cell>
        </row>
        <row r="1323">
          <cell r="D1323">
            <v>462000</v>
          </cell>
          <cell r="F1323" t="str">
            <v>canceled</v>
          </cell>
          <cell r="Q1323" t="str">
            <v>wearables</v>
          </cell>
        </row>
        <row r="1324">
          <cell r="D1324">
            <v>35000</v>
          </cell>
          <cell r="F1324" t="str">
            <v>canceled</v>
          </cell>
          <cell r="Q1324" t="str">
            <v>wearables</v>
          </cell>
        </row>
        <row r="1325">
          <cell r="D1325">
            <v>15000</v>
          </cell>
          <cell r="F1325" t="str">
            <v>canceled</v>
          </cell>
          <cell r="Q1325" t="str">
            <v>wearables</v>
          </cell>
        </row>
        <row r="1326">
          <cell r="D1326">
            <v>50000</v>
          </cell>
          <cell r="F1326" t="str">
            <v>canceled</v>
          </cell>
          <cell r="Q1326" t="str">
            <v>wearables</v>
          </cell>
        </row>
        <row r="1327">
          <cell r="D1327">
            <v>20000</v>
          </cell>
          <cell r="F1327" t="str">
            <v>canceled</v>
          </cell>
          <cell r="Q1327" t="str">
            <v>wearables</v>
          </cell>
        </row>
        <row r="1328">
          <cell r="D1328">
            <v>100000</v>
          </cell>
          <cell r="F1328" t="str">
            <v>canceled</v>
          </cell>
          <cell r="Q1328" t="str">
            <v>wearables</v>
          </cell>
        </row>
        <row r="1329">
          <cell r="D1329">
            <v>48000</v>
          </cell>
          <cell r="F1329" t="str">
            <v>canceled</v>
          </cell>
          <cell r="Q1329" t="str">
            <v>wearables</v>
          </cell>
        </row>
        <row r="1330">
          <cell r="D1330">
            <v>75000</v>
          </cell>
          <cell r="F1330" t="str">
            <v>canceled</v>
          </cell>
          <cell r="Q1330" t="str">
            <v>wearables</v>
          </cell>
        </row>
        <row r="1331">
          <cell r="D1331">
            <v>50000</v>
          </cell>
          <cell r="F1331" t="str">
            <v>canceled</v>
          </cell>
          <cell r="Q1331" t="str">
            <v>wearables</v>
          </cell>
        </row>
        <row r="1332">
          <cell r="D1332">
            <v>35000</v>
          </cell>
          <cell r="F1332" t="str">
            <v>canceled</v>
          </cell>
          <cell r="Q1332" t="str">
            <v>wearables</v>
          </cell>
        </row>
        <row r="1333">
          <cell r="D1333">
            <v>250000</v>
          </cell>
          <cell r="F1333" t="str">
            <v>canceled</v>
          </cell>
          <cell r="Q1333" t="str">
            <v>wearables</v>
          </cell>
        </row>
        <row r="1334">
          <cell r="D1334">
            <v>10115</v>
          </cell>
          <cell r="F1334" t="str">
            <v>canceled</v>
          </cell>
          <cell r="Q1334" t="str">
            <v>wearables</v>
          </cell>
        </row>
        <row r="1335">
          <cell r="D1335">
            <v>2500</v>
          </cell>
          <cell r="F1335" t="str">
            <v>canceled</v>
          </cell>
          <cell r="Q1335" t="str">
            <v>wearables</v>
          </cell>
        </row>
        <row r="1336">
          <cell r="D1336">
            <v>133000</v>
          </cell>
          <cell r="F1336" t="str">
            <v>canceled</v>
          </cell>
          <cell r="Q1336" t="str">
            <v>wearables</v>
          </cell>
        </row>
        <row r="1337">
          <cell r="D1337">
            <v>25000</v>
          </cell>
          <cell r="F1337" t="str">
            <v>canceled</v>
          </cell>
          <cell r="Q1337" t="str">
            <v>wearables</v>
          </cell>
        </row>
        <row r="1338">
          <cell r="D1338">
            <v>100000</v>
          </cell>
          <cell r="F1338" t="str">
            <v>canceled</v>
          </cell>
          <cell r="Q1338" t="str">
            <v>wearables</v>
          </cell>
        </row>
        <row r="1339">
          <cell r="D1339">
            <v>50000</v>
          </cell>
          <cell r="F1339" t="str">
            <v>canceled</v>
          </cell>
          <cell r="Q1339" t="str">
            <v>wearables</v>
          </cell>
        </row>
        <row r="1340">
          <cell r="D1340">
            <v>30000</v>
          </cell>
          <cell r="F1340" t="str">
            <v>canceled</v>
          </cell>
          <cell r="Q1340" t="str">
            <v>wearables</v>
          </cell>
        </row>
        <row r="1341">
          <cell r="D1341">
            <v>50000</v>
          </cell>
          <cell r="F1341" t="str">
            <v>canceled</v>
          </cell>
          <cell r="Q1341" t="str">
            <v>wearables</v>
          </cell>
        </row>
        <row r="1342">
          <cell r="D1342">
            <v>1680</v>
          </cell>
          <cell r="F1342" t="str">
            <v>canceled</v>
          </cell>
          <cell r="Q1342" t="str">
            <v>wearables</v>
          </cell>
        </row>
        <row r="1343">
          <cell r="D1343">
            <v>25000</v>
          </cell>
          <cell r="F1343" t="str">
            <v>canceled</v>
          </cell>
          <cell r="Q1343" t="str">
            <v>wearables</v>
          </cell>
        </row>
        <row r="1344">
          <cell r="D1344">
            <v>50000</v>
          </cell>
          <cell r="F1344" t="str">
            <v>canceled</v>
          </cell>
          <cell r="Q1344" t="str">
            <v>wearables</v>
          </cell>
        </row>
        <row r="1345">
          <cell r="D1345">
            <v>50000</v>
          </cell>
          <cell r="F1345" t="str">
            <v>canceled</v>
          </cell>
          <cell r="Q1345" t="str">
            <v>wearables</v>
          </cell>
        </row>
        <row r="1346">
          <cell r="D1346">
            <v>1500</v>
          </cell>
          <cell r="F1346" t="str">
            <v>successful</v>
          </cell>
          <cell r="Q1346" t="str">
            <v>nonfiction</v>
          </cell>
        </row>
        <row r="1347">
          <cell r="D1347">
            <v>300</v>
          </cell>
          <cell r="F1347" t="str">
            <v>successful</v>
          </cell>
          <cell r="Q1347" t="str">
            <v>nonfiction</v>
          </cell>
        </row>
        <row r="1348">
          <cell r="D1348">
            <v>4900</v>
          </cell>
          <cell r="F1348" t="str">
            <v>successful</v>
          </cell>
          <cell r="Q1348" t="str">
            <v>nonfiction</v>
          </cell>
        </row>
        <row r="1349">
          <cell r="D1349">
            <v>2500</v>
          </cell>
          <cell r="F1349" t="str">
            <v>successful</v>
          </cell>
          <cell r="Q1349" t="str">
            <v>nonfiction</v>
          </cell>
        </row>
        <row r="1350">
          <cell r="D1350">
            <v>5875</v>
          </cell>
          <cell r="F1350" t="str">
            <v>successful</v>
          </cell>
          <cell r="Q1350" t="str">
            <v>nonfiction</v>
          </cell>
        </row>
        <row r="1351">
          <cell r="D1351">
            <v>5000</v>
          </cell>
          <cell r="F1351" t="str">
            <v>successful</v>
          </cell>
          <cell r="Q1351" t="str">
            <v>nonfiction</v>
          </cell>
        </row>
        <row r="1352">
          <cell r="D1352">
            <v>5000</v>
          </cell>
          <cell r="F1352" t="str">
            <v>successful</v>
          </cell>
          <cell r="Q1352" t="str">
            <v>nonfiction</v>
          </cell>
        </row>
        <row r="1353">
          <cell r="D1353">
            <v>20000</v>
          </cell>
          <cell r="F1353" t="str">
            <v>successful</v>
          </cell>
          <cell r="Q1353" t="str">
            <v>nonfiction</v>
          </cell>
        </row>
        <row r="1354">
          <cell r="D1354">
            <v>10000</v>
          </cell>
          <cell r="F1354" t="str">
            <v>successful</v>
          </cell>
          <cell r="Q1354" t="str">
            <v>nonfiction</v>
          </cell>
        </row>
        <row r="1355">
          <cell r="D1355">
            <v>1000</v>
          </cell>
          <cell r="F1355" t="str">
            <v>successful</v>
          </cell>
          <cell r="Q1355" t="str">
            <v>nonfiction</v>
          </cell>
        </row>
        <row r="1356">
          <cell r="D1356">
            <v>1200</v>
          </cell>
          <cell r="F1356" t="str">
            <v>successful</v>
          </cell>
          <cell r="Q1356" t="str">
            <v>nonfiction</v>
          </cell>
        </row>
        <row r="1357">
          <cell r="D1357">
            <v>2500</v>
          </cell>
          <cell r="F1357" t="str">
            <v>successful</v>
          </cell>
          <cell r="Q1357" t="str">
            <v>nonfiction</v>
          </cell>
        </row>
        <row r="1358">
          <cell r="D1358">
            <v>3400</v>
          </cell>
          <cell r="F1358" t="str">
            <v>successful</v>
          </cell>
          <cell r="Q1358" t="str">
            <v>nonfiction</v>
          </cell>
        </row>
        <row r="1359">
          <cell r="D1359">
            <v>2000</v>
          </cell>
          <cell r="F1359" t="str">
            <v>successful</v>
          </cell>
          <cell r="Q1359" t="str">
            <v>nonfiction</v>
          </cell>
        </row>
        <row r="1360">
          <cell r="D1360">
            <v>3000</v>
          </cell>
          <cell r="F1360" t="str">
            <v>successful</v>
          </cell>
          <cell r="Q1360" t="str">
            <v>nonfiction</v>
          </cell>
        </row>
        <row r="1361">
          <cell r="D1361">
            <v>660</v>
          </cell>
          <cell r="F1361" t="str">
            <v>successful</v>
          </cell>
          <cell r="Q1361" t="str">
            <v>nonfiction</v>
          </cell>
        </row>
        <row r="1362">
          <cell r="D1362">
            <v>1500</v>
          </cell>
          <cell r="F1362" t="str">
            <v>successful</v>
          </cell>
          <cell r="Q1362" t="str">
            <v>nonfiction</v>
          </cell>
        </row>
        <row r="1363">
          <cell r="D1363">
            <v>6000</v>
          </cell>
          <cell r="F1363" t="str">
            <v>successful</v>
          </cell>
          <cell r="Q1363" t="str">
            <v>nonfiction</v>
          </cell>
        </row>
        <row r="1364">
          <cell r="D1364">
            <v>1000</v>
          </cell>
          <cell r="F1364" t="str">
            <v>successful</v>
          </cell>
          <cell r="Q1364" t="str">
            <v>nonfiction</v>
          </cell>
        </row>
        <row r="1365">
          <cell r="D1365">
            <v>200</v>
          </cell>
          <cell r="F1365" t="str">
            <v>successful</v>
          </cell>
          <cell r="Q1365" t="str">
            <v>nonfiction</v>
          </cell>
        </row>
        <row r="1366">
          <cell r="D1366">
            <v>42000</v>
          </cell>
          <cell r="F1366" t="str">
            <v>successful</v>
          </cell>
          <cell r="Q1366" t="str">
            <v>rock</v>
          </cell>
        </row>
        <row r="1367">
          <cell r="D1367">
            <v>7500</v>
          </cell>
          <cell r="F1367" t="str">
            <v>successful</v>
          </cell>
          <cell r="Q1367" t="str">
            <v>rock</v>
          </cell>
        </row>
        <row r="1368">
          <cell r="D1368">
            <v>7500</v>
          </cell>
          <cell r="F1368" t="str">
            <v>successful</v>
          </cell>
          <cell r="Q1368" t="str">
            <v>rock</v>
          </cell>
        </row>
        <row r="1369">
          <cell r="D1369">
            <v>5000</v>
          </cell>
          <cell r="F1369" t="str">
            <v>successful</v>
          </cell>
          <cell r="Q1369" t="str">
            <v>rock</v>
          </cell>
        </row>
        <row r="1370">
          <cell r="D1370">
            <v>5000</v>
          </cell>
          <cell r="F1370" t="str">
            <v>successful</v>
          </cell>
          <cell r="Q1370" t="str">
            <v>rock</v>
          </cell>
        </row>
        <row r="1371">
          <cell r="D1371">
            <v>32360</v>
          </cell>
          <cell r="F1371" t="str">
            <v>successful</v>
          </cell>
          <cell r="Q1371" t="str">
            <v>rock</v>
          </cell>
        </row>
        <row r="1372">
          <cell r="D1372">
            <v>1500</v>
          </cell>
          <cell r="F1372" t="str">
            <v>successful</v>
          </cell>
          <cell r="Q1372" t="str">
            <v>rock</v>
          </cell>
        </row>
        <row r="1373">
          <cell r="D1373">
            <v>6999</v>
          </cell>
          <cell r="F1373" t="str">
            <v>successful</v>
          </cell>
          <cell r="Q1373" t="str">
            <v>rock</v>
          </cell>
        </row>
        <row r="1374">
          <cell r="D1374">
            <v>500</v>
          </cell>
          <cell r="F1374" t="str">
            <v>successful</v>
          </cell>
          <cell r="Q1374" t="str">
            <v>rock</v>
          </cell>
        </row>
        <row r="1375">
          <cell r="D1375">
            <v>10000</v>
          </cell>
          <cell r="F1375" t="str">
            <v>successful</v>
          </cell>
          <cell r="Q1375" t="str">
            <v>rock</v>
          </cell>
        </row>
        <row r="1376">
          <cell r="D1376">
            <v>1500</v>
          </cell>
          <cell r="F1376" t="str">
            <v>successful</v>
          </cell>
          <cell r="Q1376" t="str">
            <v>rock</v>
          </cell>
        </row>
        <row r="1377">
          <cell r="D1377">
            <v>4000</v>
          </cell>
          <cell r="F1377" t="str">
            <v>successful</v>
          </cell>
          <cell r="Q1377" t="str">
            <v>rock</v>
          </cell>
        </row>
        <row r="1378">
          <cell r="D1378">
            <v>3700</v>
          </cell>
          <cell r="F1378" t="str">
            <v>successful</v>
          </cell>
          <cell r="Q1378" t="str">
            <v>rock</v>
          </cell>
        </row>
        <row r="1379">
          <cell r="D1379">
            <v>1300</v>
          </cell>
          <cell r="F1379" t="str">
            <v>successful</v>
          </cell>
          <cell r="Q1379" t="str">
            <v>rock</v>
          </cell>
        </row>
        <row r="1380">
          <cell r="D1380">
            <v>2000</v>
          </cell>
          <cell r="F1380" t="str">
            <v>successful</v>
          </cell>
          <cell r="Q1380" t="str">
            <v>rock</v>
          </cell>
        </row>
        <row r="1381">
          <cell r="D1381">
            <v>10000</v>
          </cell>
          <cell r="F1381" t="str">
            <v>successful</v>
          </cell>
          <cell r="Q1381" t="str">
            <v>rock</v>
          </cell>
        </row>
        <row r="1382">
          <cell r="D1382">
            <v>25</v>
          </cell>
          <cell r="F1382" t="str">
            <v>successful</v>
          </cell>
          <cell r="Q1382" t="str">
            <v>rock</v>
          </cell>
        </row>
        <row r="1383">
          <cell r="D1383">
            <v>5000</v>
          </cell>
          <cell r="F1383" t="str">
            <v>successful</v>
          </cell>
          <cell r="Q1383" t="str">
            <v>rock</v>
          </cell>
        </row>
        <row r="1384">
          <cell r="D1384">
            <v>8000</v>
          </cell>
          <cell r="F1384" t="str">
            <v>successful</v>
          </cell>
          <cell r="Q1384" t="str">
            <v>rock</v>
          </cell>
        </row>
        <row r="1385">
          <cell r="D1385">
            <v>2200</v>
          </cell>
          <cell r="F1385" t="str">
            <v>successful</v>
          </cell>
          <cell r="Q1385" t="str">
            <v>rock</v>
          </cell>
        </row>
        <row r="1386">
          <cell r="D1386">
            <v>3500</v>
          </cell>
          <cell r="F1386" t="str">
            <v>successful</v>
          </cell>
          <cell r="Q1386" t="str">
            <v>rock</v>
          </cell>
        </row>
        <row r="1387">
          <cell r="D1387">
            <v>8000</v>
          </cell>
          <cell r="F1387" t="str">
            <v>successful</v>
          </cell>
          <cell r="Q1387" t="str">
            <v>rock</v>
          </cell>
        </row>
        <row r="1388">
          <cell r="D1388">
            <v>400</v>
          </cell>
          <cell r="F1388" t="str">
            <v>successful</v>
          </cell>
          <cell r="Q1388" t="str">
            <v>rock</v>
          </cell>
        </row>
        <row r="1389">
          <cell r="D1389">
            <v>4000</v>
          </cell>
          <cell r="F1389" t="str">
            <v>successful</v>
          </cell>
          <cell r="Q1389" t="str">
            <v>rock</v>
          </cell>
        </row>
        <row r="1390">
          <cell r="D1390">
            <v>5000</v>
          </cell>
          <cell r="F1390" t="str">
            <v>successful</v>
          </cell>
          <cell r="Q1390" t="str">
            <v>rock</v>
          </cell>
        </row>
        <row r="1391">
          <cell r="D1391">
            <v>500</v>
          </cell>
          <cell r="F1391" t="str">
            <v>successful</v>
          </cell>
          <cell r="Q1391" t="str">
            <v>rock</v>
          </cell>
        </row>
        <row r="1392">
          <cell r="D1392">
            <v>2800</v>
          </cell>
          <cell r="F1392" t="str">
            <v>successful</v>
          </cell>
          <cell r="Q1392" t="str">
            <v>rock</v>
          </cell>
        </row>
        <row r="1393">
          <cell r="D1393">
            <v>500</v>
          </cell>
          <cell r="F1393" t="str">
            <v>successful</v>
          </cell>
          <cell r="Q1393" t="str">
            <v>rock</v>
          </cell>
        </row>
        <row r="1394">
          <cell r="D1394">
            <v>2500</v>
          </cell>
          <cell r="F1394" t="str">
            <v>successful</v>
          </cell>
          <cell r="Q1394" t="str">
            <v>rock</v>
          </cell>
        </row>
        <row r="1395">
          <cell r="D1395">
            <v>10000</v>
          </cell>
          <cell r="F1395" t="str">
            <v>successful</v>
          </cell>
          <cell r="Q1395" t="str">
            <v>rock</v>
          </cell>
        </row>
        <row r="1396">
          <cell r="D1396">
            <v>750</v>
          </cell>
          <cell r="F1396" t="str">
            <v>successful</v>
          </cell>
          <cell r="Q1396" t="str">
            <v>rock</v>
          </cell>
        </row>
        <row r="1397">
          <cell r="D1397">
            <v>3500</v>
          </cell>
          <cell r="F1397" t="str">
            <v>successful</v>
          </cell>
          <cell r="Q1397" t="str">
            <v>rock</v>
          </cell>
        </row>
        <row r="1398">
          <cell r="D1398">
            <v>6000</v>
          </cell>
          <cell r="F1398" t="str">
            <v>successful</v>
          </cell>
          <cell r="Q1398" t="str">
            <v>rock</v>
          </cell>
        </row>
        <row r="1399">
          <cell r="D1399">
            <v>10000</v>
          </cell>
          <cell r="F1399" t="str">
            <v>successful</v>
          </cell>
          <cell r="Q1399" t="str">
            <v>rock</v>
          </cell>
        </row>
        <row r="1400">
          <cell r="D1400">
            <v>4400</v>
          </cell>
          <cell r="F1400" t="str">
            <v>successful</v>
          </cell>
          <cell r="Q1400" t="str">
            <v>rock</v>
          </cell>
        </row>
        <row r="1401">
          <cell r="D1401">
            <v>9000</v>
          </cell>
          <cell r="F1401" t="str">
            <v>successful</v>
          </cell>
          <cell r="Q1401" t="str">
            <v>rock</v>
          </cell>
        </row>
        <row r="1402">
          <cell r="D1402">
            <v>350</v>
          </cell>
          <cell r="F1402" t="str">
            <v>successful</v>
          </cell>
          <cell r="Q1402" t="str">
            <v>rock</v>
          </cell>
        </row>
        <row r="1403">
          <cell r="D1403">
            <v>2500</v>
          </cell>
          <cell r="F1403" t="str">
            <v>successful</v>
          </cell>
          <cell r="Q1403" t="str">
            <v>rock</v>
          </cell>
        </row>
        <row r="1404">
          <cell r="D1404">
            <v>2500</v>
          </cell>
          <cell r="F1404" t="str">
            <v>successful</v>
          </cell>
          <cell r="Q1404" t="str">
            <v>rock</v>
          </cell>
        </row>
        <row r="1405">
          <cell r="D1405">
            <v>4000</v>
          </cell>
          <cell r="F1405" t="str">
            <v>successful</v>
          </cell>
          <cell r="Q1405" t="str">
            <v>rock</v>
          </cell>
        </row>
        <row r="1406">
          <cell r="D1406">
            <v>14500</v>
          </cell>
          <cell r="F1406" t="str">
            <v>failed</v>
          </cell>
          <cell r="Q1406" t="str">
            <v>translations</v>
          </cell>
        </row>
        <row r="1407">
          <cell r="D1407">
            <v>25000</v>
          </cell>
          <cell r="F1407" t="str">
            <v>failed</v>
          </cell>
          <cell r="Q1407" t="str">
            <v>translations</v>
          </cell>
        </row>
        <row r="1408">
          <cell r="D1408">
            <v>12000</v>
          </cell>
          <cell r="F1408" t="str">
            <v>failed</v>
          </cell>
          <cell r="Q1408" t="str">
            <v>translations</v>
          </cell>
        </row>
        <row r="1409">
          <cell r="D1409">
            <v>3000</v>
          </cell>
          <cell r="F1409" t="str">
            <v>failed</v>
          </cell>
          <cell r="Q1409" t="str">
            <v>translations</v>
          </cell>
        </row>
        <row r="1410">
          <cell r="D1410">
            <v>1000</v>
          </cell>
          <cell r="F1410" t="str">
            <v>failed</v>
          </cell>
          <cell r="Q1410" t="str">
            <v>translations</v>
          </cell>
        </row>
        <row r="1411">
          <cell r="D1411">
            <v>4000</v>
          </cell>
          <cell r="F1411" t="str">
            <v>failed</v>
          </cell>
          <cell r="Q1411" t="str">
            <v>translations</v>
          </cell>
        </row>
        <row r="1412">
          <cell r="D1412">
            <v>6000</v>
          </cell>
          <cell r="F1412" t="str">
            <v>failed</v>
          </cell>
          <cell r="Q1412" t="str">
            <v>translations</v>
          </cell>
        </row>
        <row r="1413">
          <cell r="D1413">
            <v>3000</v>
          </cell>
          <cell r="F1413" t="str">
            <v>failed</v>
          </cell>
          <cell r="Q1413" t="str">
            <v>translations</v>
          </cell>
        </row>
        <row r="1414">
          <cell r="D1414">
            <v>7000</v>
          </cell>
          <cell r="F1414" t="str">
            <v>failed</v>
          </cell>
          <cell r="Q1414" t="str">
            <v>translations</v>
          </cell>
        </row>
        <row r="1415">
          <cell r="D1415">
            <v>2000</v>
          </cell>
          <cell r="F1415" t="str">
            <v>failed</v>
          </cell>
          <cell r="Q1415" t="str">
            <v>translations</v>
          </cell>
        </row>
        <row r="1416">
          <cell r="D1416">
            <v>500</v>
          </cell>
          <cell r="F1416" t="str">
            <v>failed</v>
          </cell>
          <cell r="Q1416" t="str">
            <v>translations</v>
          </cell>
        </row>
        <row r="1417">
          <cell r="D1417">
            <v>4400</v>
          </cell>
          <cell r="F1417" t="str">
            <v>failed</v>
          </cell>
          <cell r="Q1417" t="str">
            <v>translations</v>
          </cell>
        </row>
        <row r="1418">
          <cell r="D1418">
            <v>50000</v>
          </cell>
          <cell r="F1418" t="str">
            <v>failed</v>
          </cell>
          <cell r="Q1418" t="str">
            <v>translations</v>
          </cell>
        </row>
        <row r="1419">
          <cell r="D1419">
            <v>4500</v>
          </cell>
          <cell r="F1419" t="str">
            <v>failed</v>
          </cell>
          <cell r="Q1419" t="str">
            <v>translations</v>
          </cell>
        </row>
        <row r="1420">
          <cell r="D1420">
            <v>3000</v>
          </cell>
          <cell r="F1420" t="str">
            <v>failed</v>
          </cell>
          <cell r="Q1420" t="str">
            <v>translations</v>
          </cell>
        </row>
        <row r="1421">
          <cell r="D1421">
            <v>6300</v>
          </cell>
          <cell r="F1421" t="str">
            <v>failed</v>
          </cell>
          <cell r="Q1421" t="str">
            <v>translations</v>
          </cell>
        </row>
        <row r="1422">
          <cell r="D1422">
            <v>110</v>
          </cell>
          <cell r="F1422" t="str">
            <v>failed</v>
          </cell>
          <cell r="Q1422" t="str">
            <v>translations</v>
          </cell>
        </row>
        <row r="1423">
          <cell r="D1423">
            <v>200000</v>
          </cell>
          <cell r="F1423" t="str">
            <v>failed</v>
          </cell>
          <cell r="Q1423" t="str">
            <v>translations</v>
          </cell>
        </row>
        <row r="1424">
          <cell r="D1424">
            <v>25000</v>
          </cell>
          <cell r="F1424" t="str">
            <v>failed</v>
          </cell>
          <cell r="Q1424" t="str">
            <v>translations</v>
          </cell>
        </row>
        <row r="1425">
          <cell r="D1425">
            <v>30000</v>
          </cell>
          <cell r="F1425" t="str">
            <v>failed</v>
          </cell>
          <cell r="Q1425" t="str">
            <v>translations</v>
          </cell>
        </row>
        <row r="1426">
          <cell r="D1426">
            <v>7500</v>
          </cell>
          <cell r="F1426" t="str">
            <v>failed</v>
          </cell>
          <cell r="Q1426" t="str">
            <v>translations</v>
          </cell>
        </row>
        <row r="1427">
          <cell r="D1427">
            <v>13000</v>
          </cell>
          <cell r="F1427" t="str">
            <v>failed</v>
          </cell>
          <cell r="Q1427" t="str">
            <v>translations</v>
          </cell>
        </row>
        <row r="1428">
          <cell r="D1428">
            <v>1000</v>
          </cell>
          <cell r="F1428" t="str">
            <v>failed</v>
          </cell>
          <cell r="Q1428" t="str">
            <v>translations</v>
          </cell>
        </row>
        <row r="1429">
          <cell r="D1429">
            <v>5000</v>
          </cell>
          <cell r="F1429" t="str">
            <v>failed</v>
          </cell>
          <cell r="Q1429" t="str">
            <v>translations</v>
          </cell>
        </row>
        <row r="1430">
          <cell r="D1430">
            <v>1000</v>
          </cell>
          <cell r="F1430" t="str">
            <v>failed</v>
          </cell>
          <cell r="Q1430" t="str">
            <v>translations</v>
          </cell>
        </row>
        <row r="1431">
          <cell r="D1431">
            <v>10000</v>
          </cell>
          <cell r="F1431" t="str">
            <v>failed</v>
          </cell>
          <cell r="Q1431" t="str">
            <v>translations</v>
          </cell>
        </row>
        <row r="1432">
          <cell r="D1432">
            <v>5000</v>
          </cell>
          <cell r="F1432" t="str">
            <v>failed</v>
          </cell>
          <cell r="Q1432" t="str">
            <v>translations</v>
          </cell>
        </row>
        <row r="1433">
          <cell r="D1433">
            <v>17000</v>
          </cell>
          <cell r="F1433" t="str">
            <v>failed</v>
          </cell>
          <cell r="Q1433" t="str">
            <v>translations</v>
          </cell>
        </row>
        <row r="1434">
          <cell r="D1434">
            <v>40000</v>
          </cell>
          <cell r="F1434" t="str">
            <v>failed</v>
          </cell>
          <cell r="Q1434" t="str">
            <v>translations</v>
          </cell>
        </row>
        <row r="1435">
          <cell r="D1435">
            <v>12000</v>
          </cell>
          <cell r="F1435" t="str">
            <v>failed</v>
          </cell>
          <cell r="Q1435" t="str">
            <v>translations</v>
          </cell>
        </row>
        <row r="1436">
          <cell r="D1436">
            <v>82000</v>
          </cell>
          <cell r="F1436" t="str">
            <v>failed</v>
          </cell>
          <cell r="Q1436" t="str">
            <v>translations</v>
          </cell>
        </row>
        <row r="1437">
          <cell r="D1437">
            <v>15000</v>
          </cell>
          <cell r="F1437" t="str">
            <v>failed</v>
          </cell>
          <cell r="Q1437" t="str">
            <v>translations</v>
          </cell>
        </row>
        <row r="1438">
          <cell r="D1438">
            <v>10000</v>
          </cell>
          <cell r="F1438" t="str">
            <v>failed</v>
          </cell>
          <cell r="Q1438" t="str">
            <v>translations</v>
          </cell>
        </row>
        <row r="1439">
          <cell r="D1439">
            <v>3000</v>
          </cell>
          <cell r="F1439" t="str">
            <v>failed</v>
          </cell>
          <cell r="Q1439" t="str">
            <v>translations</v>
          </cell>
        </row>
        <row r="1440">
          <cell r="D1440">
            <v>20000</v>
          </cell>
          <cell r="F1440" t="str">
            <v>failed</v>
          </cell>
          <cell r="Q1440" t="str">
            <v>translations</v>
          </cell>
        </row>
        <row r="1441">
          <cell r="D1441">
            <v>2725</v>
          </cell>
          <cell r="F1441" t="str">
            <v>failed</v>
          </cell>
          <cell r="Q1441" t="str">
            <v>translations</v>
          </cell>
        </row>
        <row r="1442">
          <cell r="D1442">
            <v>13000</v>
          </cell>
          <cell r="F1442" t="str">
            <v>failed</v>
          </cell>
          <cell r="Q1442" t="str">
            <v>translations</v>
          </cell>
        </row>
        <row r="1443">
          <cell r="D1443">
            <v>180000</v>
          </cell>
          <cell r="F1443" t="str">
            <v>failed</v>
          </cell>
          <cell r="Q1443" t="str">
            <v>translations</v>
          </cell>
        </row>
        <row r="1444">
          <cell r="D1444">
            <v>1500</v>
          </cell>
          <cell r="F1444" t="str">
            <v>failed</v>
          </cell>
          <cell r="Q1444" t="str">
            <v>translations</v>
          </cell>
        </row>
        <row r="1445">
          <cell r="D1445">
            <v>13000</v>
          </cell>
          <cell r="F1445" t="str">
            <v>failed</v>
          </cell>
          <cell r="Q1445" t="str">
            <v>translations</v>
          </cell>
        </row>
        <row r="1446">
          <cell r="D1446">
            <v>4950</v>
          </cell>
          <cell r="F1446" t="str">
            <v>failed</v>
          </cell>
          <cell r="Q1446" t="str">
            <v>translations</v>
          </cell>
        </row>
        <row r="1447">
          <cell r="D1447">
            <v>130000</v>
          </cell>
          <cell r="F1447" t="str">
            <v>failed</v>
          </cell>
          <cell r="Q1447" t="str">
            <v>translations</v>
          </cell>
        </row>
        <row r="1448">
          <cell r="D1448">
            <v>900</v>
          </cell>
          <cell r="F1448" t="str">
            <v>failed</v>
          </cell>
          <cell r="Q1448" t="str">
            <v>translations</v>
          </cell>
        </row>
        <row r="1449">
          <cell r="D1449">
            <v>500000</v>
          </cell>
          <cell r="F1449" t="str">
            <v>failed</v>
          </cell>
          <cell r="Q1449" t="str">
            <v>translations</v>
          </cell>
        </row>
        <row r="1450">
          <cell r="D1450">
            <v>200000</v>
          </cell>
          <cell r="F1450" t="str">
            <v>failed</v>
          </cell>
          <cell r="Q1450" t="str">
            <v>translations</v>
          </cell>
        </row>
        <row r="1451">
          <cell r="D1451">
            <v>8888</v>
          </cell>
          <cell r="F1451" t="str">
            <v>failed</v>
          </cell>
          <cell r="Q1451" t="str">
            <v>translations</v>
          </cell>
        </row>
        <row r="1452">
          <cell r="D1452">
            <v>100000</v>
          </cell>
          <cell r="F1452" t="str">
            <v>failed</v>
          </cell>
          <cell r="Q1452" t="str">
            <v>translations</v>
          </cell>
        </row>
        <row r="1453">
          <cell r="D1453">
            <v>18950</v>
          </cell>
          <cell r="F1453" t="str">
            <v>canceled</v>
          </cell>
          <cell r="Q1453" t="str">
            <v>translations</v>
          </cell>
        </row>
        <row r="1454">
          <cell r="D1454">
            <v>14000</v>
          </cell>
          <cell r="F1454" t="str">
            <v>canceled</v>
          </cell>
          <cell r="Q1454" t="str">
            <v>translations</v>
          </cell>
        </row>
        <row r="1455">
          <cell r="D1455">
            <v>25000</v>
          </cell>
          <cell r="F1455" t="str">
            <v>canceled</v>
          </cell>
          <cell r="Q1455" t="str">
            <v>translations</v>
          </cell>
        </row>
        <row r="1456">
          <cell r="D1456">
            <v>1750</v>
          </cell>
          <cell r="F1456" t="str">
            <v>canceled</v>
          </cell>
          <cell r="Q1456" t="str">
            <v>translations</v>
          </cell>
        </row>
        <row r="1457">
          <cell r="D1457">
            <v>15000</v>
          </cell>
          <cell r="F1457" t="str">
            <v>canceled</v>
          </cell>
          <cell r="Q1457" t="str">
            <v>translations</v>
          </cell>
        </row>
        <row r="1458">
          <cell r="D1458">
            <v>5000</v>
          </cell>
          <cell r="F1458" t="str">
            <v>canceled</v>
          </cell>
          <cell r="Q1458" t="str">
            <v>translations</v>
          </cell>
        </row>
        <row r="1459">
          <cell r="D1459">
            <v>6000</v>
          </cell>
          <cell r="F1459" t="str">
            <v>canceled</v>
          </cell>
          <cell r="Q1459" t="str">
            <v>translations</v>
          </cell>
        </row>
        <row r="1460">
          <cell r="D1460">
            <v>5000</v>
          </cell>
          <cell r="F1460" t="str">
            <v>canceled</v>
          </cell>
          <cell r="Q1460" t="str">
            <v>translations</v>
          </cell>
        </row>
        <row r="1461">
          <cell r="D1461">
            <v>37000</v>
          </cell>
          <cell r="F1461" t="str">
            <v>canceled</v>
          </cell>
          <cell r="Q1461" t="str">
            <v>translations</v>
          </cell>
        </row>
        <row r="1462">
          <cell r="D1462">
            <v>25000000</v>
          </cell>
          <cell r="F1462" t="str">
            <v>canceled</v>
          </cell>
          <cell r="Q1462" t="str">
            <v>translations</v>
          </cell>
        </row>
        <row r="1463">
          <cell r="D1463">
            <v>15000</v>
          </cell>
          <cell r="F1463" t="str">
            <v>successful</v>
          </cell>
          <cell r="Q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Q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Q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Q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Q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Q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Q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Q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Q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Q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Q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Q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Q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Q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Q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Q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Q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Q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Q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Q1482" t="str">
            <v>radio &amp; podcasts</v>
          </cell>
        </row>
        <row r="1483">
          <cell r="D1483">
            <v>5000</v>
          </cell>
          <cell r="F1483" t="str">
            <v>failed</v>
          </cell>
          <cell r="Q1483" t="str">
            <v>fiction</v>
          </cell>
        </row>
        <row r="1484">
          <cell r="D1484">
            <v>5000</v>
          </cell>
          <cell r="F1484" t="str">
            <v>failed</v>
          </cell>
          <cell r="Q1484" t="str">
            <v>fiction</v>
          </cell>
        </row>
        <row r="1485">
          <cell r="D1485">
            <v>7000</v>
          </cell>
          <cell r="F1485" t="str">
            <v>failed</v>
          </cell>
          <cell r="Q1485" t="str">
            <v>fiction</v>
          </cell>
        </row>
        <row r="1486">
          <cell r="D1486">
            <v>2000</v>
          </cell>
          <cell r="F1486" t="str">
            <v>failed</v>
          </cell>
          <cell r="Q1486" t="str">
            <v>fiction</v>
          </cell>
        </row>
        <row r="1487">
          <cell r="D1487">
            <v>6700</v>
          </cell>
          <cell r="F1487" t="str">
            <v>failed</v>
          </cell>
          <cell r="Q1487" t="str">
            <v>fiction</v>
          </cell>
        </row>
        <row r="1488">
          <cell r="D1488">
            <v>20000</v>
          </cell>
          <cell r="F1488" t="str">
            <v>failed</v>
          </cell>
          <cell r="Q1488" t="str">
            <v>fiction</v>
          </cell>
        </row>
        <row r="1489">
          <cell r="D1489">
            <v>10000</v>
          </cell>
          <cell r="F1489" t="str">
            <v>failed</v>
          </cell>
          <cell r="Q1489" t="str">
            <v>fiction</v>
          </cell>
        </row>
        <row r="1490">
          <cell r="D1490">
            <v>15000</v>
          </cell>
          <cell r="F1490" t="str">
            <v>failed</v>
          </cell>
          <cell r="Q1490" t="str">
            <v>fiction</v>
          </cell>
        </row>
        <row r="1491">
          <cell r="D1491">
            <v>5000</v>
          </cell>
          <cell r="F1491" t="str">
            <v>failed</v>
          </cell>
          <cell r="Q1491" t="str">
            <v>fiction</v>
          </cell>
        </row>
        <row r="1492">
          <cell r="D1492">
            <v>2900</v>
          </cell>
          <cell r="F1492" t="str">
            <v>failed</v>
          </cell>
          <cell r="Q1492" t="str">
            <v>fiction</v>
          </cell>
        </row>
        <row r="1493">
          <cell r="D1493">
            <v>1200</v>
          </cell>
          <cell r="F1493" t="str">
            <v>failed</v>
          </cell>
          <cell r="Q1493" t="str">
            <v>fiction</v>
          </cell>
        </row>
        <row r="1494">
          <cell r="D1494">
            <v>4000</v>
          </cell>
          <cell r="F1494" t="str">
            <v>failed</v>
          </cell>
          <cell r="Q1494" t="str">
            <v>fiction</v>
          </cell>
        </row>
        <row r="1495">
          <cell r="D1495">
            <v>2400</v>
          </cell>
          <cell r="F1495" t="str">
            <v>failed</v>
          </cell>
          <cell r="Q1495" t="str">
            <v>fiction</v>
          </cell>
        </row>
        <row r="1496">
          <cell r="D1496">
            <v>5000</v>
          </cell>
          <cell r="F1496" t="str">
            <v>failed</v>
          </cell>
          <cell r="Q1496" t="str">
            <v>fiction</v>
          </cell>
        </row>
        <row r="1497">
          <cell r="D1497">
            <v>2000</v>
          </cell>
          <cell r="F1497" t="str">
            <v>failed</v>
          </cell>
          <cell r="Q1497" t="str">
            <v>fiction</v>
          </cell>
        </row>
        <row r="1498">
          <cell r="D1498">
            <v>1500</v>
          </cell>
          <cell r="F1498" t="str">
            <v>failed</v>
          </cell>
          <cell r="Q1498" t="str">
            <v>fiction</v>
          </cell>
        </row>
        <row r="1499">
          <cell r="D1499">
            <v>15000</v>
          </cell>
          <cell r="F1499" t="str">
            <v>failed</v>
          </cell>
          <cell r="Q1499" t="str">
            <v>fiction</v>
          </cell>
        </row>
        <row r="1500">
          <cell r="D1500">
            <v>3000</v>
          </cell>
          <cell r="F1500" t="str">
            <v>failed</v>
          </cell>
          <cell r="Q1500" t="str">
            <v>fiction</v>
          </cell>
        </row>
        <row r="1501">
          <cell r="D1501">
            <v>2000</v>
          </cell>
          <cell r="F1501" t="str">
            <v>failed</v>
          </cell>
          <cell r="Q1501" t="str">
            <v>fiction</v>
          </cell>
        </row>
        <row r="1502">
          <cell r="D1502">
            <v>2800</v>
          </cell>
          <cell r="F1502" t="str">
            <v>failed</v>
          </cell>
          <cell r="Q1502" t="str">
            <v>fiction</v>
          </cell>
        </row>
        <row r="1503">
          <cell r="D1503">
            <v>52000</v>
          </cell>
          <cell r="F1503" t="str">
            <v>successful</v>
          </cell>
          <cell r="Q1503" t="str">
            <v>photobooks</v>
          </cell>
        </row>
        <row r="1504">
          <cell r="D1504">
            <v>22000</v>
          </cell>
          <cell r="F1504" t="str">
            <v>successful</v>
          </cell>
          <cell r="Q1504" t="str">
            <v>photobooks</v>
          </cell>
        </row>
        <row r="1505">
          <cell r="D1505">
            <v>3750</v>
          </cell>
          <cell r="F1505" t="str">
            <v>successful</v>
          </cell>
          <cell r="Q1505" t="str">
            <v>photobooks</v>
          </cell>
        </row>
        <row r="1506">
          <cell r="D1506">
            <v>6500</v>
          </cell>
          <cell r="F1506" t="str">
            <v>successful</v>
          </cell>
          <cell r="Q1506" t="str">
            <v>photobooks</v>
          </cell>
        </row>
        <row r="1507">
          <cell r="D1507">
            <v>16000</v>
          </cell>
          <cell r="F1507" t="str">
            <v>successful</v>
          </cell>
          <cell r="Q1507" t="str">
            <v>photobooks</v>
          </cell>
        </row>
        <row r="1508">
          <cell r="D1508">
            <v>1500</v>
          </cell>
          <cell r="F1508" t="str">
            <v>successful</v>
          </cell>
          <cell r="Q1508" t="str">
            <v>photobooks</v>
          </cell>
        </row>
        <row r="1509">
          <cell r="D1509">
            <v>1200</v>
          </cell>
          <cell r="F1509" t="str">
            <v>successful</v>
          </cell>
          <cell r="Q1509" t="str">
            <v>photobooks</v>
          </cell>
        </row>
        <row r="1510">
          <cell r="D1510">
            <v>18500</v>
          </cell>
          <cell r="F1510" t="str">
            <v>successful</v>
          </cell>
          <cell r="Q1510" t="str">
            <v>photobooks</v>
          </cell>
        </row>
        <row r="1511">
          <cell r="D1511">
            <v>17500</v>
          </cell>
          <cell r="F1511" t="str">
            <v>successful</v>
          </cell>
          <cell r="Q1511" t="str">
            <v>photobooks</v>
          </cell>
        </row>
        <row r="1512">
          <cell r="D1512">
            <v>16000</v>
          </cell>
          <cell r="F1512" t="str">
            <v>successful</v>
          </cell>
          <cell r="Q1512" t="str">
            <v>photobooks</v>
          </cell>
        </row>
        <row r="1513">
          <cell r="D1513">
            <v>14000</v>
          </cell>
          <cell r="F1513" t="str">
            <v>successful</v>
          </cell>
          <cell r="Q1513" t="str">
            <v>photobooks</v>
          </cell>
        </row>
        <row r="1514">
          <cell r="D1514">
            <v>3500</v>
          </cell>
          <cell r="F1514" t="str">
            <v>successful</v>
          </cell>
          <cell r="Q1514" t="str">
            <v>photobooks</v>
          </cell>
        </row>
        <row r="1515">
          <cell r="D1515">
            <v>8000</v>
          </cell>
          <cell r="F1515" t="str">
            <v>successful</v>
          </cell>
          <cell r="Q1515" t="str">
            <v>photobooks</v>
          </cell>
        </row>
        <row r="1516">
          <cell r="D1516">
            <v>25000</v>
          </cell>
          <cell r="F1516" t="str">
            <v>successful</v>
          </cell>
          <cell r="Q1516" t="str">
            <v>photobooks</v>
          </cell>
        </row>
        <row r="1517">
          <cell r="D1517">
            <v>300000</v>
          </cell>
          <cell r="F1517" t="str">
            <v>successful</v>
          </cell>
          <cell r="Q1517" t="str">
            <v>photobooks</v>
          </cell>
        </row>
        <row r="1518">
          <cell r="D1518">
            <v>17000</v>
          </cell>
          <cell r="F1518" t="str">
            <v>successful</v>
          </cell>
          <cell r="Q1518" t="str">
            <v>photobooks</v>
          </cell>
        </row>
        <row r="1519">
          <cell r="D1519">
            <v>15000</v>
          </cell>
          <cell r="F1519" t="str">
            <v>successful</v>
          </cell>
          <cell r="Q1519" t="str">
            <v>photobooks</v>
          </cell>
        </row>
        <row r="1520">
          <cell r="D1520">
            <v>15000</v>
          </cell>
          <cell r="F1520" t="str">
            <v>successful</v>
          </cell>
          <cell r="Q1520" t="str">
            <v>photobooks</v>
          </cell>
        </row>
        <row r="1521">
          <cell r="D1521">
            <v>9000</v>
          </cell>
          <cell r="F1521" t="str">
            <v>successful</v>
          </cell>
          <cell r="Q1521" t="str">
            <v>photobooks</v>
          </cell>
        </row>
        <row r="1522">
          <cell r="D1522">
            <v>18000</v>
          </cell>
          <cell r="F1522" t="str">
            <v>successful</v>
          </cell>
          <cell r="Q1522" t="str">
            <v>photobooks</v>
          </cell>
        </row>
        <row r="1523">
          <cell r="D1523">
            <v>37500</v>
          </cell>
          <cell r="F1523" t="str">
            <v>successful</v>
          </cell>
          <cell r="Q1523" t="str">
            <v>photobooks</v>
          </cell>
        </row>
        <row r="1524">
          <cell r="D1524">
            <v>43500</v>
          </cell>
          <cell r="F1524" t="str">
            <v>successful</v>
          </cell>
          <cell r="Q1524" t="str">
            <v>photobooks</v>
          </cell>
        </row>
        <row r="1525">
          <cell r="D1525">
            <v>18500</v>
          </cell>
          <cell r="F1525" t="str">
            <v>successful</v>
          </cell>
          <cell r="Q1525" t="str">
            <v>photobooks</v>
          </cell>
        </row>
        <row r="1526">
          <cell r="D1526">
            <v>3000</v>
          </cell>
          <cell r="F1526" t="str">
            <v>successful</v>
          </cell>
          <cell r="Q1526" t="str">
            <v>photobooks</v>
          </cell>
        </row>
        <row r="1527">
          <cell r="D1527">
            <v>2600</v>
          </cell>
          <cell r="F1527" t="str">
            <v>successful</v>
          </cell>
          <cell r="Q1527" t="str">
            <v>photobooks</v>
          </cell>
        </row>
        <row r="1528">
          <cell r="D1528">
            <v>23000</v>
          </cell>
          <cell r="F1528" t="str">
            <v>successful</v>
          </cell>
          <cell r="Q1528" t="str">
            <v>photobooks</v>
          </cell>
        </row>
        <row r="1529">
          <cell r="D1529">
            <v>3500</v>
          </cell>
          <cell r="F1529" t="str">
            <v>successful</v>
          </cell>
          <cell r="Q1529" t="str">
            <v>photobooks</v>
          </cell>
        </row>
        <row r="1530">
          <cell r="D1530">
            <v>3000</v>
          </cell>
          <cell r="F1530" t="str">
            <v>successful</v>
          </cell>
          <cell r="Q1530" t="str">
            <v>photobooks</v>
          </cell>
        </row>
        <row r="1531">
          <cell r="D1531">
            <v>19000</v>
          </cell>
          <cell r="F1531" t="str">
            <v>successful</v>
          </cell>
          <cell r="Q1531" t="str">
            <v>photobooks</v>
          </cell>
        </row>
        <row r="1532">
          <cell r="D1532">
            <v>35000</v>
          </cell>
          <cell r="F1532" t="str">
            <v>successful</v>
          </cell>
          <cell r="Q1532" t="str">
            <v>photobooks</v>
          </cell>
        </row>
        <row r="1533">
          <cell r="D1533">
            <v>2350</v>
          </cell>
          <cell r="F1533" t="str">
            <v>successful</v>
          </cell>
          <cell r="Q1533" t="str">
            <v>photobooks</v>
          </cell>
        </row>
        <row r="1534">
          <cell r="D1534">
            <v>5000</v>
          </cell>
          <cell r="F1534" t="str">
            <v>successful</v>
          </cell>
          <cell r="Q1534" t="str">
            <v>photobooks</v>
          </cell>
        </row>
        <row r="1535">
          <cell r="D1535">
            <v>45000</v>
          </cell>
          <cell r="F1535" t="str">
            <v>successful</v>
          </cell>
          <cell r="Q1535" t="str">
            <v>photobooks</v>
          </cell>
        </row>
        <row r="1536">
          <cell r="D1536">
            <v>7500</v>
          </cell>
          <cell r="F1536" t="str">
            <v>successful</v>
          </cell>
          <cell r="Q1536" t="str">
            <v>photobooks</v>
          </cell>
        </row>
        <row r="1537">
          <cell r="D1537">
            <v>4000</v>
          </cell>
          <cell r="F1537" t="str">
            <v>successful</v>
          </cell>
          <cell r="Q1537" t="str">
            <v>photobooks</v>
          </cell>
        </row>
        <row r="1538">
          <cell r="D1538">
            <v>12000</v>
          </cell>
          <cell r="F1538" t="str">
            <v>successful</v>
          </cell>
          <cell r="Q1538" t="str">
            <v>photobooks</v>
          </cell>
        </row>
        <row r="1539">
          <cell r="D1539">
            <v>12000</v>
          </cell>
          <cell r="F1539" t="str">
            <v>successful</v>
          </cell>
          <cell r="Q1539" t="str">
            <v>photobooks</v>
          </cell>
        </row>
        <row r="1540">
          <cell r="D1540">
            <v>7000</v>
          </cell>
          <cell r="F1540" t="str">
            <v>successful</v>
          </cell>
          <cell r="Q1540" t="str">
            <v>photobooks</v>
          </cell>
        </row>
        <row r="1541">
          <cell r="D1541">
            <v>20000</v>
          </cell>
          <cell r="F1541" t="str">
            <v>successful</v>
          </cell>
          <cell r="Q1541" t="str">
            <v>photobooks</v>
          </cell>
        </row>
        <row r="1542">
          <cell r="D1542">
            <v>15000</v>
          </cell>
          <cell r="F1542" t="str">
            <v>successful</v>
          </cell>
          <cell r="Q1542" t="str">
            <v>photobooks</v>
          </cell>
        </row>
        <row r="1543">
          <cell r="D1543">
            <v>18000</v>
          </cell>
          <cell r="F1543" t="str">
            <v>failed</v>
          </cell>
          <cell r="Q1543" t="str">
            <v>nature</v>
          </cell>
        </row>
        <row r="1544">
          <cell r="D1544">
            <v>500</v>
          </cell>
          <cell r="F1544" t="str">
            <v>failed</v>
          </cell>
          <cell r="Q1544" t="str">
            <v>nature</v>
          </cell>
        </row>
        <row r="1545">
          <cell r="D1545">
            <v>2250</v>
          </cell>
          <cell r="F1545" t="str">
            <v>failed</v>
          </cell>
          <cell r="Q1545" t="str">
            <v>nature</v>
          </cell>
        </row>
        <row r="1546">
          <cell r="D1546">
            <v>1000</v>
          </cell>
          <cell r="F1546" t="str">
            <v>failed</v>
          </cell>
          <cell r="Q1546" t="str">
            <v>nature</v>
          </cell>
        </row>
        <row r="1547">
          <cell r="D1547">
            <v>3000</v>
          </cell>
          <cell r="F1547" t="str">
            <v>failed</v>
          </cell>
          <cell r="Q1547" t="str">
            <v>nature</v>
          </cell>
        </row>
        <row r="1548">
          <cell r="D1548">
            <v>1000</v>
          </cell>
          <cell r="F1548" t="str">
            <v>failed</v>
          </cell>
          <cell r="Q1548" t="str">
            <v>nature</v>
          </cell>
        </row>
        <row r="1549">
          <cell r="D1549">
            <v>20</v>
          </cell>
          <cell r="F1549" t="str">
            <v>failed</v>
          </cell>
          <cell r="Q1549" t="str">
            <v>nature</v>
          </cell>
        </row>
        <row r="1550">
          <cell r="D1550">
            <v>700</v>
          </cell>
          <cell r="F1550" t="str">
            <v>failed</v>
          </cell>
          <cell r="Q1550" t="str">
            <v>nature</v>
          </cell>
        </row>
        <row r="1551">
          <cell r="D1551">
            <v>500</v>
          </cell>
          <cell r="F1551" t="str">
            <v>failed</v>
          </cell>
          <cell r="Q1551" t="str">
            <v>nature</v>
          </cell>
        </row>
        <row r="1552">
          <cell r="D1552">
            <v>750</v>
          </cell>
          <cell r="F1552" t="str">
            <v>failed</v>
          </cell>
          <cell r="Q1552" t="str">
            <v>nature</v>
          </cell>
        </row>
        <row r="1553">
          <cell r="D1553">
            <v>3500</v>
          </cell>
          <cell r="F1553" t="str">
            <v>failed</v>
          </cell>
          <cell r="Q1553" t="str">
            <v>nature</v>
          </cell>
        </row>
        <row r="1554">
          <cell r="D1554">
            <v>4300</v>
          </cell>
          <cell r="F1554" t="str">
            <v>failed</v>
          </cell>
          <cell r="Q1554" t="str">
            <v>nature</v>
          </cell>
        </row>
        <row r="1555">
          <cell r="D1555">
            <v>6000</v>
          </cell>
          <cell r="F1555" t="str">
            <v>failed</v>
          </cell>
          <cell r="Q1555" t="str">
            <v>nature</v>
          </cell>
        </row>
        <row r="1556">
          <cell r="D1556">
            <v>20000</v>
          </cell>
          <cell r="F1556" t="str">
            <v>failed</v>
          </cell>
          <cell r="Q1556" t="str">
            <v>nature</v>
          </cell>
        </row>
        <row r="1557">
          <cell r="D1557">
            <v>750</v>
          </cell>
          <cell r="F1557" t="str">
            <v>failed</v>
          </cell>
          <cell r="Q1557" t="str">
            <v>nature</v>
          </cell>
        </row>
        <row r="1558">
          <cell r="D1558">
            <v>1500</v>
          </cell>
          <cell r="F1558" t="str">
            <v>failed</v>
          </cell>
          <cell r="Q1558" t="str">
            <v>nature</v>
          </cell>
        </row>
        <row r="1559">
          <cell r="D1559">
            <v>2500</v>
          </cell>
          <cell r="F1559" t="str">
            <v>failed</v>
          </cell>
          <cell r="Q1559" t="str">
            <v>nature</v>
          </cell>
        </row>
        <row r="1560">
          <cell r="D1560">
            <v>750</v>
          </cell>
          <cell r="F1560" t="str">
            <v>failed</v>
          </cell>
          <cell r="Q1560" t="str">
            <v>nature</v>
          </cell>
        </row>
        <row r="1561">
          <cell r="D1561">
            <v>15000</v>
          </cell>
          <cell r="F1561" t="str">
            <v>failed</v>
          </cell>
          <cell r="Q1561" t="str">
            <v>nature</v>
          </cell>
        </row>
        <row r="1562">
          <cell r="D1562">
            <v>2500</v>
          </cell>
          <cell r="F1562" t="str">
            <v>failed</v>
          </cell>
          <cell r="Q1562" t="str">
            <v>nature</v>
          </cell>
        </row>
        <row r="1563">
          <cell r="D1563">
            <v>10000</v>
          </cell>
          <cell r="F1563" t="str">
            <v>canceled</v>
          </cell>
          <cell r="Q1563" t="str">
            <v>art books</v>
          </cell>
        </row>
        <row r="1564">
          <cell r="D1564">
            <v>4000</v>
          </cell>
          <cell r="F1564" t="str">
            <v>canceled</v>
          </cell>
          <cell r="Q1564" t="str">
            <v>art books</v>
          </cell>
        </row>
        <row r="1565">
          <cell r="D1565">
            <v>6000</v>
          </cell>
          <cell r="F1565" t="str">
            <v>canceled</v>
          </cell>
          <cell r="Q1565" t="str">
            <v>art books</v>
          </cell>
        </row>
        <row r="1566">
          <cell r="D1566">
            <v>10000</v>
          </cell>
          <cell r="F1566" t="str">
            <v>canceled</v>
          </cell>
          <cell r="Q1566" t="str">
            <v>art books</v>
          </cell>
        </row>
        <row r="1567">
          <cell r="D1567">
            <v>4000</v>
          </cell>
          <cell r="F1567" t="str">
            <v>canceled</v>
          </cell>
          <cell r="Q1567" t="str">
            <v>art books</v>
          </cell>
        </row>
        <row r="1568">
          <cell r="D1568">
            <v>30000</v>
          </cell>
          <cell r="F1568" t="str">
            <v>canceled</v>
          </cell>
          <cell r="Q1568" t="str">
            <v>art books</v>
          </cell>
        </row>
        <row r="1569">
          <cell r="D1569">
            <v>8500</v>
          </cell>
          <cell r="F1569" t="str">
            <v>canceled</v>
          </cell>
          <cell r="Q1569" t="str">
            <v>art books</v>
          </cell>
        </row>
        <row r="1570">
          <cell r="D1570">
            <v>25000</v>
          </cell>
          <cell r="F1570" t="str">
            <v>canceled</v>
          </cell>
          <cell r="Q1570" t="str">
            <v>art books</v>
          </cell>
        </row>
        <row r="1571">
          <cell r="D1571">
            <v>30000</v>
          </cell>
          <cell r="F1571" t="str">
            <v>canceled</v>
          </cell>
          <cell r="Q1571" t="str">
            <v>art books</v>
          </cell>
        </row>
        <row r="1572">
          <cell r="D1572">
            <v>6000</v>
          </cell>
          <cell r="F1572" t="str">
            <v>canceled</v>
          </cell>
          <cell r="Q1572" t="str">
            <v>art books</v>
          </cell>
        </row>
        <row r="1573">
          <cell r="D1573">
            <v>12100</v>
          </cell>
          <cell r="F1573" t="str">
            <v>canceled</v>
          </cell>
          <cell r="Q1573" t="str">
            <v>art books</v>
          </cell>
        </row>
        <row r="1574">
          <cell r="D1574">
            <v>2500</v>
          </cell>
          <cell r="F1574" t="str">
            <v>canceled</v>
          </cell>
          <cell r="Q1574" t="str">
            <v>art books</v>
          </cell>
        </row>
        <row r="1575">
          <cell r="D1575">
            <v>9000</v>
          </cell>
          <cell r="F1575" t="str">
            <v>canceled</v>
          </cell>
          <cell r="Q1575" t="str">
            <v>art books</v>
          </cell>
        </row>
        <row r="1576">
          <cell r="D1576">
            <v>10000</v>
          </cell>
          <cell r="F1576" t="str">
            <v>canceled</v>
          </cell>
          <cell r="Q1576" t="str">
            <v>art books</v>
          </cell>
        </row>
        <row r="1577">
          <cell r="D1577">
            <v>10000</v>
          </cell>
          <cell r="F1577" t="str">
            <v>canceled</v>
          </cell>
          <cell r="Q1577" t="str">
            <v>art books</v>
          </cell>
        </row>
        <row r="1578">
          <cell r="D1578">
            <v>5000</v>
          </cell>
          <cell r="F1578" t="str">
            <v>canceled</v>
          </cell>
          <cell r="Q1578" t="str">
            <v>art books</v>
          </cell>
        </row>
        <row r="1579">
          <cell r="D1579">
            <v>10000</v>
          </cell>
          <cell r="F1579" t="str">
            <v>canceled</v>
          </cell>
          <cell r="Q1579" t="str">
            <v>art books</v>
          </cell>
        </row>
        <row r="1580">
          <cell r="D1580">
            <v>1897</v>
          </cell>
          <cell r="F1580" t="str">
            <v>canceled</v>
          </cell>
          <cell r="Q1580" t="str">
            <v>art books</v>
          </cell>
        </row>
        <row r="1581">
          <cell r="D1581">
            <v>3333</v>
          </cell>
          <cell r="F1581" t="str">
            <v>canceled</v>
          </cell>
          <cell r="Q1581" t="str">
            <v>art books</v>
          </cell>
        </row>
        <row r="1582">
          <cell r="D1582">
            <v>1750</v>
          </cell>
          <cell r="F1582" t="str">
            <v>canceled</v>
          </cell>
          <cell r="Q1582" t="str">
            <v>art books</v>
          </cell>
        </row>
        <row r="1583">
          <cell r="D1583">
            <v>1000</v>
          </cell>
          <cell r="F1583" t="str">
            <v>failed</v>
          </cell>
          <cell r="Q1583" t="str">
            <v>places</v>
          </cell>
        </row>
        <row r="1584">
          <cell r="D1584">
            <v>1000</v>
          </cell>
          <cell r="F1584" t="str">
            <v>failed</v>
          </cell>
          <cell r="Q1584" t="str">
            <v>places</v>
          </cell>
        </row>
        <row r="1585">
          <cell r="D1585">
            <v>20000</v>
          </cell>
          <cell r="F1585" t="str">
            <v>failed</v>
          </cell>
          <cell r="Q1585" t="str">
            <v>places</v>
          </cell>
        </row>
        <row r="1586">
          <cell r="D1586">
            <v>1200</v>
          </cell>
          <cell r="F1586" t="str">
            <v>failed</v>
          </cell>
          <cell r="Q1586" t="str">
            <v>places</v>
          </cell>
        </row>
        <row r="1587">
          <cell r="D1587">
            <v>2000</v>
          </cell>
          <cell r="F1587" t="str">
            <v>failed</v>
          </cell>
          <cell r="Q1587" t="str">
            <v>places</v>
          </cell>
        </row>
        <row r="1588">
          <cell r="D1588">
            <v>1500</v>
          </cell>
          <cell r="F1588" t="str">
            <v>failed</v>
          </cell>
          <cell r="Q1588" t="str">
            <v>places</v>
          </cell>
        </row>
        <row r="1589">
          <cell r="D1589">
            <v>7500</v>
          </cell>
          <cell r="F1589" t="str">
            <v>failed</v>
          </cell>
          <cell r="Q1589" t="str">
            <v>places</v>
          </cell>
        </row>
        <row r="1590">
          <cell r="D1590">
            <v>516</v>
          </cell>
          <cell r="F1590" t="str">
            <v>failed</v>
          </cell>
          <cell r="Q1590" t="str">
            <v>places</v>
          </cell>
        </row>
        <row r="1591">
          <cell r="D1591">
            <v>1200</v>
          </cell>
          <cell r="F1591" t="str">
            <v>failed</v>
          </cell>
          <cell r="Q1591" t="str">
            <v>places</v>
          </cell>
        </row>
        <row r="1592">
          <cell r="D1592">
            <v>60000</v>
          </cell>
          <cell r="F1592" t="str">
            <v>failed</v>
          </cell>
          <cell r="Q1592" t="str">
            <v>places</v>
          </cell>
        </row>
        <row r="1593">
          <cell r="D1593">
            <v>14000</v>
          </cell>
          <cell r="F1593" t="str">
            <v>failed</v>
          </cell>
          <cell r="Q1593" t="str">
            <v>places</v>
          </cell>
        </row>
        <row r="1594">
          <cell r="D1594">
            <v>25</v>
          </cell>
          <cell r="F1594" t="str">
            <v>failed</v>
          </cell>
          <cell r="Q1594" t="str">
            <v>places</v>
          </cell>
        </row>
        <row r="1595">
          <cell r="D1595">
            <v>22000</v>
          </cell>
          <cell r="F1595" t="str">
            <v>failed</v>
          </cell>
          <cell r="Q1595" t="str">
            <v>places</v>
          </cell>
        </row>
        <row r="1596">
          <cell r="D1596">
            <v>1000</v>
          </cell>
          <cell r="F1596" t="str">
            <v>failed</v>
          </cell>
          <cell r="Q1596" t="str">
            <v>places</v>
          </cell>
        </row>
        <row r="1597">
          <cell r="D1597">
            <v>100000</v>
          </cell>
          <cell r="F1597" t="str">
            <v>failed</v>
          </cell>
          <cell r="Q1597" t="str">
            <v>places</v>
          </cell>
        </row>
        <row r="1598">
          <cell r="D1598">
            <v>3250</v>
          </cell>
          <cell r="F1598" t="str">
            <v>failed</v>
          </cell>
          <cell r="Q1598" t="str">
            <v>places</v>
          </cell>
        </row>
        <row r="1599">
          <cell r="D1599">
            <v>15000</v>
          </cell>
          <cell r="F1599" t="str">
            <v>failed</v>
          </cell>
          <cell r="Q1599" t="str">
            <v>places</v>
          </cell>
        </row>
        <row r="1600">
          <cell r="D1600">
            <v>800</v>
          </cell>
          <cell r="F1600" t="str">
            <v>failed</v>
          </cell>
          <cell r="Q1600" t="str">
            <v>places</v>
          </cell>
        </row>
        <row r="1601">
          <cell r="D1601">
            <v>500</v>
          </cell>
          <cell r="F1601" t="str">
            <v>failed</v>
          </cell>
          <cell r="Q1601" t="str">
            <v>places</v>
          </cell>
        </row>
        <row r="1602">
          <cell r="D1602">
            <v>5000</v>
          </cell>
          <cell r="F1602" t="str">
            <v>failed</v>
          </cell>
          <cell r="Q1602" t="str">
            <v>places</v>
          </cell>
        </row>
        <row r="1603">
          <cell r="D1603">
            <v>2500</v>
          </cell>
          <cell r="F1603" t="str">
            <v>successful</v>
          </cell>
          <cell r="Q1603" t="str">
            <v>rock</v>
          </cell>
        </row>
        <row r="1604">
          <cell r="D1604">
            <v>1500</v>
          </cell>
          <cell r="F1604" t="str">
            <v>successful</v>
          </cell>
          <cell r="Q1604" t="str">
            <v>rock</v>
          </cell>
        </row>
        <row r="1605">
          <cell r="D1605">
            <v>2000</v>
          </cell>
          <cell r="F1605" t="str">
            <v>successful</v>
          </cell>
          <cell r="Q1605" t="str">
            <v>rock</v>
          </cell>
        </row>
        <row r="1606">
          <cell r="D1606">
            <v>2800</v>
          </cell>
          <cell r="F1606" t="str">
            <v>successful</v>
          </cell>
          <cell r="Q1606" t="str">
            <v>rock</v>
          </cell>
        </row>
        <row r="1607">
          <cell r="D1607">
            <v>6000</v>
          </cell>
          <cell r="F1607" t="str">
            <v>successful</v>
          </cell>
          <cell r="Q1607" t="str">
            <v>rock</v>
          </cell>
        </row>
        <row r="1608">
          <cell r="D1608">
            <v>8000</v>
          </cell>
          <cell r="F1608" t="str">
            <v>successful</v>
          </cell>
          <cell r="Q1608" t="str">
            <v>rock</v>
          </cell>
        </row>
        <row r="1609">
          <cell r="D1609">
            <v>10000</v>
          </cell>
          <cell r="F1609" t="str">
            <v>successful</v>
          </cell>
          <cell r="Q1609" t="str">
            <v>rock</v>
          </cell>
        </row>
        <row r="1610">
          <cell r="D1610">
            <v>1200</v>
          </cell>
          <cell r="F1610" t="str">
            <v>successful</v>
          </cell>
          <cell r="Q1610" t="str">
            <v>rock</v>
          </cell>
        </row>
        <row r="1611">
          <cell r="D1611">
            <v>1500</v>
          </cell>
          <cell r="F1611" t="str">
            <v>successful</v>
          </cell>
          <cell r="Q1611" t="str">
            <v>rock</v>
          </cell>
        </row>
        <row r="1612">
          <cell r="D1612">
            <v>2000</v>
          </cell>
          <cell r="F1612" t="str">
            <v>successful</v>
          </cell>
          <cell r="Q1612" t="str">
            <v>rock</v>
          </cell>
        </row>
        <row r="1613">
          <cell r="D1613">
            <v>800</v>
          </cell>
          <cell r="F1613" t="str">
            <v>successful</v>
          </cell>
          <cell r="Q1613" t="str">
            <v>rock</v>
          </cell>
        </row>
        <row r="1614">
          <cell r="D1614">
            <v>500</v>
          </cell>
          <cell r="F1614" t="str">
            <v>successful</v>
          </cell>
          <cell r="Q1614" t="str">
            <v>rock</v>
          </cell>
        </row>
        <row r="1615">
          <cell r="D1615">
            <v>1000</v>
          </cell>
          <cell r="F1615" t="str">
            <v>successful</v>
          </cell>
          <cell r="Q1615" t="str">
            <v>rock</v>
          </cell>
        </row>
        <row r="1616">
          <cell r="D1616">
            <v>5000</v>
          </cell>
          <cell r="F1616" t="str">
            <v>successful</v>
          </cell>
          <cell r="Q1616" t="str">
            <v>rock</v>
          </cell>
        </row>
        <row r="1617">
          <cell r="D1617">
            <v>8000</v>
          </cell>
          <cell r="F1617" t="str">
            <v>successful</v>
          </cell>
          <cell r="Q1617" t="str">
            <v>rock</v>
          </cell>
        </row>
        <row r="1618">
          <cell r="D1618">
            <v>10000</v>
          </cell>
          <cell r="F1618" t="str">
            <v>successful</v>
          </cell>
          <cell r="Q1618" t="str">
            <v>rock</v>
          </cell>
        </row>
        <row r="1619">
          <cell r="D1619">
            <v>7000</v>
          </cell>
          <cell r="F1619" t="str">
            <v>successful</v>
          </cell>
          <cell r="Q1619" t="str">
            <v>rock</v>
          </cell>
        </row>
        <row r="1620">
          <cell r="D1620">
            <v>1500</v>
          </cell>
          <cell r="F1620" t="str">
            <v>successful</v>
          </cell>
          <cell r="Q1620" t="str">
            <v>rock</v>
          </cell>
        </row>
        <row r="1621">
          <cell r="D1621">
            <v>1500</v>
          </cell>
          <cell r="F1621" t="str">
            <v>successful</v>
          </cell>
          <cell r="Q1621" t="str">
            <v>rock</v>
          </cell>
        </row>
        <row r="1622">
          <cell r="D1622">
            <v>1000</v>
          </cell>
          <cell r="F1622" t="str">
            <v>successful</v>
          </cell>
          <cell r="Q1622" t="str">
            <v>rock</v>
          </cell>
        </row>
        <row r="1623">
          <cell r="D1623">
            <v>5000</v>
          </cell>
          <cell r="F1623" t="str">
            <v>successful</v>
          </cell>
          <cell r="Q1623" t="str">
            <v>rock</v>
          </cell>
        </row>
        <row r="1624">
          <cell r="D1624">
            <v>6900</v>
          </cell>
          <cell r="F1624" t="str">
            <v>successful</v>
          </cell>
          <cell r="Q1624" t="str">
            <v>rock</v>
          </cell>
        </row>
        <row r="1625">
          <cell r="D1625">
            <v>750</v>
          </cell>
          <cell r="F1625" t="str">
            <v>successful</v>
          </cell>
          <cell r="Q1625" t="str">
            <v>rock</v>
          </cell>
        </row>
        <row r="1626">
          <cell r="D1626">
            <v>1000</v>
          </cell>
          <cell r="F1626" t="str">
            <v>successful</v>
          </cell>
          <cell r="Q1626" t="str">
            <v>rock</v>
          </cell>
        </row>
        <row r="1627">
          <cell r="D1627">
            <v>7500</v>
          </cell>
          <cell r="F1627" t="str">
            <v>successful</v>
          </cell>
          <cell r="Q1627" t="str">
            <v>rock</v>
          </cell>
        </row>
        <row r="1628">
          <cell r="D1628">
            <v>8000</v>
          </cell>
          <cell r="F1628" t="str">
            <v>successful</v>
          </cell>
          <cell r="Q1628" t="str">
            <v>rock</v>
          </cell>
        </row>
        <row r="1629">
          <cell r="D1629">
            <v>2000</v>
          </cell>
          <cell r="F1629" t="str">
            <v>successful</v>
          </cell>
          <cell r="Q1629" t="str">
            <v>rock</v>
          </cell>
        </row>
        <row r="1630">
          <cell r="D1630">
            <v>4000</v>
          </cell>
          <cell r="F1630" t="str">
            <v>successful</v>
          </cell>
          <cell r="Q1630" t="str">
            <v>rock</v>
          </cell>
        </row>
        <row r="1631">
          <cell r="D1631">
            <v>6000</v>
          </cell>
          <cell r="F1631" t="str">
            <v>successful</v>
          </cell>
          <cell r="Q1631" t="str">
            <v>rock</v>
          </cell>
        </row>
        <row r="1632">
          <cell r="D1632">
            <v>4000</v>
          </cell>
          <cell r="F1632" t="str">
            <v>successful</v>
          </cell>
          <cell r="Q1632" t="str">
            <v>rock</v>
          </cell>
        </row>
        <row r="1633">
          <cell r="D1633">
            <v>10000</v>
          </cell>
          <cell r="F1633" t="str">
            <v>successful</v>
          </cell>
          <cell r="Q1633" t="str">
            <v>rock</v>
          </cell>
        </row>
        <row r="1634">
          <cell r="D1634">
            <v>4000</v>
          </cell>
          <cell r="F1634" t="str">
            <v>successful</v>
          </cell>
          <cell r="Q1634" t="str">
            <v>rock</v>
          </cell>
        </row>
        <row r="1635">
          <cell r="D1635">
            <v>10000</v>
          </cell>
          <cell r="F1635" t="str">
            <v>successful</v>
          </cell>
          <cell r="Q1635" t="str">
            <v>rock</v>
          </cell>
        </row>
        <row r="1636">
          <cell r="D1636">
            <v>2000</v>
          </cell>
          <cell r="F1636" t="str">
            <v>successful</v>
          </cell>
          <cell r="Q1636" t="str">
            <v>rock</v>
          </cell>
        </row>
        <row r="1637">
          <cell r="D1637">
            <v>2000</v>
          </cell>
          <cell r="F1637" t="str">
            <v>successful</v>
          </cell>
          <cell r="Q1637" t="str">
            <v>rock</v>
          </cell>
        </row>
        <row r="1638">
          <cell r="D1638">
            <v>4500</v>
          </cell>
          <cell r="F1638" t="str">
            <v>successful</v>
          </cell>
          <cell r="Q1638" t="str">
            <v>rock</v>
          </cell>
        </row>
        <row r="1639">
          <cell r="D1639">
            <v>500</v>
          </cell>
          <cell r="F1639" t="str">
            <v>successful</v>
          </cell>
          <cell r="Q1639" t="str">
            <v>rock</v>
          </cell>
        </row>
        <row r="1640">
          <cell r="D1640">
            <v>1000</v>
          </cell>
          <cell r="F1640" t="str">
            <v>successful</v>
          </cell>
          <cell r="Q1640" t="str">
            <v>rock</v>
          </cell>
        </row>
        <row r="1641">
          <cell r="D1641">
            <v>1800</v>
          </cell>
          <cell r="F1641" t="str">
            <v>successful</v>
          </cell>
          <cell r="Q1641" t="str">
            <v>rock</v>
          </cell>
        </row>
        <row r="1642">
          <cell r="D1642">
            <v>400</v>
          </cell>
          <cell r="F1642" t="str">
            <v>successful</v>
          </cell>
          <cell r="Q1642" t="str">
            <v>rock</v>
          </cell>
        </row>
        <row r="1643">
          <cell r="D1643">
            <v>2500</v>
          </cell>
          <cell r="F1643" t="str">
            <v>successful</v>
          </cell>
          <cell r="Q1643" t="str">
            <v>pop</v>
          </cell>
        </row>
        <row r="1644">
          <cell r="D1644">
            <v>1200</v>
          </cell>
          <cell r="F1644" t="str">
            <v>successful</v>
          </cell>
          <cell r="Q1644" t="str">
            <v>pop</v>
          </cell>
        </row>
        <row r="1645">
          <cell r="D1645">
            <v>5000</v>
          </cell>
          <cell r="F1645" t="str">
            <v>successful</v>
          </cell>
          <cell r="Q1645" t="str">
            <v>pop</v>
          </cell>
        </row>
        <row r="1646">
          <cell r="D1646">
            <v>10000</v>
          </cell>
          <cell r="F1646" t="str">
            <v>successful</v>
          </cell>
          <cell r="Q1646" t="str">
            <v>pop</v>
          </cell>
        </row>
        <row r="1647">
          <cell r="D1647">
            <v>5000</v>
          </cell>
          <cell r="F1647" t="str">
            <v>successful</v>
          </cell>
          <cell r="Q1647" t="str">
            <v>pop</v>
          </cell>
        </row>
        <row r="1648">
          <cell r="D1648">
            <v>2000</v>
          </cell>
          <cell r="F1648" t="str">
            <v>successful</v>
          </cell>
          <cell r="Q1648" t="str">
            <v>pop</v>
          </cell>
        </row>
        <row r="1649">
          <cell r="D1649">
            <v>5000</v>
          </cell>
          <cell r="F1649" t="str">
            <v>successful</v>
          </cell>
          <cell r="Q1649" t="str">
            <v>pop</v>
          </cell>
        </row>
        <row r="1650">
          <cell r="D1650">
            <v>2300</v>
          </cell>
          <cell r="F1650" t="str">
            <v>successful</v>
          </cell>
          <cell r="Q1650" t="str">
            <v>pop</v>
          </cell>
        </row>
        <row r="1651">
          <cell r="D1651">
            <v>3800</v>
          </cell>
          <cell r="F1651" t="str">
            <v>successful</v>
          </cell>
          <cell r="Q1651" t="str">
            <v>pop</v>
          </cell>
        </row>
        <row r="1652">
          <cell r="D1652">
            <v>2000</v>
          </cell>
          <cell r="F1652" t="str">
            <v>successful</v>
          </cell>
          <cell r="Q1652" t="str">
            <v>pop</v>
          </cell>
        </row>
        <row r="1653">
          <cell r="D1653">
            <v>2000</v>
          </cell>
          <cell r="F1653" t="str">
            <v>successful</v>
          </cell>
          <cell r="Q1653" t="str">
            <v>pop</v>
          </cell>
        </row>
        <row r="1654">
          <cell r="D1654">
            <v>4500</v>
          </cell>
          <cell r="F1654" t="str">
            <v>successful</v>
          </cell>
          <cell r="Q1654" t="str">
            <v>pop</v>
          </cell>
        </row>
        <row r="1655">
          <cell r="D1655">
            <v>5000</v>
          </cell>
          <cell r="F1655" t="str">
            <v>successful</v>
          </cell>
          <cell r="Q1655" t="str">
            <v>pop</v>
          </cell>
        </row>
        <row r="1656">
          <cell r="D1656">
            <v>1100</v>
          </cell>
          <cell r="F1656" t="str">
            <v>successful</v>
          </cell>
          <cell r="Q1656" t="str">
            <v>pop</v>
          </cell>
        </row>
        <row r="1657">
          <cell r="D1657">
            <v>1500</v>
          </cell>
          <cell r="F1657" t="str">
            <v>successful</v>
          </cell>
          <cell r="Q1657" t="str">
            <v>pop</v>
          </cell>
        </row>
        <row r="1658">
          <cell r="D1658">
            <v>7500</v>
          </cell>
          <cell r="F1658" t="str">
            <v>successful</v>
          </cell>
          <cell r="Q1658" t="str">
            <v>pop</v>
          </cell>
        </row>
        <row r="1659">
          <cell r="D1659">
            <v>25000</v>
          </cell>
          <cell r="F1659" t="str">
            <v>successful</v>
          </cell>
          <cell r="Q1659" t="str">
            <v>pop</v>
          </cell>
        </row>
        <row r="1660">
          <cell r="D1660">
            <v>6000</v>
          </cell>
          <cell r="F1660" t="str">
            <v>successful</v>
          </cell>
          <cell r="Q1660" t="str">
            <v>pop</v>
          </cell>
        </row>
        <row r="1661">
          <cell r="D1661">
            <v>500</v>
          </cell>
          <cell r="F1661" t="str">
            <v>successful</v>
          </cell>
          <cell r="Q1661" t="str">
            <v>pop</v>
          </cell>
        </row>
        <row r="1662">
          <cell r="D1662">
            <v>80</v>
          </cell>
          <cell r="F1662" t="str">
            <v>successful</v>
          </cell>
          <cell r="Q1662" t="str">
            <v>pop</v>
          </cell>
        </row>
        <row r="1663">
          <cell r="D1663">
            <v>7900</v>
          </cell>
          <cell r="F1663" t="str">
            <v>successful</v>
          </cell>
          <cell r="Q1663" t="str">
            <v>pop</v>
          </cell>
        </row>
        <row r="1664">
          <cell r="D1664">
            <v>8000</v>
          </cell>
          <cell r="F1664" t="str">
            <v>successful</v>
          </cell>
          <cell r="Q1664" t="str">
            <v>pop</v>
          </cell>
        </row>
        <row r="1665">
          <cell r="D1665">
            <v>1000</v>
          </cell>
          <cell r="F1665" t="str">
            <v>successful</v>
          </cell>
          <cell r="Q1665" t="str">
            <v>pop</v>
          </cell>
        </row>
        <row r="1666">
          <cell r="D1666">
            <v>2500</v>
          </cell>
          <cell r="F1666" t="str">
            <v>successful</v>
          </cell>
          <cell r="Q1666" t="str">
            <v>pop</v>
          </cell>
        </row>
        <row r="1667">
          <cell r="D1667">
            <v>3500</v>
          </cell>
          <cell r="F1667" t="str">
            <v>successful</v>
          </cell>
          <cell r="Q1667" t="str">
            <v>pop</v>
          </cell>
        </row>
        <row r="1668">
          <cell r="D1668">
            <v>2500</v>
          </cell>
          <cell r="F1668" t="str">
            <v>successful</v>
          </cell>
          <cell r="Q1668" t="str">
            <v>pop</v>
          </cell>
        </row>
        <row r="1669">
          <cell r="D1669">
            <v>3400</v>
          </cell>
          <cell r="F1669" t="str">
            <v>successful</v>
          </cell>
          <cell r="Q1669" t="str">
            <v>pop</v>
          </cell>
        </row>
        <row r="1670">
          <cell r="D1670">
            <v>8000</v>
          </cell>
          <cell r="F1670" t="str">
            <v>successful</v>
          </cell>
          <cell r="Q1670" t="str">
            <v>pop</v>
          </cell>
        </row>
        <row r="1671">
          <cell r="D1671">
            <v>2000</v>
          </cell>
          <cell r="F1671" t="str">
            <v>successful</v>
          </cell>
          <cell r="Q1671" t="str">
            <v>pop</v>
          </cell>
        </row>
        <row r="1672">
          <cell r="D1672">
            <v>1000</v>
          </cell>
          <cell r="F1672" t="str">
            <v>successful</v>
          </cell>
          <cell r="Q1672" t="str">
            <v>pop</v>
          </cell>
        </row>
        <row r="1673">
          <cell r="D1673">
            <v>2000</v>
          </cell>
          <cell r="F1673" t="str">
            <v>successful</v>
          </cell>
          <cell r="Q1673" t="str">
            <v>pop</v>
          </cell>
        </row>
        <row r="1674">
          <cell r="D1674">
            <v>1700</v>
          </cell>
          <cell r="F1674" t="str">
            <v>successful</v>
          </cell>
          <cell r="Q1674" t="str">
            <v>pop</v>
          </cell>
        </row>
        <row r="1675">
          <cell r="D1675">
            <v>2100</v>
          </cell>
          <cell r="F1675" t="str">
            <v>successful</v>
          </cell>
          <cell r="Q1675" t="str">
            <v>pop</v>
          </cell>
        </row>
        <row r="1676">
          <cell r="D1676">
            <v>5000</v>
          </cell>
          <cell r="F1676" t="str">
            <v>successful</v>
          </cell>
          <cell r="Q1676" t="str">
            <v>pop</v>
          </cell>
        </row>
        <row r="1677">
          <cell r="D1677">
            <v>1000</v>
          </cell>
          <cell r="F1677" t="str">
            <v>successful</v>
          </cell>
          <cell r="Q1677" t="str">
            <v>pop</v>
          </cell>
        </row>
        <row r="1678">
          <cell r="D1678">
            <v>3000</v>
          </cell>
          <cell r="F1678" t="str">
            <v>successful</v>
          </cell>
          <cell r="Q1678" t="str">
            <v>pop</v>
          </cell>
        </row>
        <row r="1679">
          <cell r="D1679">
            <v>6000</v>
          </cell>
          <cell r="F1679" t="str">
            <v>successful</v>
          </cell>
          <cell r="Q1679" t="str">
            <v>pop</v>
          </cell>
        </row>
        <row r="1680">
          <cell r="D1680">
            <v>1500</v>
          </cell>
          <cell r="F1680" t="str">
            <v>successful</v>
          </cell>
          <cell r="Q1680" t="str">
            <v>pop</v>
          </cell>
        </row>
        <row r="1681">
          <cell r="D1681">
            <v>2000</v>
          </cell>
          <cell r="F1681" t="str">
            <v>successful</v>
          </cell>
          <cell r="Q1681" t="str">
            <v>pop</v>
          </cell>
        </row>
        <row r="1682">
          <cell r="D1682">
            <v>1000</v>
          </cell>
          <cell r="F1682" t="str">
            <v>successful</v>
          </cell>
          <cell r="Q1682" t="str">
            <v>pop</v>
          </cell>
        </row>
        <row r="1683">
          <cell r="D1683">
            <v>65000</v>
          </cell>
          <cell r="F1683" t="str">
            <v>live</v>
          </cell>
          <cell r="Q1683" t="str">
            <v>faith</v>
          </cell>
        </row>
        <row r="1684">
          <cell r="D1684">
            <v>6000</v>
          </cell>
          <cell r="F1684" t="str">
            <v>live</v>
          </cell>
          <cell r="Q1684" t="str">
            <v>faith</v>
          </cell>
        </row>
        <row r="1685">
          <cell r="D1685">
            <v>3500</v>
          </cell>
          <cell r="F1685" t="str">
            <v>live</v>
          </cell>
          <cell r="Q1685" t="str">
            <v>faith</v>
          </cell>
        </row>
        <row r="1686">
          <cell r="D1686">
            <v>8000</v>
          </cell>
          <cell r="F1686" t="str">
            <v>live</v>
          </cell>
          <cell r="Q1686" t="str">
            <v>faith</v>
          </cell>
        </row>
        <row r="1687">
          <cell r="D1687">
            <v>350</v>
          </cell>
          <cell r="F1687" t="str">
            <v>live</v>
          </cell>
          <cell r="Q1687" t="str">
            <v>faith</v>
          </cell>
        </row>
        <row r="1688">
          <cell r="D1688">
            <v>5000</v>
          </cell>
          <cell r="F1688" t="str">
            <v>live</v>
          </cell>
          <cell r="Q1688" t="str">
            <v>faith</v>
          </cell>
        </row>
        <row r="1689">
          <cell r="D1689">
            <v>10000</v>
          </cell>
          <cell r="F1689" t="str">
            <v>live</v>
          </cell>
          <cell r="Q1689" t="str">
            <v>faith</v>
          </cell>
        </row>
        <row r="1690">
          <cell r="D1690">
            <v>4000</v>
          </cell>
          <cell r="F1690" t="str">
            <v>live</v>
          </cell>
          <cell r="Q1690" t="str">
            <v>faith</v>
          </cell>
        </row>
        <row r="1691">
          <cell r="D1691">
            <v>2400</v>
          </cell>
          <cell r="F1691" t="str">
            <v>live</v>
          </cell>
          <cell r="Q1691" t="str">
            <v>faith</v>
          </cell>
        </row>
        <row r="1692">
          <cell r="D1692">
            <v>2500</v>
          </cell>
          <cell r="F1692" t="str">
            <v>live</v>
          </cell>
          <cell r="Q1692" t="str">
            <v>faith</v>
          </cell>
        </row>
        <row r="1693">
          <cell r="D1693">
            <v>30000</v>
          </cell>
          <cell r="F1693" t="str">
            <v>live</v>
          </cell>
          <cell r="Q1693" t="str">
            <v>faith</v>
          </cell>
        </row>
        <row r="1694">
          <cell r="D1694">
            <v>5000</v>
          </cell>
          <cell r="F1694" t="str">
            <v>live</v>
          </cell>
          <cell r="Q1694" t="str">
            <v>faith</v>
          </cell>
        </row>
        <row r="1695">
          <cell r="D1695">
            <v>3000</v>
          </cell>
          <cell r="F1695" t="str">
            <v>live</v>
          </cell>
          <cell r="Q1695" t="str">
            <v>faith</v>
          </cell>
        </row>
        <row r="1696">
          <cell r="D1696">
            <v>10000</v>
          </cell>
          <cell r="F1696" t="str">
            <v>live</v>
          </cell>
          <cell r="Q1696" t="str">
            <v>faith</v>
          </cell>
        </row>
        <row r="1697">
          <cell r="D1697">
            <v>12000</v>
          </cell>
          <cell r="F1697" t="str">
            <v>live</v>
          </cell>
          <cell r="Q1697" t="str">
            <v>faith</v>
          </cell>
        </row>
        <row r="1698">
          <cell r="D1698">
            <v>300000</v>
          </cell>
          <cell r="F1698" t="str">
            <v>live</v>
          </cell>
          <cell r="Q1698" t="str">
            <v>faith</v>
          </cell>
        </row>
        <row r="1699">
          <cell r="D1699">
            <v>12500</v>
          </cell>
          <cell r="F1699" t="str">
            <v>live</v>
          </cell>
          <cell r="Q1699" t="str">
            <v>faith</v>
          </cell>
        </row>
        <row r="1700">
          <cell r="D1700">
            <v>125000</v>
          </cell>
          <cell r="F1700" t="str">
            <v>live</v>
          </cell>
          <cell r="Q1700" t="str">
            <v>faith</v>
          </cell>
        </row>
        <row r="1701">
          <cell r="D1701">
            <v>5105</v>
          </cell>
          <cell r="F1701" t="str">
            <v>live</v>
          </cell>
          <cell r="Q1701" t="str">
            <v>faith</v>
          </cell>
        </row>
        <row r="1702">
          <cell r="D1702">
            <v>20000</v>
          </cell>
          <cell r="F1702" t="str">
            <v>live</v>
          </cell>
          <cell r="Q1702" t="str">
            <v>faith</v>
          </cell>
        </row>
        <row r="1703">
          <cell r="D1703">
            <v>5050</v>
          </cell>
          <cell r="F1703" t="str">
            <v>failed</v>
          </cell>
          <cell r="Q1703" t="str">
            <v>faith</v>
          </cell>
        </row>
        <row r="1704">
          <cell r="D1704">
            <v>16500</v>
          </cell>
          <cell r="F1704" t="str">
            <v>failed</v>
          </cell>
          <cell r="Q1704" t="str">
            <v>faith</v>
          </cell>
        </row>
        <row r="1705">
          <cell r="D1705">
            <v>5000</v>
          </cell>
          <cell r="F1705" t="str">
            <v>failed</v>
          </cell>
          <cell r="Q1705" t="str">
            <v>faith</v>
          </cell>
        </row>
        <row r="1706">
          <cell r="D1706">
            <v>2000</v>
          </cell>
          <cell r="F1706" t="str">
            <v>failed</v>
          </cell>
          <cell r="Q1706" t="str">
            <v>faith</v>
          </cell>
        </row>
        <row r="1707">
          <cell r="D1707">
            <v>2000</v>
          </cell>
          <cell r="F1707" t="str">
            <v>failed</v>
          </cell>
          <cell r="Q1707" t="str">
            <v>faith</v>
          </cell>
        </row>
        <row r="1708">
          <cell r="D1708">
            <v>5500</v>
          </cell>
          <cell r="F1708" t="str">
            <v>failed</v>
          </cell>
          <cell r="Q1708" t="str">
            <v>faith</v>
          </cell>
        </row>
        <row r="1709">
          <cell r="D1709">
            <v>5000</v>
          </cell>
          <cell r="F1709" t="str">
            <v>failed</v>
          </cell>
          <cell r="Q1709" t="str">
            <v>faith</v>
          </cell>
        </row>
        <row r="1710">
          <cell r="D1710">
            <v>7000</v>
          </cell>
          <cell r="F1710" t="str">
            <v>failed</v>
          </cell>
          <cell r="Q1710" t="str">
            <v>faith</v>
          </cell>
        </row>
        <row r="1711">
          <cell r="D1711">
            <v>1750</v>
          </cell>
          <cell r="F1711" t="str">
            <v>failed</v>
          </cell>
          <cell r="Q1711" t="str">
            <v>faith</v>
          </cell>
        </row>
        <row r="1712">
          <cell r="D1712">
            <v>5000</v>
          </cell>
          <cell r="F1712" t="str">
            <v>failed</v>
          </cell>
          <cell r="Q1712" t="str">
            <v>faith</v>
          </cell>
        </row>
        <row r="1713">
          <cell r="D1713">
            <v>10000</v>
          </cell>
          <cell r="F1713" t="str">
            <v>failed</v>
          </cell>
          <cell r="Q1713" t="str">
            <v>faith</v>
          </cell>
        </row>
        <row r="1714">
          <cell r="D1714">
            <v>5000</v>
          </cell>
          <cell r="F1714" t="str">
            <v>failed</v>
          </cell>
          <cell r="Q1714" t="str">
            <v>faith</v>
          </cell>
        </row>
        <row r="1715">
          <cell r="D1715">
            <v>3000</v>
          </cell>
          <cell r="F1715" t="str">
            <v>failed</v>
          </cell>
          <cell r="Q1715" t="str">
            <v>faith</v>
          </cell>
        </row>
        <row r="1716">
          <cell r="D1716">
            <v>25000</v>
          </cell>
          <cell r="F1716" t="str">
            <v>failed</v>
          </cell>
          <cell r="Q1716" t="str">
            <v>faith</v>
          </cell>
        </row>
        <row r="1717">
          <cell r="D1717">
            <v>5000</v>
          </cell>
          <cell r="F1717" t="str">
            <v>failed</v>
          </cell>
          <cell r="Q1717" t="str">
            <v>faith</v>
          </cell>
        </row>
        <row r="1718">
          <cell r="D1718">
            <v>2000</v>
          </cell>
          <cell r="F1718" t="str">
            <v>failed</v>
          </cell>
          <cell r="Q1718" t="str">
            <v>faith</v>
          </cell>
        </row>
        <row r="1719">
          <cell r="D1719">
            <v>3265</v>
          </cell>
          <cell r="F1719" t="str">
            <v>failed</v>
          </cell>
          <cell r="Q1719" t="str">
            <v>faith</v>
          </cell>
        </row>
        <row r="1720">
          <cell r="D1720">
            <v>35000</v>
          </cell>
          <cell r="F1720" t="str">
            <v>failed</v>
          </cell>
          <cell r="Q1720" t="str">
            <v>faith</v>
          </cell>
        </row>
        <row r="1721">
          <cell r="D1721">
            <v>4000</v>
          </cell>
          <cell r="F1721" t="str">
            <v>failed</v>
          </cell>
          <cell r="Q1721" t="str">
            <v>faith</v>
          </cell>
        </row>
        <row r="1722">
          <cell r="D1722">
            <v>4000</v>
          </cell>
          <cell r="F1722" t="str">
            <v>failed</v>
          </cell>
          <cell r="Q1722" t="str">
            <v>faith</v>
          </cell>
        </row>
        <row r="1723">
          <cell r="D1723">
            <v>5000</v>
          </cell>
          <cell r="F1723" t="str">
            <v>failed</v>
          </cell>
          <cell r="Q1723" t="str">
            <v>faith</v>
          </cell>
        </row>
        <row r="1724">
          <cell r="D1724">
            <v>2880</v>
          </cell>
          <cell r="F1724" t="str">
            <v>failed</v>
          </cell>
          <cell r="Q1724" t="str">
            <v>faith</v>
          </cell>
        </row>
        <row r="1725">
          <cell r="D1725">
            <v>10000</v>
          </cell>
          <cell r="F1725" t="str">
            <v>failed</v>
          </cell>
          <cell r="Q1725" t="str">
            <v>faith</v>
          </cell>
        </row>
        <row r="1726">
          <cell r="D1726">
            <v>6000</v>
          </cell>
          <cell r="F1726" t="str">
            <v>failed</v>
          </cell>
          <cell r="Q1726" t="str">
            <v>faith</v>
          </cell>
        </row>
        <row r="1727">
          <cell r="D1727">
            <v>5500</v>
          </cell>
          <cell r="F1727" t="str">
            <v>failed</v>
          </cell>
          <cell r="Q1727" t="str">
            <v>faith</v>
          </cell>
        </row>
        <row r="1728">
          <cell r="D1728">
            <v>6500</v>
          </cell>
          <cell r="F1728" t="str">
            <v>failed</v>
          </cell>
          <cell r="Q1728" t="str">
            <v>faith</v>
          </cell>
        </row>
        <row r="1729">
          <cell r="D1729">
            <v>3000</v>
          </cell>
          <cell r="F1729" t="str">
            <v>failed</v>
          </cell>
          <cell r="Q1729" t="str">
            <v>faith</v>
          </cell>
        </row>
        <row r="1730">
          <cell r="D1730">
            <v>1250</v>
          </cell>
          <cell r="F1730" t="str">
            <v>failed</v>
          </cell>
          <cell r="Q1730" t="str">
            <v>faith</v>
          </cell>
        </row>
        <row r="1731">
          <cell r="D1731">
            <v>10000</v>
          </cell>
          <cell r="F1731" t="str">
            <v>failed</v>
          </cell>
          <cell r="Q1731" t="str">
            <v>faith</v>
          </cell>
        </row>
        <row r="1732">
          <cell r="D1732">
            <v>3000</v>
          </cell>
          <cell r="F1732" t="str">
            <v>failed</v>
          </cell>
          <cell r="Q1732" t="str">
            <v>faith</v>
          </cell>
        </row>
        <row r="1733">
          <cell r="D1733">
            <v>1000</v>
          </cell>
          <cell r="F1733" t="str">
            <v>failed</v>
          </cell>
          <cell r="Q1733" t="str">
            <v>faith</v>
          </cell>
        </row>
        <row r="1734">
          <cell r="D1734">
            <v>4000</v>
          </cell>
          <cell r="F1734" t="str">
            <v>failed</v>
          </cell>
          <cell r="Q1734" t="str">
            <v>faith</v>
          </cell>
        </row>
        <row r="1735">
          <cell r="D1735">
            <v>10000</v>
          </cell>
          <cell r="F1735" t="str">
            <v>failed</v>
          </cell>
          <cell r="Q1735" t="str">
            <v>faith</v>
          </cell>
        </row>
        <row r="1736">
          <cell r="D1736">
            <v>4500</v>
          </cell>
          <cell r="F1736" t="str">
            <v>failed</v>
          </cell>
          <cell r="Q1736" t="str">
            <v>faith</v>
          </cell>
        </row>
        <row r="1737">
          <cell r="D1737">
            <v>1000</v>
          </cell>
          <cell r="F1737" t="str">
            <v>failed</v>
          </cell>
          <cell r="Q1737" t="str">
            <v>faith</v>
          </cell>
        </row>
        <row r="1738">
          <cell r="D1738">
            <v>3000</v>
          </cell>
          <cell r="F1738" t="str">
            <v>failed</v>
          </cell>
          <cell r="Q1738" t="str">
            <v>faith</v>
          </cell>
        </row>
        <row r="1739">
          <cell r="D1739">
            <v>4000</v>
          </cell>
          <cell r="F1739" t="str">
            <v>failed</v>
          </cell>
          <cell r="Q1739" t="str">
            <v>faith</v>
          </cell>
        </row>
        <row r="1740">
          <cell r="D1740">
            <v>5000</v>
          </cell>
          <cell r="F1740" t="str">
            <v>failed</v>
          </cell>
          <cell r="Q1740" t="str">
            <v>faith</v>
          </cell>
        </row>
        <row r="1741">
          <cell r="D1741">
            <v>1000</v>
          </cell>
          <cell r="F1741" t="str">
            <v>failed</v>
          </cell>
          <cell r="Q1741" t="str">
            <v>faith</v>
          </cell>
        </row>
        <row r="1742">
          <cell r="D1742">
            <v>3000</v>
          </cell>
          <cell r="F1742" t="str">
            <v>failed</v>
          </cell>
          <cell r="Q1742" t="str">
            <v>faith</v>
          </cell>
        </row>
        <row r="1743">
          <cell r="D1743">
            <v>1200</v>
          </cell>
          <cell r="F1743" t="str">
            <v>successful</v>
          </cell>
          <cell r="Q1743" t="str">
            <v>photobooks</v>
          </cell>
        </row>
        <row r="1744">
          <cell r="D1744">
            <v>2000</v>
          </cell>
          <cell r="F1744" t="str">
            <v>successful</v>
          </cell>
          <cell r="Q1744" t="str">
            <v>photobooks</v>
          </cell>
        </row>
        <row r="1745">
          <cell r="D1745">
            <v>6000</v>
          </cell>
          <cell r="F1745" t="str">
            <v>successful</v>
          </cell>
          <cell r="Q1745" t="str">
            <v>photobooks</v>
          </cell>
        </row>
        <row r="1746">
          <cell r="D1746">
            <v>5500</v>
          </cell>
          <cell r="F1746" t="str">
            <v>successful</v>
          </cell>
          <cell r="Q1746" t="str">
            <v>photobooks</v>
          </cell>
        </row>
        <row r="1747">
          <cell r="D1747">
            <v>7000</v>
          </cell>
          <cell r="F1747" t="str">
            <v>successful</v>
          </cell>
          <cell r="Q1747" t="str">
            <v>photobooks</v>
          </cell>
        </row>
        <row r="1748">
          <cell r="D1748">
            <v>15000</v>
          </cell>
          <cell r="F1748" t="str">
            <v>successful</v>
          </cell>
          <cell r="Q1748" t="str">
            <v>photobooks</v>
          </cell>
        </row>
        <row r="1749">
          <cell r="D1749">
            <v>9000</v>
          </cell>
          <cell r="F1749" t="str">
            <v>successful</v>
          </cell>
          <cell r="Q1749" t="str">
            <v>photobooks</v>
          </cell>
        </row>
        <row r="1750">
          <cell r="D1750">
            <v>50000</v>
          </cell>
          <cell r="F1750" t="str">
            <v>successful</v>
          </cell>
          <cell r="Q1750" t="str">
            <v>photobooks</v>
          </cell>
        </row>
        <row r="1751">
          <cell r="D1751">
            <v>10050</v>
          </cell>
          <cell r="F1751" t="str">
            <v>successful</v>
          </cell>
          <cell r="Q1751" t="str">
            <v>photobooks</v>
          </cell>
        </row>
        <row r="1752">
          <cell r="D1752">
            <v>5000</v>
          </cell>
          <cell r="F1752" t="str">
            <v>successful</v>
          </cell>
          <cell r="Q1752" t="str">
            <v>photobooks</v>
          </cell>
        </row>
        <row r="1753">
          <cell r="D1753">
            <v>10000</v>
          </cell>
          <cell r="F1753" t="str">
            <v>successful</v>
          </cell>
          <cell r="Q1753" t="str">
            <v>photobooks</v>
          </cell>
        </row>
        <row r="1754">
          <cell r="D1754">
            <v>1200</v>
          </cell>
          <cell r="F1754" t="str">
            <v>successful</v>
          </cell>
          <cell r="Q1754" t="str">
            <v>photobooks</v>
          </cell>
        </row>
        <row r="1755">
          <cell r="D1755">
            <v>15000</v>
          </cell>
          <cell r="F1755" t="str">
            <v>successful</v>
          </cell>
          <cell r="Q1755" t="str">
            <v>photobooks</v>
          </cell>
        </row>
        <row r="1756">
          <cell r="D1756">
            <v>8500</v>
          </cell>
          <cell r="F1756" t="str">
            <v>successful</v>
          </cell>
          <cell r="Q1756" t="str">
            <v>photobooks</v>
          </cell>
        </row>
        <row r="1757">
          <cell r="D1757">
            <v>25</v>
          </cell>
          <cell r="F1757" t="str">
            <v>successful</v>
          </cell>
          <cell r="Q1757" t="str">
            <v>photobooks</v>
          </cell>
        </row>
        <row r="1758">
          <cell r="D1758">
            <v>5500</v>
          </cell>
          <cell r="F1758" t="str">
            <v>successful</v>
          </cell>
          <cell r="Q1758" t="str">
            <v>photobooks</v>
          </cell>
        </row>
        <row r="1759">
          <cell r="D1759">
            <v>5000</v>
          </cell>
          <cell r="F1759" t="str">
            <v>successful</v>
          </cell>
          <cell r="Q1759" t="str">
            <v>photobooks</v>
          </cell>
        </row>
        <row r="1760">
          <cell r="D1760">
            <v>1000</v>
          </cell>
          <cell r="F1760" t="str">
            <v>successful</v>
          </cell>
          <cell r="Q1760" t="str">
            <v>photobooks</v>
          </cell>
        </row>
        <row r="1761">
          <cell r="D1761">
            <v>5000</v>
          </cell>
          <cell r="F1761" t="str">
            <v>successful</v>
          </cell>
          <cell r="Q1761" t="str">
            <v>photobooks</v>
          </cell>
        </row>
        <row r="1762">
          <cell r="D1762">
            <v>5000</v>
          </cell>
          <cell r="F1762" t="str">
            <v>successful</v>
          </cell>
          <cell r="Q1762" t="str">
            <v>photobooks</v>
          </cell>
        </row>
        <row r="1763">
          <cell r="D1763">
            <v>100</v>
          </cell>
          <cell r="F1763" t="str">
            <v>successful</v>
          </cell>
          <cell r="Q1763" t="str">
            <v>photobooks</v>
          </cell>
        </row>
        <row r="1764">
          <cell r="D1764">
            <v>100</v>
          </cell>
          <cell r="F1764" t="str">
            <v>successful</v>
          </cell>
          <cell r="Q1764" t="str">
            <v>photobooks</v>
          </cell>
        </row>
        <row r="1765">
          <cell r="D1765">
            <v>12000</v>
          </cell>
          <cell r="F1765" t="str">
            <v>successful</v>
          </cell>
          <cell r="Q1765" t="str">
            <v>photobooks</v>
          </cell>
        </row>
        <row r="1766">
          <cell r="D1766">
            <v>11000</v>
          </cell>
          <cell r="F1766" t="str">
            <v>failed</v>
          </cell>
          <cell r="Q1766" t="str">
            <v>photobooks</v>
          </cell>
        </row>
        <row r="1767">
          <cell r="D1767">
            <v>12500</v>
          </cell>
          <cell r="F1767" t="str">
            <v>failed</v>
          </cell>
          <cell r="Q1767" t="str">
            <v>photobooks</v>
          </cell>
        </row>
        <row r="1768">
          <cell r="D1768">
            <v>1500</v>
          </cell>
          <cell r="F1768" t="str">
            <v>failed</v>
          </cell>
          <cell r="Q1768" t="str">
            <v>photobooks</v>
          </cell>
        </row>
        <row r="1769">
          <cell r="D1769">
            <v>5000</v>
          </cell>
          <cell r="F1769" t="str">
            <v>failed</v>
          </cell>
          <cell r="Q1769" t="str">
            <v>photobooks</v>
          </cell>
        </row>
        <row r="1770">
          <cell r="D1770">
            <v>5000</v>
          </cell>
          <cell r="F1770" t="str">
            <v>failed</v>
          </cell>
          <cell r="Q1770" t="str">
            <v>photobooks</v>
          </cell>
        </row>
        <row r="1771">
          <cell r="D1771">
            <v>40000</v>
          </cell>
          <cell r="F1771" t="str">
            <v>failed</v>
          </cell>
          <cell r="Q1771" t="str">
            <v>photobooks</v>
          </cell>
        </row>
        <row r="1772">
          <cell r="D1772">
            <v>24500</v>
          </cell>
          <cell r="F1772" t="str">
            <v>failed</v>
          </cell>
          <cell r="Q1772" t="str">
            <v>photobooks</v>
          </cell>
        </row>
        <row r="1773">
          <cell r="D1773">
            <v>4200</v>
          </cell>
          <cell r="F1773" t="str">
            <v>failed</v>
          </cell>
          <cell r="Q1773" t="str">
            <v>photobooks</v>
          </cell>
        </row>
        <row r="1774">
          <cell r="D1774">
            <v>5500</v>
          </cell>
          <cell r="F1774" t="str">
            <v>failed</v>
          </cell>
          <cell r="Q1774" t="str">
            <v>photobooks</v>
          </cell>
        </row>
        <row r="1775">
          <cell r="D1775">
            <v>30000</v>
          </cell>
          <cell r="F1775" t="str">
            <v>failed</v>
          </cell>
          <cell r="Q1775" t="str">
            <v>photobooks</v>
          </cell>
        </row>
        <row r="1776">
          <cell r="D1776">
            <v>2500</v>
          </cell>
          <cell r="F1776" t="str">
            <v>failed</v>
          </cell>
          <cell r="Q1776" t="str">
            <v>photobooks</v>
          </cell>
        </row>
        <row r="1777">
          <cell r="D1777">
            <v>32500</v>
          </cell>
          <cell r="F1777" t="str">
            <v>failed</v>
          </cell>
          <cell r="Q1777" t="str">
            <v>photobooks</v>
          </cell>
        </row>
        <row r="1778">
          <cell r="D1778">
            <v>5000</v>
          </cell>
          <cell r="F1778" t="str">
            <v>failed</v>
          </cell>
          <cell r="Q1778" t="str">
            <v>photobooks</v>
          </cell>
        </row>
        <row r="1779">
          <cell r="D1779">
            <v>4800</v>
          </cell>
          <cell r="F1779" t="str">
            <v>failed</v>
          </cell>
          <cell r="Q1779" t="str">
            <v>photobooks</v>
          </cell>
        </row>
        <row r="1780">
          <cell r="D1780">
            <v>50000</v>
          </cell>
          <cell r="F1780" t="str">
            <v>failed</v>
          </cell>
          <cell r="Q1780" t="str">
            <v>photobooks</v>
          </cell>
        </row>
        <row r="1781">
          <cell r="D1781">
            <v>11000</v>
          </cell>
          <cell r="F1781" t="str">
            <v>failed</v>
          </cell>
          <cell r="Q1781" t="str">
            <v>photobooks</v>
          </cell>
        </row>
        <row r="1782">
          <cell r="D1782">
            <v>30000</v>
          </cell>
          <cell r="F1782" t="str">
            <v>failed</v>
          </cell>
          <cell r="Q1782" t="str">
            <v>photobooks</v>
          </cell>
        </row>
        <row r="1783">
          <cell r="D1783">
            <v>5500</v>
          </cell>
          <cell r="F1783" t="str">
            <v>failed</v>
          </cell>
          <cell r="Q1783" t="str">
            <v>photobooks</v>
          </cell>
        </row>
        <row r="1784">
          <cell r="D1784">
            <v>35000</v>
          </cell>
          <cell r="F1784" t="str">
            <v>failed</v>
          </cell>
          <cell r="Q1784" t="str">
            <v>photobooks</v>
          </cell>
        </row>
        <row r="1785">
          <cell r="D1785">
            <v>40000</v>
          </cell>
          <cell r="F1785" t="str">
            <v>failed</v>
          </cell>
          <cell r="Q1785" t="str">
            <v>photobooks</v>
          </cell>
        </row>
        <row r="1786">
          <cell r="D1786">
            <v>5000</v>
          </cell>
          <cell r="F1786" t="str">
            <v>failed</v>
          </cell>
          <cell r="Q1786" t="str">
            <v>photobooks</v>
          </cell>
        </row>
        <row r="1787">
          <cell r="D1787">
            <v>24000</v>
          </cell>
          <cell r="F1787" t="str">
            <v>failed</v>
          </cell>
          <cell r="Q1787" t="str">
            <v>photobooks</v>
          </cell>
        </row>
        <row r="1788">
          <cell r="D1788">
            <v>1900</v>
          </cell>
          <cell r="F1788" t="str">
            <v>failed</v>
          </cell>
          <cell r="Q1788" t="str">
            <v>photobooks</v>
          </cell>
        </row>
        <row r="1789">
          <cell r="D1789">
            <v>10000</v>
          </cell>
          <cell r="F1789" t="str">
            <v>failed</v>
          </cell>
          <cell r="Q1789" t="str">
            <v>photobooks</v>
          </cell>
        </row>
        <row r="1790">
          <cell r="D1790">
            <v>5500</v>
          </cell>
          <cell r="F1790" t="str">
            <v>failed</v>
          </cell>
          <cell r="Q1790" t="str">
            <v>photobooks</v>
          </cell>
        </row>
        <row r="1791">
          <cell r="D1791">
            <v>8000</v>
          </cell>
          <cell r="F1791" t="str">
            <v>failed</v>
          </cell>
          <cell r="Q1791" t="str">
            <v>photobooks</v>
          </cell>
        </row>
        <row r="1792">
          <cell r="D1792">
            <v>33000</v>
          </cell>
          <cell r="F1792" t="str">
            <v>failed</v>
          </cell>
          <cell r="Q1792" t="str">
            <v>photobooks</v>
          </cell>
        </row>
        <row r="1793">
          <cell r="D1793">
            <v>3000</v>
          </cell>
          <cell r="F1793" t="str">
            <v>failed</v>
          </cell>
          <cell r="Q1793" t="str">
            <v>photobooks</v>
          </cell>
        </row>
        <row r="1794">
          <cell r="D1794">
            <v>25000</v>
          </cell>
          <cell r="F1794" t="str">
            <v>failed</v>
          </cell>
          <cell r="Q1794" t="str">
            <v>photobooks</v>
          </cell>
        </row>
        <row r="1795">
          <cell r="D1795">
            <v>3000</v>
          </cell>
          <cell r="F1795" t="str">
            <v>failed</v>
          </cell>
          <cell r="Q1795" t="str">
            <v>photobooks</v>
          </cell>
        </row>
        <row r="1796">
          <cell r="D1796">
            <v>9000</v>
          </cell>
          <cell r="F1796" t="str">
            <v>failed</v>
          </cell>
          <cell r="Q1796" t="str">
            <v>photobooks</v>
          </cell>
        </row>
        <row r="1797">
          <cell r="D1797">
            <v>28000</v>
          </cell>
          <cell r="F1797" t="str">
            <v>failed</v>
          </cell>
          <cell r="Q1797" t="str">
            <v>photobooks</v>
          </cell>
        </row>
        <row r="1798">
          <cell r="D1798">
            <v>19000</v>
          </cell>
          <cell r="F1798" t="str">
            <v>failed</v>
          </cell>
          <cell r="Q1798" t="str">
            <v>photobooks</v>
          </cell>
        </row>
        <row r="1799">
          <cell r="D1799">
            <v>10000</v>
          </cell>
          <cell r="F1799" t="str">
            <v>failed</v>
          </cell>
          <cell r="Q1799" t="str">
            <v>photobooks</v>
          </cell>
        </row>
        <row r="1800">
          <cell r="D1800">
            <v>16000</v>
          </cell>
          <cell r="F1800" t="str">
            <v>failed</v>
          </cell>
          <cell r="Q1800" t="str">
            <v>photobooks</v>
          </cell>
        </row>
        <row r="1801">
          <cell r="D1801">
            <v>4000</v>
          </cell>
          <cell r="F1801" t="str">
            <v>failed</v>
          </cell>
          <cell r="Q1801" t="str">
            <v>photobooks</v>
          </cell>
        </row>
        <row r="1802">
          <cell r="D1802">
            <v>46260</v>
          </cell>
          <cell r="F1802" t="str">
            <v>failed</v>
          </cell>
          <cell r="Q1802" t="str">
            <v>photobooks</v>
          </cell>
        </row>
        <row r="1803">
          <cell r="D1803">
            <v>17000</v>
          </cell>
          <cell r="F1803" t="str">
            <v>failed</v>
          </cell>
          <cell r="Q1803" t="str">
            <v>photobooks</v>
          </cell>
        </row>
        <row r="1804">
          <cell r="D1804">
            <v>3500</v>
          </cell>
          <cell r="F1804" t="str">
            <v>failed</v>
          </cell>
          <cell r="Q1804" t="str">
            <v>photobooks</v>
          </cell>
        </row>
        <row r="1805">
          <cell r="D1805">
            <v>17500</v>
          </cell>
          <cell r="F1805" t="str">
            <v>failed</v>
          </cell>
          <cell r="Q1805" t="str">
            <v>photobooks</v>
          </cell>
        </row>
        <row r="1806">
          <cell r="D1806">
            <v>15500</v>
          </cell>
          <cell r="F1806" t="str">
            <v>failed</v>
          </cell>
          <cell r="Q1806" t="str">
            <v>photobooks</v>
          </cell>
        </row>
        <row r="1807">
          <cell r="D1807">
            <v>22500</v>
          </cell>
          <cell r="F1807" t="str">
            <v>failed</v>
          </cell>
          <cell r="Q1807" t="str">
            <v>photobooks</v>
          </cell>
        </row>
        <row r="1808">
          <cell r="D1808">
            <v>20000</v>
          </cell>
          <cell r="F1808" t="str">
            <v>failed</v>
          </cell>
          <cell r="Q1808" t="str">
            <v>photobooks</v>
          </cell>
        </row>
        <row r="1809">
          <cell r="D1809">
            <v>5000</v>
          </cell>
          <cell r="F1809" t="str">
            <v>failed</v>
          </cell>
          <cell r="Q1809" t="str">
            <v>photobooks</v>
          </cell>
        </row>
        <row r="1810">
          <cell r="D1810">
            <v>28000</v>
          </cell>
          <cell r="F1810" t="str">
            <v>failed</v>
          </cell>
          <cell r="Q1810" t="str">
            <v>photobooks</v>
          </cell>
        </row>
        <row r="1811">
          <cell r="D1811">
            <v>3500</v>
          </cell>
          <cell r="F1811" t="str">
            <v>failed</v>
          </cell>
          <cell r="Q1811" t="str">
            <v>photobooks</v>
          </cell>
        </row>
        <row r="1812">
          <cell r="D1812">
            <v>450</v>
          </cell>
          <cell r="F1812" t="str">
            <v>failed</v>
          </cell>
          <cell r="Q1812" t="str">
            <v>photobooks</v>
          </cell>
        </row>
        <row r="1813">
          <cell r="D1813">
            <v>54000</v>
          </cell>
          <cell r="F1813" t="str">
            <v>failed</v>
          </cell>
          <cell r="Q1813" t="str">
            <v>photobooks</v>
          </cell>
        </row>
        <row r="1814">
          <cell r="D1814">
            <v>6500</v>
          </cell>
          <cell r="F1814" t="str">
            <v>failed</v>
          </cell>
          <cell r="Q1814" t="str">
            <v>photobooks</v>
          </cell>
        </row>
        <row r="1815">
          <cell r="D1815">
            <v>8750</v>
          </cell>
          <cell r="F1815" t="str">
            <v>failed</v>
          </cell>
          <cell r="Q1815" t="str">
            <v>photobooks</v>
          </cell>
        </row>
        <row r="1816">
          <cell r="D1816">
            <v>12000</v>
          </cell>
          <cell r="F1816" t="str">
            <v>failed</v>
          </cell>
          <cell r="Q1816" t="str">
            <v>photobooks</v>
          </cell>
        </row>
        <row r="1817">
          <cell r="D1817">
            <v>3000</v>
          </cell>
          <cell r="F1817" t="str">
            <v>failed</v>
          </cell>
          <cell r="Q1817" t="str">
            <v>photobooks</v>
          </cell>
        </row>
        <row r="1818">
          <cell r="D1818">
            <v>25000</v>
          </cell>
          <cell r="F1818" t="str">
            <v>failed</v>
          </cell>
          <cell r="Q1818" t="str">
            <v>photobooks</v>
          </cell>
        </row>
        <row r="1819">
          <cell r="D1819">
            <v>18000</v>
          </cell>
          <cell r="F1819" t="str">
            <v>failed</v>
          </cell>
          <cell r="Q1819" t="str">
            <v>photobooks</v>
          </cell>
        </row>
        <row r="1820">
          <cell r="D1820">
            <v>15000</v>
          </cell>
          <cell r="F1820" t="str">
            <v>failed</v>
          </cell>
          <cell r="Q1820" t="str">
            <v>photobooks</v>
          </cell>
        </row>
        <row r="1821">
          <cell r="D1821">
            <v>1200</v>
          </cell>
          <cell r="F1821" t="str">
            <v>failed</v>
          </cell>
          <cell r="Q1821" t="str">
            <v>photobooks</v>
          </cell>
        </row>
        <row r="1822">
          <cell r="D1822">
            <v>26000</v>
          </cell>
          <cell r="F1822" t="str">
            <v>failed</v>
          </cell>
          <cell r="Q1822" t="str">
            <v>photobooks</v>
          </cell>
        </row>
        <row r="1823">
          <cell r="D1823">
            <v>2500</v>
          </cell>
          <cell r="F1823" t="str">
            <v>successful</v>
          </cell>
          <cell r="Q1823" t="str">
            <v>rock</v>
          </cell>
        </row>
        <row r="1824">
          <cell r="D1824">
            <v>300</v>
          </cell>
          <cell r="F1824" t="str">
            <v>successful</v>
          </cell>
          <cell r="Q1824" t="str">
            <v>rock</v>
          </cell>
        </row>
        <row r="1825">
          <cell r="D1825">
            <v>700</v>
          </cell>
          <cell r="F1825" t="str">
            <v>successful</v>
          </cell>
          <cell r="Q1825" t="str">
            <v>rock</v>
          </cell>
        </row>
        <row r="1826">
          <cell r="D1826">
            <v>3000</v>
          </cell>
          <cell r="F1826" t="str">
            <v>successful</v>
          </cell>
          <cell r="Q1826" t="str">
            <v>rock</v>
          </cell>
        </row>
        <row r="1827">
          <cell r="D1827">
            <v>2000</v>
          </cell>
          <cell r="F1827" t="str">
            <v>successful</v>
          </cell>
          <cell r="Q1827" t="str">
            <v>rock</v>
          </cell>
        </row>
        <row r="1828">
          <cell r="D1828">
            <v>2000</v>
          </cell>
          <cell r="F1828" t="str">
            <v>successful</v>
          </cell>
          <cell r="Q1828" t="str">
            <v>rock</v>
          </cell>
        </row>
        <row r="1829">
          <cell r="D1829">
            <v>8000</v>
          </cell>
          <cell r="F1829" t="str">
            <v>successful</v>
          </cell>
          <cell r="Q1829" t="str">
            <v>rock</v>
          </cell>
        </row>
        <row r="1830">
          <cell r="D1830">
            <v>20000</v>
          </cell>
          <cell r="F1830" t="str">
            <v>successful</v>
          </cell>
          <cell r="Q1830" t="str">
            <v>rock</v>
          </cell>
        </row>
        <row r="1831">
          <cell r="D1831">
            <v>1500</v>
          </cell>
          <cell r="F1831" t="str">
            <v>successful</v>
          </cell>
          <cell r="Q1831" t="str">
            <v>rock</v>
          </cell>
        </row>
        <row r="1832">
          <cell r="D1832">
            <v>15000</v>
          </cell>
          <cell r="F1832" t="str">
            <v>successful</v>
          </cell>
          <cell r="Q1832" t="str">
            <v>rock</v>
          </cell>
        </row>
        <row r="1833">
          <cell r="D1833">
            <v>1000</v>
          </cell>
          <cell r="F1833" t="str">
            <v>successful</v>
          </cell>
          <cell r="Q1833" t="str">
            <v>rock</v>
          </cell>
        </row>
        <row r="1834">
          <cell r="D1834">
            <v>350</v>
          </cell>
          <cell r="F1834" t="str">
            <v>successful</v>
          </cell>
          <cell r="Q1834" t="str">
            <v>rock</v>
          </cell>
        </row>
        <row r="1835">
          <cell r="D1835">
            <v>400</v>
          </cell>
          <cell r="F1835" t="str">
            <v>successful</v>
          </cell>
          <cell r="Q1835" t="str">
            <v>rock</v>
          </cell>
        </row>
        <row r="1836">
          <cell r="D1836">
            <v>10000</v>
          </cell>
          <cell r="F1836" t="str">
            <v>successful</v>
          </cell>
          <cell r="Q1836" t="str">
            <v>rock</v>
          </cell>
        </row>
        <row r="1837">
          <cell r="D1837">
            <v>500</v>
          </cell>
          <cell r="F1837" t="str">
            <v>successful</v>
          </cell>
          <cell r="Q1837" t="str">
            <v>rock</v>
          </cell>
        </row>
        <row r="1838">
          <cell r="D1838">
            <v>5000</v>
          </cell>
          <cell r="F1838" t="str">
            <v>successful</v>
          </cell>
          <cell r="Q1838" t="str">
            <v>rock</v>
          </cell>
        </row>
        <row r="1839">
          <cell r="D1839">
            <v>600</v>
          </cell>
          <cell r="F1839" t="str">
            <v>successful</v>
          </cell>
          <cell r="Q1839" t="str">
            <v>rock</v>
          </cell>
        </row>
        <row r="1840">
          <cell r="D1840">
            <v>1000</v>
          </cell>
          <cell r="F1840" t="str">
            <v>successful</v>
          </cell>
          <cell r="Q1840" t="str">
            <v>rock</v>
          </cell>
        </row>
        <row r="1841">
          <cell r="D1841">
            <v>1000</v>
          </cell>
          <cell r="F1841" t="str">
            <v>successful</v>
          </cell>
          <cell r="Q1841" t="str">
            <v>rock</v>
          </cell>
        </row>
        <row r="1842">
          <cell r="D1842">
            <v>900</v>
          </cell>
          <cell r="F1842" t="str">
            <v>successful</v>
          </cell>
          <cell r="Q1842" t="str">
            <v>rock</v>
          </cell>
        </row>
        <row r="1843">
          <cell r="D1843">
            <v>2000</v>
          </cell>
          <cell r="F1843" t="str">
            <v>successful</v>
          </cell>
          <cell r="Q1843" t="str">
            <v>rock</v>
          </cell>
        </row>
        <row r="1844">
          <cell r="D1844">
            <v>2000</v>
          </cell>
          <cell r="F1844" t="str">
            <v>successful</v>
          </cell>
          <cell r="Q1844" t="str">
            <v>rock</v>
          </cell>
        </row>
        <row r="1845">
          <cell r="D1845">
            <v>10000</v>
          </cell>
          <cell r="F1845" t="str">
            <v>successful</v>
          </cell>
          <cell r="Q1845" t="str">
            <v>rock</v>
          </cell>
        </row>
        <row r="1846">
          <cell r="D1846">
            <v>1500</v>
          </cell>
          <cell r="F1846" t="str">
            <v>successful</v>
          </cell>
          <cell r="Q1846" t="str">
            <v>rock</v>
          </cell>
        </row>
        <row r="1847">
          <cell r="D1847">
            <v>1000</v>
          </cell>
          <cell r="F1847" t="str">
            <v>successful</v>
          </cell>
          <cell r="Q1847" t="str">
            <v>rock</v>
          </cell>
        </row>
        <row r="1848">
          <cell r="D1848">
            <v>15000</v>
          </cell>
          <cell r="F1848" t="str">
            <v>successful</v>
          </cell>
          <cell r="Q1848" t="str">
            <v>rock</v>
          </cell>
        </row>
        <row r="1849">
          <cell r="D1849">
            <v>2500</v>
          </cell>
          <cell r="F1849" t="str">
            <v>successful</v>
          </cell>
          <cell r="Q1849" t="str">
            <v>rock</v>
          </cell>
        </row>
        <row r="1850">
          <cell r="D1850">
            <v>3000</v>
          </cell>
          <cell r="F1850" t="str">
            <v>successful</v>
          </cell>
          <cell r="Q1850" t="str">
            <v>rock</v>
          </cell>
        </row>
        <row r="1851">
          <cell r="D1851">
            <v>300</v>
          </cell>
          <cell r="F1851" t="str">
            <v>successful</v>
          </cell>
          <cell r="Q1851" t="str">
            <v>rock</v>
          </cell>
        </row>
        <row r="1852">
          <cell r="D1852">
            <v>9000</v>
          </cell>
          <cell r="F1852" t="str">
            <v>successful</v>
          </cell>
          <cell r="Q1852" t="str">
            <v>rock</v>
          </cell>
        </row>
        <row r="1853">
          <cell r="D1853">
            <v>1300</v>
          </cell>
          <cell r="F1853" t="str">
            <v>successful</v>
          </cell>
          <cell r="Q1853" t="str">
            <v>rock</v>
          </cell>
        </row>
        <row r="1854">
          <cell r="D1854">
            <v>15000</v>
          </cell>
          <cell r="F1854" t="str">
            <v>successful</v>
          </cell>
          <cell r="Q1854" t="str">
            <v>rock</v>
          </cell>
        </row>
        <row r="1855">
          <cell r="D1855">
            <v>800</v>
          </cell>
          <cell r="F1855" t="str">
            <v>successful</v>
          </cell>
          <cell r="Q1855" t="str">
            <v>rock</v>
          </cell>
        </row>
        <row r="1856">
          <cell r="D1856">
            <v>15000</v>
          </cell>
          <cell r="F1856" t="str">
            <v>successful</v>
          </cell>
          <cell r="Q1856" t="str">
            <v>rock</v>
          </cell>
        </row>
        <row r="1857">
          <cell r="D1857">
            <v>8750</v>
          </cell>
          <cell r="F1857" t="str">
            <v>successful</v>
          </cell>
          <cell r="Q1857" t="str">
            <v>rock</v>
          </cell>
        </row>
        <row r="1858">
          <cell r="D1858">
            <v>2000</v>
          </cell>
          <cell r="F1858" t="str">
            <v>successful</v>
          </cell>
          <cell r="Q1858" t="str">
            <v>rock</v>
          </cell>
        </row>
        <row r="1859">
          <cell r="D1859">
            <v>3000</v>
          </cell>
          <cell r="F1859" t="str">
            <v>successful</v>
          </cell>
          <cell r="Q1859" t="str">
            <v>rock</v>
          </cell>
        </row>
        <row r="1860">
          <cell r="D1860">
            <v>5555.55</v>
          </cell>
          <cell r="F1860" t="str">
            <v>successful</v>
          </cell>
          <cell r="Q1860" t="str">
            <v>rock</v>
          </cell>
        </row>
        <row r="1861">
          <cell r="D1861">
            <v>3000</v>
          </cell>
          <cell r="F1861" t="str">
            <v>successful</v>
          </cell>
          <cell r="Q1861" t="str">
            <v>rock</v>
          </cell>
        </row>
        <row r="1862">
          <cell r="D1862">
            <v>750</v>
          </cell>
          <cell r="F1862" t="str">
            <v>successful</v>
          </cell>
          <cell r="Q1862" t="str">
            <v>rock</v>
          </cell>
        </row>
        <row r="1863">
          <cell r="D1863">
            <v>250000</v>
          </cell>
          <cell r="F1863" t="str">
            <v>failed</v>
          </cell>
          <cell r="Q1863" t="str">
            <v>mobile games</v>
          </cell>
        </row>
        <row r="1864">
          <cell r="D1864">
            <v>18000</v>
          </cell>
          <cell r="F1864" t="str">
            <v>failed</v>
          </cell>
          <cell r="Q1864" t="str">
            <v>mobile games</v>
          </cell>
        </row>
        <row r="1865">
          <cell r="D1865">
            <v>2500</v>
          </cell>
          <cell r="F1865" t="str">
            <v>failed</v>
          </cell>
          <cell r="Q1865" t="str">
            <v>mobile games</v>
          </cell>
        </row>
        <row r="1866">
          <cell r="D1866">
            <v>6500</v>
          </cell>
          <cell r="F1866" t="str">
            <v>failed</v>
          </cell>
          <cell r="Q1866" t="str">
            <v>mobile games</v>
          </cell>
        </row>
        <row r="1867">
          <cell r="D1867">
            <v>110000</v>
          </cell>
          <cell r="F1867" t="str">
            <v>failed</v>
          </cell>
          <cell r="Q1867" t="str">
            <v>mobile games</v>
          </cell>
        </row>
        <row r="1868">
          <cell r="D1868">
            <v>25000</v>
          </cell>
          <cell r="F1868" t="str">
            <v>failed</v>
          </cell>
          <cell r="Q1868" t="str">
            <v>mobile games</v>
          </cell>
        </row>
        <row r="1869">
          <cell r="D1869">
            <v>20000</v>
          </cell>
          <cell r="F1869" t="str">
            <v>failed</v>
          </cell>
          <cell r="Q1869" t="str">
            <v>mobile games</v>
          </cell>
        </row>
        <row r="1870">
          <cell r="D1870">
            <v>25000</v>
          </cell>
          <cell r="F1870" t="str">
            <v>failed</v>
          </cell>
          <cell r="Q1870" t="str">
            <v>mobile games</v>
          </cell>
        </row>
        <row r="1871">
          <cell r="D1871">
            <v>10000</v>
          </cell>
          <cell r="F1871" t="str">
            <v>failed</v>
          </cell>
          <cell r="Q1871" t="str">
            <v>mobile games</v>
          </cell>
        </row>
        <row r="1872">
          <cell r="D1872">
            <v>3500</v>
          </cell>
          <cell r="F1872" t="str">
            <v>failed</v>
          </cell>
          <cell r="Q1872" t="str">
            <v>mobile games</v>
          </cell>
        </row>
        <row r="1873">
          <cell r="D1873">
            <v>6500</v>
          </cell>
          <cell r="F1873" t="str">
            <v>failed</v>
          </cell>
          <cell r="Q1873" t="str">
            <v>mobile games</v>
          </cell>
        </row>
        <row r="1874">
          <cell r="D1874">
            <v>20000</v>
          </cell>
          <cell r="F1874" t="str">
            <v>failed</v>
          </cell>
          <cell r="Q1874" t="str">
            <v>mobile games</v>
          </cell>
        </row>
        <row r="1875">
          <cell r="D1875">
            <v>8000</v>
          </cell>
          <cell r="F1875" t="str">
            <v>failed</v>
          </cell>
          <cell r="Q1875" t="str">
            <v>mobile games</v>
          </cell>
        </row>
        <row r="1876">
          <cell r="D1876">
            <v>160000</v>
          </cell>
          <cell r="F1876" t="str">
            <v>failed</v>
          </cell>
          <cell r="Q1876" t="str">
            <v>mobile games</v>
          </cell>
        </row>
        <row r="1877">
          <cell r="D1877">
            <v>10000</v>
          </cell>
          <cell r="F1877" t="str">
            <v>failed</v>
          </cell>
          <cell r="Q1877" t="str">
            <v>mobile games</v>
          </cell>
        </row>
        <row r="1878">
          <cell r="D1878">
            <v>280</v>
          </cell>
          <cell r="F1878" t="str">
            <v>failed</v>
          </cell>
          <cell r="Q1878" t="str">
            <v>mobile games</v>
          </cell>
        </row>
        <row r="1879">
          <cell r="D1879">
            <v>60</v>
          </cell>
          <cell r="F1879" t="str">
            <v>failed</v>
          </cell>
          <cell r="Q1879" t="str">
            <v>mobile games</v>
          </cell>
        </row>
        <row r="1880">
          <cell r="D1880">
            <v>8000</v>
          </cell>
          <cell r="F1880" t="str">
            <v>failed</v>
          </cell>
          <cell r="Q1880" t="str">
            <v>mobile games</v>
          </cell>
        </row>
        <row r="1881">
          <cell r="D1881">
            <v>5000</v>
          </cell>
          <cell r="F1881" t="str">
            <v>failed</v>
          </cell>
          <cell r="Q1881" t="str">
            <v>mobile games</v>
          </cell>
        </row>
        <row r="1882">
          <cell r="D1882">
            <v>5000</v>
          </cell>
          <cell r="F1882" t="str">
            <v>failed</v>
          </cell>
          <cell r="Q1882" t="str">
            <v>mobile games</v>
          </cell>
        </row>
        <row r="1883">
          <cell r="D1883">
            <v>2000</v>
          </cell>
          <cell r="F1883" t="str">
            <v>successful</v>
          </cell>
          <cell r="Q1883" t="str">
            <v>indie rock</v>
          </cell>
        </row>
        <row r="1884">
          <cell r="D1884">
            <v>3350</v>
          </cell>
          <cell r="F1884" t="str">
            <v>successful</v>
          </cell>
          <cell r="Q1884" t="str">
            <v>indie rock</v>
          </cell>
        </row>
        <row r="1885">
          <cell r="D1885">
            <v>999</v>
          </cell>
          <cell r="F1885" t="str">
            <v>successful</v>
          </cell>
          <cell r="Q1885" t="str">
            <v>indie rock</v>
          </cell>
        </row>
        <row r="1886">
          <cell r="D1886">
            <v>1000</v>
          </cell>
          <cell r="F1886" t="str">
            <v>successful</v>
          </cell>
          <cell r="Q1886" t="str">
            <v>indie rock</v>
          </cell>
        </row>
        <row r="1887">
          <cell r="D1887">
            <v>4575</v>
          </cell>
          <cell r="F1887" t="str">
            <v>successful</v>
          </cell>
          <cell r="Q1887" t="str">
            <v>indie rock</v>
          </cell>
        </row>
        <row r="1888">
          <cell r="D1888">
            <v>1200</v>
          </cell>
          <cell r="F1888" t="str">
            <v>successful</v>
          </cell>
          <cell r="Q1888" t="str">
            <v>indie rock</v>
          </cell>
        </row>
        <row r="1889">
          <cell r="D1889">
            <v>3000</v>
          </cell>
          <cell r="F1889" t="str">
            <v>successful</v>
          </cell>
          <cell r="Q1889" t="str">
            <v>indie rock</v>
          </cell>
        </row>
        <row r="1890">
          <cell r="D1890">
            <v>2500</v>
          </cell>
          <cell r="F1890" t="str">
            <v>successful</v>
          </cell>
          <cell r="Q1890" t="str">
            <v>indie rock</v>
          </cell>
        </row>
        <row r="1891">
          <cell r="D1891">
            <v>2000</v>
          </cell>
          <cell r="F1891" t="str">
            <v>successful</v>
          </cell>
          <cell r="Q1891" t="str">
            <v>indie rock</v>
          </cell>
        </row>
        <row r="1892">
          <cell r="D1892">
            <v>12000</v>
          </cell>
          <cell r="F1892" t="str">
            <v>successful</v>
          </cell>
          <cell r="Q1892" t="str">
            <v>indie rock</v>
          </cell>
        </row>
        <row r="1893">
          <cell r="D1893">
            <v>10000</v>
          </cell>
          <cell r="F1893" t="str">
            <v>successful</v>
          </cell>
          <cell r="Q1893" t="str">
            <v>indie rock</v>
          </cell>
        </row>
        <row r="1894">
          <cell r="D1894">
            <v>500</v>
          </cell>
          <cell r="F1894" t="str">
            <v>successful</v>
          </cell>
          <cell r="Q1894" t="str">
            <v>indie rock</v>
          </cell>
        </row>
        <row r="1895">
          <cell r="D1895">
            <v>2500</v>
          </cell>
          <cell r="F1895" t="str">
            <v>successful</v>
          </cell>
          <cell r="Q1895" t="str">
            <v>indie rock</v>
          </cell>
        </row>
        <row r="1896">
          <cell r="D1896">
            <v>1000</v>
          </cell>
          <cell r="F1896" t="str">
            <v>successful</v>
          </cell>
          <cell r="Q1896" t="str">
            <v>indie rock</v>
          </cell>
        </row>
        <row r="1897">
          <cell r="D1897">
            <v>9072</v>
          </cell>
          <cell r="F1897" t="str">
            <v>successful</v>
          </cell>
          <cell r="Q1897" t="str">
            <v>indie rock</v>
          </cell>
        </row>
        <row r="1898">
          <cell r="D1898">
            <v>451</v>
          </cell>
          <cell r="F1898" t="str">
            <v>successful</v>
          </cell>
          <cell r="Q1898" t="str">
            <v>indie rock</v>
          </cell>
        </row>
        <row r="1899">
          <cell r="D1899">
            <v>6350</v>
          </cell>
          <cell r="F1899" t="str">
            <v>successful</v>
          </cell>
          <cell r="Q1899" t="str">
            <v>indie rock</v>
          </cell>
        </row>
        <row r="1900">
          <cell r="D1900">
            <v>1000</v>
          </cell>
          <cell r="F1900" t="str">
            <v>successful</v>
          </cell>
          <cell r="Q1900" t="str">
            <v>indie rock</v>
          </cell>
        </row>
        <row r="1901">
          <cell r="D1901">
            <v>900</v>
          </cell>
          <cell r="F1901" t="str">
            <v>successful</v>
          </cell>
          <cell r="Q1901" t="str">
            <v>indie rock</v>
          </cell>
        </row>
        <row r="1902">
          <cell r="D1902">
            <v>2500</v>
          </cell>
          <cell r="F1902" t="str">
            <v>successful</v>
          </cell>
          <cell r="Q1902" t="str">
            <v>indie rock</v>
          </cell>
        </row>
        <row r="1903">
          <cell r="D1903">
            <v>99000</v>
          </cell>
          <cell r="F1903" t="str">
            <v>failed</v>
          </cell>
          <cell r="Q1903" t="str">
            <v>gadgets</v>
          </cell>
        </row>
        <row r="1904">
          <cell r="D1904">
            <v>1000</v>
          </cell>
          <cell r="F1904" t="str">
            <v>failed</v>
          </cell>
          <cell r="Q1904" t="str">
            <v>gadgets</v>
          </cell>
        </row>
        <row r="1905">
          <cell r="D1905">
            <v>3000</v>
          </cell>
          <cell r="F1905" t="str">
            <v>failed</v>
          </cell>
          <cell r="Q1905" t="str">
            <v>gadgets</v>
          </cell>
        </row>
        <row r="1906">
          <cell r="D1906">
            <v>50000</v>
          </cell>
          <cell r="F1906" t="str">
            <v>failed</v>
          </cell>
          <cell r="Q1906" t="str">
            <v>gadgets</v>
          </cell>
        </row>
        <row r="1907">
          <cell r="D1907">
            <v>25000</v>
          </cell>
          <cell r="F1907" t="str">
            <v>failed</v>
          </cell>
          <cell r="Q1907" t="str">
            <v>gadgets</v>
          </cell>
        </row>
        <row r="1908">
          <cell r="D1908">
            <v>50000</v>
          </cell>
          <cell r="F1908" t="str">
            <v>failed</v>
          </cell>
          <cell r="Q1908" t="str">
            <v>gadgets</v>
          </cell>
        </row>
        <row r="1909">
          <cell r="D1909">
            <v>30000</v>
          </cell>
          <cell r="F1909" t="str">
            <v>failed</v>
          </cell>
          <cell r="Q1909" t="str">
            <v>gadgets</v>
          </cell>
        </row>
        <row r="1910">
          <cell r="D1910">
            <v>25000</v>
          </cell>
          <cell r="F1910" t="str">
            <v>failed</v>
          </cell>
          <cell r="Q1910" t="str">
            <v>gadgets</v>
          </cell>
        </row>
        <row r="1911">
          <cell r="D1911">
            <v>35000</v>
          </cell>
          <cell r="F1911" t="str">
            <v>failed</v>
          </cell>
          <cell r="Q1911" t="str">
            <v>gadgets</v>
          </cell>
        </row>
        <row r="1912">
          <cell r="D1912">
            <v>85000</v>
          </cell>
          <cell r="F1912" t="str">
            <v>failed</v>
          </cell>
          <cell r="Q1912" t="str">
            <v>gadgets</v>
          </cell>
        </row>
        <row r="1913">
          <cell r="D1913">
            <v>42500</v>
          </cell>
          <cell r="F1913" t="str">
            <v>failed</v>
          </cell>
          <cell r="Q1913" t="str">
            <v>gadgets</v>
          </cell>
        </row>
        <row r="1914">
          <cell r="D1914">
            <v>5000</v>
          </cell>
          <cell r="F1914" t="str">
            <v>failed</v>
          </cell>
          <cell r="Q1914" t="str">
            <v>gadgets</v>
          </cell>
        </row>
        <row r="1915">
          <cell r="D1915">
            <v>48000</v>
          </cell>
          <cell r="F1915" t="str">
            <v>failed</v>
          </cell>
          <cell r="Q1915" t="str">
            <v>gadgets</v>
          </cell>
        </row>
        <row r="1916">
          <cell r="D1916">
            <v>666</v>
          </cell>
          <cell r="F1916" t="str">
            <v>failed</v>
          </cell>
          <cell r="Q1916" t="str">
            <v>gadgets</v>
          </cell>
        </row>
        <row r="1917">
          <cell r="D1917">
            <v>500</v>
          </cell>
          <cell r="F1917" t="str">
            <v>failed</v>
          </cell>
          <cell r="Q1917" t="str">
            <v>gadgets</v>
          </cell>
        </row>
        <row r="1918">
          <cell r="D1918">
            <v>20000</v>
          </cell>
          <cell r="F1918" t="str">
            <v>failed</v>
          </cell>
          <cell r="Q1918" t="str">
            <v>gadgets</v>
          </cell>
        </row>
        <row r="1919">
          <cell r="D1919">
            <v>390000</v>
          </cell>
          <cell r="F1919" t="str">
            <v>failed</v>
          </cell>
          <cell r="Q1919" t="str">
            <v>gadgets</v>
          </cell>
        </row>
        <row r="1920">
          <cell r="D1920">
            <v>25000</v>
          </cell>
          <cell r="F1920" t="str">
            <v>failed</v>
          </cell>
          <cell r="Q1920" t="str">
            <v>gadgets</v>
          </cell>
        </row>
        <row r="1921">
          <cell r="D1921">
            <v>500</v>
          </cell>
          <cell r="F1921" t="str">
            <v>failed</v>
          </cell>
          <cell r="Q1921" t="str">
            <v>gadgets</v>
          </cell>
        </row>
        <row r="1922">
          <cell r="D1922">
            <v>10000</v>
          </cell>
          <cell r="F1922" t="str">
            <v>failed</v>
          </cell>
          <cell r="Q1922" t="str">
            <v>gadgets</v>
          </cell>
        </row>
        <row r="1923">
          <cell r="D1923">
            <v>1500</v>
          </cell>
          <cell r="F1923" t="str">
            <v>successful</v>
          </cell>
          <cell r="Q1923" t="str">
            <v>indie rock</v>
          </cell>
        </row>
        <row r="1924">
          <cell r="D1924">
            <v>2000</v>
          </cell>
          <cell r="F1924" t="str">
            <v>successful</v>
          </cell>
          <cell r="Q1924" t="str">
            <v>indie rock</v>
          </cell>
        </row>
        <row r="1925">
          <cell r="D1925">
            <v>125</v>
          </cell>
          <cell r="F1925" t="str">
            <v>successful</v>
          </cell>
          <cell r="Q1925" t="str">
            <v>indie rock</v>
          </cell>
        </row>
        <row r="1926">
          <cell r="D1926">
            <v>3000</v>
          </cell>
          <cell r="F1926" t="str">
            <v>successful</v>
          </cell>
          <cell r="Q1926" t="str">
            <v>indie rock</v>
          </cell>
        </row>
        <row r="1927">
          <cell r="D1927">
            <v>1500</v>
          </cell>
          <cell r="F1927" t="str">
            <v>successful</v>
          </cell>
          <cell r="Q1927" t="str">
            <v>indie rock</v>
          </cell>
        </row>
        <row r="1928">
          <cell r="D1928">
            <v>1500</v>
          </cell>
          <cell r="F1928" t="str">
            <v>successful</v>
          </cell>
          <cell r="Q1928" t="str">
            <v>indie rock</v>
          </cell>
        </row>
        <row r="1929">
          <cell r="D1929">
            <v>600</v>
          </cell>
          <cell r="F1929" t="str">
            <v>successful</v>
          </cell>
          <cell r="Q1929" t="str">
            <v>indie rock</v>
          </cell>
        </row>
        <row r="1930">
          <cell r="D1930">
            <v>2550</v>
          </cell>
          <cell r="F1930" t="str">
            <v>successful</v>
          </cell>
          <cell r="Q1930" t="str">
            <v>indie rock</v>
          </cell>
        </row>
        <row r="1931">
          <cell r="D1931">
            <v>3200</v>
          </cell>
          <cell r="F1931" t="str">
            <v>successful</v>
          </cell>
          <cell r="Q1931" t="str">
            <v>indie rock</v>
          </cell>
        </row>
        <row r="1932">
          <cell r="D1932">
            <v>1000</v>
          </cell>
          <cell r="F1932" t="str">
            <v>successful</v>
          </cell>
          <cell r="Q1932" t="str">
            <v>indie rock</v>
          </cell>
        </row>
        <row r="1933">
          <cell r="D1933">
            <v>2000</v>
          </cell>
          <cell r="F1933" t="str">
            <v>successful</v>
          </cell>
          <cell r="Q1933" t="str">
            <v>indie rock</v>
          </cell>
        </row>
        <row r="1934">
          <cell r="D1934">
            <v>5250</v>
          </cell>
          <cell r="F1934" t="str">
            <v>successful</v>
          </cell>
          <cell r="Q1934" t="str">
            <v>indie rock</v>
          </cell>
        </row>
        <row r="1935">
          <cell r="D1935">
            <v>6000</v>
          </cell>
          <cell r="F1935" t="str">
            <v>successful</v>
          </cell>
          <cell r="Q1935" t="str">
            <v>indie rock</v>
          </cell>
        </row>
        <row r="1936">
          <cell r="D1936">
            <v>5000</v>
          </cell>
          <cell r="F1936" t="str">
            <v>successful</v>
          </cell>
          <cell r="Q1936" t="str">
            <v>indie rock</v>
          </cell>
        </row>
        <row r="1937">
          <cell r="D1937">
            <v>2500</v>
          </cell>
          <cell r="F1937" t="str">
            <v>successful</v>
          </cell>
          <cell r="Q1937" t="str">
            <v>indie rock</v>
          </cell>
        </row>
        <row r="1938">
          <cell r="D1938">
            <v>7500</v>
          </cell>
          <cell r="F1938" t="str">
            <v>successful</v>
          </cell>
          <cell r="Q1938" t="str">
            <v>indie rock</v>
          </cell>
        </row>
        <row r="1939">
          <cell r="D1939">
            <v>600</v>
          </cell>
          <cell r="F1939" t="str">
            <v>successful</v>
          </cell>
          <cell r="Q1939" t="str">
            <v>indie rock</v>
          </cell>
        </row>
        <row r="1940">
          <cell r="D1940">
            <v>15000</v>
          </cell>
          <cell r="F1940" t="str">
            <v>successful</v>
          </cell>
          <cell r="Q1940" t="str">
            <v>indie rock</v>
          </cell>
        </row>
        <row r="1941">
          <cell r="D1941">
            <v>10000</v>
          </cell>
          <cell r="F1941" t="str">
            <v>successful</v>
          </cell>
          <cell r="Q1941" t="str">
            <v>indie rock</v>
          </cell>
        </row>
        <row r="1942">
          <cell r="D1942">
            <v>650</v>
          </cell>
          <cell r="F1942" t="str">
            <v>successful</v>
          </cell>
          <cell r="Q1942" t="str">
            <v>indie rock</v>
          </cell>
        </row>
        <row r="1943">
          <cell r="D1943">
            <v>250000</v>
          </cell>
          <cell r="F1943" t="str">
            <v>successful</v>
          </cell>
          <cell r="Q1943" t="str">
            <v>hardware</v>
          </cell>
        </row>
        <row r="1944">
          <cell r="D1944">
            <v>6000</v>
          </cell>
          <cell r="F1944" t="str">
            <v>successful</v>
          </cell>
          <cell r="Q1944" t="str">
            <v>hardware</v>
          </cell>
        </row>
        <row r="1945">
          <cell r="D1945">
            <v>10000</v>
          </cell>
          <cell r="F1945" t="str">
            <v>successful</v>
          </cell>
          <cell r="Q1945" t="str">
            <v>hardware</v>
          </cell>
        </row>
        <row r="1946">
          <cell r="D1946">
            <v>40000</v>
          </cell>
          <cell r="F1946" t="str">
            <v>successful</v>
          </cell>
          <cell r="Q1946" t="str">
            <v>hardware</v>
          </cell>
        </row>
        <row r="1947">
          <cell r="D1947">
            <v>100000</v>
          </cell>
          <cell r="F1947" t="str">
            <v>successful</v>
          </cell>
          <cell r="Q1947" t="str">
            <v>hardware</v>
          </cell>
        </row>
        <row r="1948">
          <cell r="D1948">
            <v>7500</v>
          </cell>
          <cell r="F1948" t="str">
            <v>successful</v>
          </cell>
          <cell r="Q1948" t="str">
            <v>hardware</v>
          </cell>
        </row>
        <row r="1949">
          <cell r="D1949">
            <v>800</v>
          </cell>
          <cell r="F1949" t="str">
            <v>successful</v>
          </cell>
          <cell r="Q1949" t="str">
            <v>hardware</v>
          </cell>
        </row>
        <row r="1950">
          <cell r="D1950">
            <v>100000</v>
          </cell>
          <cell r="F1950" t="str">
            <v>successful</v>
          </cell>
          <cell r="Q1950" t="str">
            <v>hardware</v>
          </cell>
        </row>
        <row r="1951">
          <cell r="D1951">
            <v>50000</v>
          </cell>
          <cell r="F1951" t="str">
            <v>successful</v>
          </cell>
          <cell r="Q1951" t="str">
            <v>hardware</v>
          </cell>
        </row>
        <row r="1952">
          <cell r="D1952">
            <v>48000</v>
          </cell>
          <cell r="F1952" t="str">
            <v>successful</v>
          </cell>
          <cell r="Q1952" t="str">
            <v>hardware</v>
          </cell>
        </row>
        <row r="1953">
          <cell r="D1953">
            <v>50000</v>
          </cell>
          <cell r="F1953" t="str">
            <v>successful</v>
          </cell>
          <cell r="Q1953" t="str">
            <v>hardware</v>
          </cell>
        </row>
        <row r="1954">
          <cell r="D1954">
            <v>35000</v>
          </cell>
          <cell r="F1954" t="str">
            <v>successful</v>
          </cell>
          <cell r="Q1954" t="str">
            <v>hardware</v>
          </cell>
        </row>
        <row r="1955">
          <cell r="D1955">
            <v>15000</v>
          </cell>
          <cell r="F1955" t="str">
            <v>successful</v>
          </cell>
          <cell r="Q1955" t="str">
            <v>hardware</v>
          </cell>
        </row>
        <row r="1956">
          <cell r="D1956">
            <v>50000</v>
          </cell>
          <cell r="F1956" t="str">
            <v>successful</v>
          </cell>
          <cell r="Q1956" t="str">
            <v>hardware</v>
          </cell>
        </row>
        <row r="1957">
          <cell r="D1957">
            <v>42000</v>
          </cell>
          <cell r="F1957" t="str">
            <v>successful</v>
          </cell>
          <cell r="Q1957" t="str">
            <v>hardware</v>
          </cell>
        </row>
        <row r="1958">
          <cell r="D1958">
            <v>60000</v>
          </cell>
          <cell r="F1958" t="str">
            <v>successful</v>
          </cell>
          <cell r="Q1958" t="str">
            <v>hardware</v>
          </cell>
        </row>
        <row r="1959">
          <cell r="D1959">
            <v>30000</v>
          </cell>
          <cell r="F1959" t="str">
            <v>successful</v>
          </cell>
          <cell r="Q1959" t="str">
            <v>hardware</v>
          </cell>
        </row>
        <row r="1960">
          <cell r="D1960">
            <v>7000</v>
          </cell>
          <cell r="F1960" t="str">
            <v>successful</v>
          </cell>
          <cell r="Q1960" t="str">
            <v>hardware</v>
          </cell>
        </row>
        <row r="1961">
          <cell r="D1961">
            <v>10000</v>
          </cell>
          <cell r="F1961" t="str">
            <v>successful</v>
          </cell>
          <cell r="Q1961" t="str">
            <v>hardware</v>
          </cell>
        </row>
        <row r="1962">
          <cell r="D1962">
            <v>70000</v>
          </cell>
          <cell r="F1962" t="str">
            <v>successful</v>
          </cell>
          <cell r="Q1962" t="str">
            <v>hardware</v>
          </cell>
        </row>
        <row r="1963">
          <cell r="D1963">
            <v>10000</v>
          </cell>
          <cell r="F1963" t="str">
            <v>successful</v>
          </cell>
          <cell r="Q1963" t="str">
            <v>hardware</v>
          </cell>
        </row>
        <row r="1964">
          <cell r="D1964">
            <v>10000</v>
          </cell>
          <cell r="F1964" t="str">
            <v>successful</v>
          </cell>
          <cell r="Q1964" t="str">
            <v>hardware</v>
          </cell>
        </row>
        <row r="1965">
          <cell r="D1965">
            <v>19000</v>
          </cell>
          <cell r="F1965" t="str">
            <v>successful</v>
          </cell>
          <cell r="Q1965" t="str">
            <v>hardware</v>
          </cell>
        </row>
        <row r="1966">
          <cell r="D1966">
            <v>89200</v>
          </cell>
          <cell r="F1966" t="str">
            <v>successful</v>
          </cell>
          <cell r="Q1966" t="str">
            <v>hardware</v>
          </cell>
        </row>
        <row r="1967">
          <cell r="D1967">
            <v>5000</v>
          </cell>
          <cell r="F1967" t="str">
            <v>successful</v>
          </cell>
          <cell r="Q1967" t="str">
            <v>hardware</v>
          </cell>
        </row>
        <row r="1968">
          <cell r="D1968">
            <v>100000</v>
          </cell>
          <cell r="F1968" t="str">
            <v>successful</v>
          </cell>
          <cell r="Q1968" t="str">
            <v>hardware</v>
          </cell>
        </row>
        <row r="1969">
          <cell r="D1969">
            <v>20000</v>
          </cell>
          <cell r="F1969" t="str">
            <v>successful</v>
          </cell>
          <cell r="Q1969" t="str">
            <v>hardware</v>
          </cell>
        </row>
        <row r="1970">
          <cell r="D1970">
            <v>50000</v>
          </cell>
          <cell r="F1970" t="str">
            <v>successful</v>
          </cell>
          <cell r="Q1970" t="str">
            <v>hardware</v>
          </cell>
        </row>
        <row r="1971">
          <cell r="D1971">
            <v>20000</v>
          </cell>
          <cell r="F1971" t="str">
            <v>successful</v>
          </cell>
          <cell r="Q1971" t="str">
            <v>hardware</v>
          </cell>
        </row>
        <row r="1972">
          <cell r="D1972">
            <v>5000</v>
          </cell>
          <cell r="F1972" t="str">
            <v>successful</v>
          </cell>
          <cell r="Q1972" t="str">
            <v>hardware</v>
          </cell>
        </row>
        <row r="1973">
          <cell r="D1973">
            <v>400000</v>
          </cell>
          <cell r="F1973" t="str">
            <v>successful</v>
          </cell>
          <cell r="Q1973" t="str">
            <v>hardware</v>
          </cell>
        </row>
        <row r="1974">
          <cell r="D1974">
            <v>2500</v>
          </cell>
          <cell r="F1974" t="str">
            <v>successful</v>
          </cell>
          <cell r="Q1974" t="str">
            <v>hardware</v>
          </cell>
        </row>
        <row r="1975">
          <cell r="D1975">
            <v>198000</v>
          </cell>
          <cell r="F1975" t="str">
            <v>successful</v>
          </cell>
          <cell r="Q1975" t="str">
            <v>hardware</v>
          </cell>
        </row>
        <row r="1976">
          <cell r="D1976">
            <v>20000</v>
          </cell>
          <cell r="F1976" t="str">
            <v>successful</v>
          </cell>
          <cell r="Q1976" t="str">
            <v>hardware</v>
          </cell>
        </row>
        <row r="1977">
          <cell r="D1977">
            <v>16000</v>
          </cell>
          <cell r="F1977" t="str">
            <v>successful</v>
          </cell>
          <cell r="Q1977" t="str">
            <v>hardware</v>
          </cell>
        </row>
        <row r="1978">
          <cell r="D1978">
            <v>4000</v>
          </cell>
          <cell r="F1978" t="str">
            <v>successful</v>
          </cell>
          <cell r="Q1978" t="str">
            <v>hardware</v>
          </cell>
        </row>
        <row r="1979">
          <cell r="D1979">
            <v>50000</v>
          </cell>
          <cell r="F1979" t="str">
            <v>successful</v>
          </cell>
          <cell r="Q1979" t="str">
            <v>hardware</v>
          </cell>
        </row>
        <row r="1980">
          <cell r="D1980">
            <v>50000</v>
          </cell>
          <cell r="F1980" t="str">
            <v>successful</v>
          </cell>
          <cell r="Q1980" t="str">
            <v>hardware</v>
          </cell>
        </row>
        <row r="1981">
          <cell r="D1981">
            <v>200000</v>
          </cell>
          <cell r="F1981" t="str">
            <v>successful</v>
          </cell>
          <cell r="Q1981" t="str">
            <v>hardware</v>
          </cell>
        </row>
        <row r="1982">
          <cell r="D1982">
            <v>50000</v>
          </cell>
          <cell r="F1982" t="str">
            <v>successful</v>
          </cell>
          <cell r="Q1982" t="str">
            <v>hardware</v>
          </cell>
        </row>
        <row r="1983">
          <cell r="D1983">
            <v>7500</v>
          </cell>
          <cell r="F1983" t="str">
            <v>failed</v>
          </cell>
          <cell r="Q1983" t="str">
            <v>people</v>
          </cell>
        </row>
        <row r="1984">
          <cell r="D1984">
            <v>180000</v>
          </cell>
          <cell r="F1984" t="str">
            <v>failed</v>
          </cell>
          <cell r="Q1984" t="str">
            <v>people</v>
          </cell>
        </row>
        <row r="1985">
          <cell r="D1985">
            <v>33000</v>
          </cell>
          <cell r="F1985" t="str">
            <v>failed</v>
          </cell>
          <cell r="Q1985" t="str">
            <v>people</v>
          </cell>
        </row>
        <row r="1986">
          <cell r="D1986">
            <v>15000</v>
          </cell>
          <cell r="F1986" t="str">
            <v>failed</v>
          </cell>
          <cell r="Q1986" t="str">
            <v>people</v>
          </cell>
        </row>
        <row r="1987">
          <cell r="D1987">
            <v>1600</v>
          </cell>
          <cell r="F1987" t="str">
            <v>failed</v>
          </cell>
          <cell r="Q1987" t="str">
            <v>people</v>
          </cell>
        </row>
        <row r="1988">
          <cell r="D1988">
            <v>2000</v>
          </cell>
          <cell r="F1988" t="str">
            <v>failed</v>
          </cell>
          <cell r="Q1988" t="str">
            <v>people</v>
          </cell>
        </row>
        <row r="1989">
          <cell r="D1989">
            <v>5500</v>
          </cell>
          <cell r="F1989" t="str">
            <v>failed</v>
          </cell>
          <cell r="Q1989" t="str">
            <v>people</v>
          </cell>
        </row>
        <row r="1990">
          <cell r="D1990">
            <v>6000</v>
          </cell>
          <cell r="F1990" t="str">
            <v>failed</v>
          </cell>
          <cell r="Q1990" t="str">
            <v>people</v>
          </cell>
        </row>
        <row r="1991">
          <cell r="D1991">
            <v>5000</v>
          </cell>
          <cell r="F1991" t="str">
            <v>failed</v>
          </cell>
          <cell r="Q1991" t="str">
            <v>people</v>
          </cell>
        </row>
        <row r="1992">
          <cell r="D1992">
            <v>3000</v>
          </cell>
          <cell r="F1992" t="str">
            <v>failed</v>
          </cell>
          <cell r="Q1992" t="str">
            <v>people</v>
          </cell>
        </row>
        <row r="1993">
          <cell r="D1993">
            <v>2000</v>
          </cell>
          <cell r="F1993" t="str">
            <v>failed</v>
          </cell>
          <cell r="Q1993" t="str">
            <v>people</v>
          </cell>
        </row>
        <row r="1994">
          <cell r="D1994">
            <v>1500</v>
          </cell>
          <cell r="F1994" t="str">
            <v>failed</v>
          </cell>
          <cell r="Q1994" t="str">
            <v>people</v>
          </cell>
        </row>
        <row r="1995">
          <cell r="D1995">
            <v>2000</v>
          </cell>
          <cell r="F1995" t="str">
            <v>failed</v>
          </cell>
          <cell r="Q1995" t="str">
            <v>people</v>
          </cell>
        </row>
        <row r="1996">
          <cell r="D1996">
            <v>3200</v>
          </cell>
          <cell r="F1996" t="str">
            <v>failed</v>
          </cell>
          <cell r="Q1996" t="str">
            <v>people</v>
          </cell>
        </row>
        <row r="1997">
          <cell r="D1997">
            <v>1000</v>
          </cell>
          <cell r="F1997" t="str">
            <v>failed</v>
          </cell>
          <cell r="Q1997" t="str">
            <v>people</v>
          </cell>
        </row>
        <row r="1998">
          <cell r="D1998">
            <v>133800</v>
          </cell>
          <cell r="F1998" t="str">
            <v>failed</v>
          </cell>
          <cell r="Q1998" t="str">
            <v>people</v>
          </cell>
        </row>
        <row r="1999">
          <cell r="D1999">
            <v>6500</v>
          </cell>
          <cell r="F1999" t="str">
            <v>failed</v>
          </cell>
          <cell r="Q1999" t="str">
            <v>people</v>
          </cell>
        </row>
        <row r="2000">
          <cell r="D2000">
            <v>2500</v>
          </cell>
          <cell r="F2000" t="str">
            <v>failed</v>
          </cell>
          <cell r="Q2000" t="str">
            <v>people</v>
          </cell>
        </row>
        <row r="2001">
          <cell r="D2001">
            <v>31000</v>
          </cell>
          <cell r="F2001" t="str">
            <v>failed</v>
          </cell>
          <cell r="Q2001" t="str">
            <v>people</v>
          </cell>
        </row>
        <row r="2002">
          <cell r="D2002">
            <v>5000</v>
          </cell>
          <cell r="F2002" t="str">
            <v>failed</v>
          </cell>
          <cell r="Q2002" t="str">
            <v>people</v>
          </cell>
        </row>
        <row r="2003">
          <cell r="D2003">
            <v>55000</v>
          </cell>
          <cell r="F2003" t="str">
            <v>successful</v>
          </cell>
          <cell r="Q2003" t="str">
            <v>hardware</v>
          </cell>
        </row>
        <row r="2004">
          <cell r="D2004">
            <v>50000</v>
          </cell>
          <cell r="F2004" t="str">
            <v>successful</v>
          </cell>
          <cell r="Q2004" t="str">
            <v>hardware</v>
          </cell>
        </row>
        <row r="2005">
          <cell r="D2005">
            <v>500</v>
          </cell>
          <cell r="F2005" t="str">
            <v>successful</v>
          </cell>
          <cell r="Q2005" t="str">
            <v>hardware</v>
          </cell>
        </row>
        <row r="2006">
          <cell r="D2006">
            <v>50000</v>
          </cell>
          <cell r="F2006" t="str">
            <v>successful</v>
          </cell>
          <cell r="Q2006" t="str">
            <v>hardware</v>
          </cell>
        </row>
        <row r="2007">
          <cell r="D2007">
            <v>30000</v>
          </cell>
          <cell r="F2007" t="str">
            <v>successful</v>
          </cell>
          <cell r="Q2007" t="str">
            <v>hardware</v>
          </cell>
        </row>
        <row r="2008">
          <cell r="D2008">
            <v>50000</v>
          </cell>
          <cell r="F2008" t="str">
            <v>successful</v>
          </cell>
          <cell r="Q2008" t="str">
            <v>hardware</v>
          </cell>
        </row>
        <row r="2009">
          <cell r="D2009">
            <v>10000</v>
          </cell>
          <cell r="F2009" t="str">
            <v>successful</v>
          </cell>
          <cell r="Q2009" t="str">
            <v>hardware</v>
          </cell>
        </row>
        <row r="2010">
          <cell r="D2010">
            <v>1570.79</v>
          </cell>
          <cell r="F2010" t="str">
            <v>successful</v>
          </cell>
          <cell r="Q2010" t="str">
            <v>hardware</v>
          </cell>
        </row>
        <row r="2011">
          <cell r="D2011">
            <v>50000</v>
          </cell>
          <cell r="F2011" t="str">
            <v>successful</v>
          </cell>
          <cell r="Q2011" t="str">
            <v>hardware</v>
          </cell>
        </row>
        <row r="2012">
          <cell r="D2012">
            <v>30000</v>
          </cell>
          <cell r="F2012" t="str">
            <v>successful</v>
          </cell>
          <cell r="Q2012" t="str">
            <v>hardware</v>
          </cell>
        </row>
        <row r="2013">
          <cell r="D2013">
            <v>50000</v>
          </cell>
          <cell r="F2013" t="str">
            <v>successful</v>
          </cell>
          <cell r="Q2013" t="str">
            <v>hardware</v>
          </cell>
        </row>
        <row r="2014">
          <cell r="D2014">
            <v>5000</v>
          </cell>
          <cell r="F2014" t="str">
            <v>successful</v>
          </cell>
          <cell r="Q2014" t="str">
            <v>hardware</v>
          </cell>
        </row>
        <row r="2015">
          <cell r="D2015">
            <v>160000</v>
          </cell>
          <cell r="F2015" t="str">
            <v>successful</v>
          </cell>
          <cell r="Q2015" t="str">
            <v>hardware</v>
          </cell>
        </row>
        <row r="2016">
          <cell r="D2016">
            <v>30000</v>
          </cell>
          <cell r="F2016" t="str">
            <v>successful</v>
          </cell>
          <cell r="Q2016" t="str">
            <v>hardware</v>
          </cell>
        </row>
        <row r="2017">
          <cell r="D2017">
            <v>7200</v>
          </cell>
          <cell r="F2017" t="str">
            <v>successful</v>
          </cell>
          <cell r="Q2017" t="str">
            <v>hardware</v>
          </cell>
        </row>
        <row r="2018">
          <cell r="D2018">
            <v>10000</v>
          </cell>
          <cell r="F2018" t="str">
            <v>successful</v>
          </cell>
          <cell r="Q2018" t="str">
            <v>hardware</v>
          </cell>
        </row>
        <row r="2019">
          <cell r="D2019">
            <v>25000</v>
          </cell>
          <cell r="F2019" t="str">
            <v>successful</v>
          </cell>
          <cell r="Q2019" t="str">
            <v>hardware</v>
          </cell>
        </row>
        <row r="2020">
          <cell r="D2020">
            <v>65000</v>
          </cell>
          <cell r="F2020" t="str">
            <v>successful</v>
          </cell>
          <cell r="Q2020" t="str">
            <v>hardware</v>
          </cell>
        </row>
        <row r="2021">
          <cell r="D2021">
            <v>40000</v>
          </cell>
          <cell r="F2021" t="str">
            <v>successful</v>
          </cell>
          <cell r="Q2021" t="str">
            <v>hardware</v>
          </cell>
        </row>
        <row r="2022">
          <cell r="D2022">
            <v>1500</v>
          </cell>
          <cell r="F2022" t="str">
            <v>successful</v>
          </cell>
          <cell r="Q2022" t="str">
            <v>hardware</v>
          </cell>
        </row>
        <row r="2023">
          <cell r="D2023">
            <v>5000</v>
          </cell>
          <cell r="F2023" t="str">
            <v>successful</v>
          </cell>
          <cell r="Q2023" t="str">
            <v>hardware</v>
          </cell>
        </row>
        <row r="2024">
          <cell r="D2024">
            <v>100000</v>
          </cell>
          <cell r="F2024" t="str">
            <v>successful</v>
          </cell>
          <cell r="Q2024" t="str">
            <v>hardware</v>
          </cell>
        </row>
        <row r="2025">
          <cell r="D2025">
            <v>100000</v>
          </cell>
          <cell r="F2025" t="str">
            <v>successful</v>
          </cell>
          <cell r="Q2025" t="str">
            <v>hardware</v>
          </cell>
        </row>
        <row r="2026">
          <cell r="D2026">
            <v>4000</v>
          </cell>
          <cell r="F2026" t="str">
            <v>successful</v>
          </cell>
          <cell r="Q2026" t="str">
            <v>hardware</v>
          </cell>
        </row>
        <row r="2027">
          <cell r="D2027">
            <v>80000</v>
          </cell>
          <cell r="F2027" t="str">
            <v>successful</v>
          </cell>
          <cell r="Q2027" t="str">
            <v>hardware</v>
          </cell>
        </row>
        <row r="2028">
          <cell r="D2028">
            <v>25000</v>
          </cell>
          <cell r="F2028" t="str">
            <v>successful</v>
          </cell>
          <cell r="Q2028" t="str">
            <v>hardware</v>
          </cell>
        </row>
        <row r="2029">
          <cell r="D2029">
            <v>100000</v>
          </cell>
          <cell r="F2029" t="str">
            <v>successful</v>
          </cell>
          <cell r="Q2029" t="str">
            <v>hardware</v>
          </cell>
        </row>
        <row r="2030">
          <cell r="D2030">
            <v>3000</v>
          </cell>
          <cell r="F2030" t="str">
            <v>successful</v>
          </cell>
          <cell r="Q2030" t="str">
            <v>hardware</v>
          </cell>
        </row>
        <row r="2031">
          <cell r="D2031">
            <v>2500</v>
          </cell>
          <cell r="F2031" t="str">
            <v>successful</v>
          </cell>
          <cell r="Q2031" t="str">
            <v>hardware</v>
          </cell>
        </row>
        <row r="2032">
          <cell r="D2032">
            <v>32768</v>
          </cell>
          <cell r="F2032" t="str">
            <v>successful</v>
          </cell>
          <cell r="Q2032" t="str">
            <v>hardware</v>
          </cell>
        </row>
        <row r="2033">
          <cell r="D2033">
            <v>50000</v>
          </cell>
          <cell r="F2033" t="str">
            <v>successful</v>
          </cell>
          <cell r="Q2033" t="str">
            <v>hardware</v>
          </cell>
        </row>
        <row r="2034">
          <cell r="D2034">
            <v>25000</v>
          </cell>
          <cell r="F2034" t="str">
            <v>successful</v>
          </cell>
          <cell r="Q2034" t="str">
            <v>hardware</v>
          </cell>
        </row>
        <row r="2035">
          <cell r="D2035">
            <v>25000</v>
          </cell>
          <cell r="F2035" t="str">
            <v>successful</v>
          </cell>
          <cell r="Q2035" t="str">
            <v>hardware</v>
          </cell>
        </row>
        <row r="2036">
          <cell r="D2036">
            <v>78000</v>
          </cell>
          <cell r="F2036" t="str">
            <v>successful</v>
          </cell>
          <cell r="Q2036" t="str">
            <v>hardware</v>
          </cell>
        </row>
        <row r="2037">
          <cell r="D2037">
            <v>80000</v>
          </cell>
          <cell r="F2037" t="str">
            <v>successful</v>
          </cell>
          <cell r="Q2037" t="str">
            <v>hardware</v>
          </cell>
        </row>
        <row r="2038">
          <cell r="D2038">
            <v>30000</v>
          </cell>
          <cell r="F2038" t="str">
            <v>successful</v>
          </cell>
          <cell r="Q2038" t="str">
            <v>hardware</v>
          </cell>
        </row>
        <row r="2039">
          <cell r="D2039">
            <v>10000</v>
          </cell>
          <cell r="F2039" t="str">
            <v>successful</v>
          </cell>
          <cell r="Q2039" t="str">
            <v>hardware</v>
          </cell>
        </row>
        <row r="2040">
          <cell r="D2040">
            <v>8000</v>
          </cell>
          <cell r="F2040" t="str">
            <v>successful</v>
          </cell>
          <cell r="Q2040" t="str">
            <v>hardware</v>
          </cell>
        </row>
        <row r="2041">
          <cell r="D2041">
            <v>125000</v>
          </cell>
          <cell r="F2041" t="str">
            <v>successful</v>
          </cell>
          <cell r="Q2041" t="str">
            <v>hardware</v>
          </cell>
        </row>
        <row r="2042">
          <cell r="D2042">
            <v>3000</v>
          </cell>
          <cell r="F2042" t="str">
            <v>successful</v>
          </cell>
          <cell r="Q2042" t="str">
            <v>hardware</v>
          </cell>
        </row>
        <row r="2043">
          <cell r="D2043">
            <v>9500</v>
          </cell>
          <cell r="F2043" t="str">
            <v>successful</v>
          </cell>
          <cell r="Q2043" t="str">
            <v>hardware</v>
          </cell>
        </row>
        <row r="2044">
          <cell r="D2044">
            <v>10000</v>
          </cell>
          <cell r="F2044" t="str">
            <v>successful</v>
          </cell>
          <cell r="Q2044" t="str">
            <v>hardware</v>
          </cell>
        </row>
        <row r="2045">
          <cell r="D2045">
            <v>1385</v>
          </cell>
          <cell r="F2045" t="str">
            <v>successful</v>
          </cell>
          <cell r="Q2045" t="str">
            <v>hardware</v>
          </cell>
        </row>
        <row r="2046">
          <cell r="D2046">
            <v>15000</v>
          </cell>
          <cell r="F2046" t="str">
            <v>successful</v>
          </cell>
          <cell r="Q2046" t="str">
            <v>hardware</v>
          </cell>
        </row>
        <row r="2047">
          <cell r="D2047">
            <v>4900</v>
          </cell>
          <cell r="F2047" t="str">
            <v>successful</v>
          </cell>
          <cell r="Q2047" t="str">
            <v>hardware</v>
          </cell>
        </row>
        <row r="2048">
          <cell r="D2048">
            <v>10000</v>
          </cell>
          <cell r="F2048" t="str">
            <v>successful</v>
          </cell>
          <cell r="Q2048" t="str">
            <v>hardware</v>
          </cell>
        </row>
        <row r="2049">
          <cell r="D2049">
            <v>98000</v>
          </cell>
          <cell r="F2049" t="str">
            <v>successful</v>
          </cell>
          <cell r="Q2049" t="str">
            <v>hardware</v>
          </cell>
        </row>
        <row r="2050">
          <cell r="D2050">
            <v>85000</v>
          </cell>
          <cell r="F2050" t="str">
            <v>successful</v>
          </cell>
          <cell r="Q2050" t="str">
            <v>hardware</v>
          </cell>
        </row>
        <row r="2051">
          <cell r="D2051">
            <v>50000</v>
          </cell>
          <cell r="F2051" t="str">
            <v>successful</v>
          </cell>
          <cell r="Q2051" t="str">
            <v>hardware</v>
          </cell>
        </row>
        <row r="2052">
          <cell r="D2052">
            <v>10000</v>
          </cell>
          <cell r="F2052" t="str">
            <v>successful</v>
          </cell>
          <cell r="Q2052" t="str">
            <v>hardware</v>
          </cell>
        </row>
        <row r="2053">
          <cell r="D2053">
            <v>8000</v>
          </cell>
          <cell r="F2053" t="str">
            <v>successful</v>
          </cell>
          <cell r="Q2053" t="str">
            <v>hardware</v>
          </cell>
        </row>
        <row r="2054">
          <cell r="D2054">
            <v>50000</v>
          </cell>
          <cell r="F2054" t="str">
            <v>successful</v>
          </cell>
          <cell r="Q2054" t="str">
            <v>hardware</v>
          </cell>
        </row>
        <row r="2055">
          <cell r="D2055">
            <v>5000</v>
          </cell>
          <cell r="F2055" t="str">
            <v>successful</v>
          </cell>
          <cell r="Q2055" t="str">
            <v>hardware</v>
          </cell>
        </row>
        <row r="2056">
          <cell r="D2056">
            <v>35000</v>
          </cell>
          <cell r="F2056" t="str">
            <v>successful</v>
          </cell>
          <cell r="Q2056" t="str">
            <v>hardware</v>
          </cell>
        </row>
        <row r="2057">
          <cell r="D2057">
            <v>6000</v>
          </cell>
          <cell r="F2057" t="str">
            <v>successful</v>
          </cell>
          <cell r="Q2057" t="str">
            <v>hardware</v>
          </cell>
        </row>
        <row r="2058">
          <cell r="D2058">
            <v>50000</v>
          </cell>
          <cell r="F2058" t="str">
            <v>successful</v>
          </cell>
          <cell r="Q2058" t="str">
            <v>hardware</v>
          </cell>
        </row>
        <row r="2059">
          <cell r="D2059">
            <v>15000</v>
          </cell>
          <cell r="F2059" t="str">
            <v>successful</v>
          </cell>
          <cell r="Q2059" t="str">
            <v>hardware</v>
          </cell>
        </row>
        <row r="2060">
          <cell r="D2060">
            <v>2560</v>
          </cell>
          <cell r="F2060" t="str">
            <v>successful</v>
          </cell>
          <cell r="Q2060" t="str">
            <v>hardware</v>
          </cell>
        </row>
        <row r="2061">
          <cell r="D2061">
            <v>30000</v>
          </cell>
          <cell r="F2061" t="str">
            <v>successful</v>
          </cell>
          <cell r="Q2061" t="str">
            <v>hardware</v>
          </cell>
        </row>
        <row r="2062">
          <cell r="D2062">
            <v>25000</v>
          </cell>
          <cell r="F2062" t="str">
            <v>successful</v>
          </cell>
          <cell r="Q2062" t="str">
            <v>hardware</v>
          </cell>
        </row>
        <row r="2063">
          <cell r="D2063">
            <v>5000</v>
          </cell>
          <cell r="F2063" t="str">
            <v>successful</v>
          </cell>
          <cell r="Q2063" t="str">
            <v>hardware</v>
          </cell>
        </row>
        <row r="2064">
          <cell r="D2064">
            <v>100000</v>
          </cell>
          <cell r="F2064" t="str">
            <v>successful</v>
          </cell>
          <cell r="Q2064" t="str">
            <v>hardware</v>
          </cell>
        </row>
        <row r="2065">
          <cell r="D2065">
            <v>4000</v>
          </cell>
          <cell r="F2065" t="str">
            <v>successful</v>
          </cell>
          <cell r="Q2065" t="str">
            <v>hardware</v>
          </cell>
        </row>
        <row r="2066">
          <cell r="D2066">
            <v>261962</v>
          </cell>
          <cell r="F2066" t="str">
            <v>successful</v>
          </cell>
          <cell r="Q2066" t="str">
            <v>hardware</v>
          </cell>
        </row>
        <row r="2067">
          <cell r="D2067">
            <v>40000</v>
          </cell>
          <cell r="F2067" t="str">
            <v>successful</v>
          </cell>
          <cell r="Q2067" t="str">
            <v>hardware</v>
          </cell>
        </row>
        <row r="2068">
          <cell r="D2068">
            <v>2000</v>
          </cell>
          <cell r="F2068" t="str">
            <v>successful</v>
          </cell>
          <cell r="Q2068" t="str">
            <v>hardware</v>
          </cell>
        </row>
        <row r="2069">
          <cell r="D2069">
            <v>495</v>
          </cell>
          <cell r="F2069" t="str">
            <v>successful</v>
          </cell>
          <cell r="Q2069" t="str">
            <v>hardware</v>
          </cell>
        </row>
        <row r="2070">
          <cell r="D2070">
            <v>25000</v>
          </cell>
          <cell r="F2070" t="str">
            <v>successful</v>
          </cell>
          <cell r="Q2070" t="str">
            <v>hardware</v>
          </cell>
        </row>
        <row r="2071">
          <cell r="D2071">
            <v>50000</v>
          </cell>
          <cell r="F2071" t="str">
            <v>successful</v>
          </cell>
          <cell r="Q2071" t="str">
            <v>hardware</v>
          </cell>
        </row>
        <row r="2072">
          <cell r="D2072">
            <v>125000</v>
          </cell>
          <cell r="F2072" t="str">
            <v>successful</v>
          </cell>
          <cell r="Q2072" t="str">
            <v>hardware</v>
          </cell>
        </row>
        <row r="2073">
          <cell r="D2073">
            <v>20000</v>
          </cell>
          <cell r="F2073" t="str">
            <v>successful</v>
          </cell>
          <cell r="Q2073" t="str">
            <v>hardware</v>
          </cell>
        </row>
        <row r="2074">
          <cell r="D2074">
            <v>71500</v>
          </cell>
          <cell r="F2074" t="str">
            <v>successful</v>
          </cell>
          <cell r="Q2074" t="str">
            <v>hardware</v>
          </cell>
        </row>
        <row r="2075">
          <cell r="D2075">
            <v>100000</v>
          </cell>
          <cell r="F2075" t="str">
            <v>successful</v>
          </cell>
          <cell r="Q2075" t="str">
            <v>hardware</v>
          </cell>
        </row>
        <row r="2076">
          <cell r="D2076">
            <v>600</v>
          </cell>
          <cell r="F2076" t="str">
            <v>successful</v>
          </cell>
          <cell r="Q2076" t="str">
            <v>hardware</v>
          </cell>
        </row>
        <row r="2077">
          <cell r="D2077">
            <v>9999</v>
          </cell>
          <cell r="F2077" t="str">
            <v>successful</v>
          </cell>
          <cell r="Q2077" t="str">
            <v>hardware</v>
          </cell>
        </row>
        <row r="2078">
          <cell r="D2078">
            <v>179000</v>
          </cell>
          <cell r="F2078" t="str">
            <v>successful</v>
          </cell>
          <cell r="Q2078" t="str">
            <v>hardware</v>
          </cell>
        </row>
        <row r="2079">
          <cell r="D2079">
            <v>50000</v>
          </cell>
          <cell r="F2079" t="str">
            <v>successful</v>
          </cell>
          <cell r="Q2079" t="str">
            <v>hardware</v>
          </cell>
        </row>
        <row r="2080">
          <cell r="D2080">
            <v>20000</v>
          </cell>
          <cell r="F2080" t="str">
            <v>successful</v>
          </cell>
          <cell r="Q2080" t="str">
            <v>hardware</v>
          </cell>
        </row>
        <row r="2081">
          <cell r="D2081">
            <v>10000</v>
          </cell>
          <cell r="F2081" t="str">
            <v>successful</v>
          </cell>
          <cell r="Q2081" t="str">
            <v>hardware</v>
          </cell>
        </row>
        <row r="2082">
          <cell r="D2082">
            <v>1000</v>
          </cell>
          <cell r="F2082" t="str">
            <v>successful</v>
          </cell>
          <cell r="Q2082" t="str">
            <v>hardware</v>
          </cell>
        </row>
        <row r="2083">
          <cell r="D2083">
            <v>3500</v>
          </cell>
          <cell r="F2083" t="str">
            <v>successful</v>
          </cell>
          <cell r="Q2083" t="str">
            <v>indie rock</v>
          </cell>
        </row>
        <row r="2084">
          <cell r="D2084">
            <v>1500</v>
          </cell>
          <cell r="F2084" t="str">
            <v>successful</v>
          </cell>
          <cell r="Q2084" t="str">
            <v>indie rock</v>
          </cell>
        </row>
        <row r="2085">
          <cell r="D2085">
            <v>750</v>
          </cell>
          <cell r="F2085" t="str">
            <v>successful</v>
          </cell>
          <cell r="Q2085" t="str">
            <v>indie rock</v>
          </cell>
        </row>
        <row r="2086">
          <cell r="D2086">
            <v>3000</v>
          </cell>
          <cell r="F2086" t="str">
            <v>successful</v>
          </cell>
          <cell r="Q2086" t="str">
            <v>indie rock</v>
          </cell>
        </row>
        <row r="2087">
          <cell r="D2087">
            <v>6000</v>
          </cell>
          <cell r="F2087" t="str">
            <v>successful</v>
          </cell>
          <cell r="Q2087" t="str">
            <v>indie rock</v>
          </cell>
        </row>
        <row r="2088">
          <cell r="D2088">
            <v>4000</v>
          </cell>
          <cell r="F2088" t="str">
            <v>successful</v>
          </cell>
          <cell r="Q2088" t="str">
            <v>indie rock</v>
          </cell>
        </row>
        <row r="2089">
          <cell r="D2089">
            <v>1500</v>
          </cell>
          <cell r="F2089" t="str">
            <v>successful</v>
          </cell>
          <cell r="Q2089" t="str">
            <v>indie rock</v>
          </cell>
        </row>
        <row r="2090">
          <cell r="D2090">
            <v>3000</v>
          </cell>
          <cell r="F2090" t="str">
            <v>successful</v>
          </cell>
          <cell r="Q2090" t="str">
            <v>indie rock</v>
          </cell>
        </row>
        <row r="2091">
          <cell r="D2091">
            <v>2500</v>
          </cell>
          <cell r="F2091" t="str">
            <v>successful</v>
          </cell>
          <cell r="Q2091" t="str">
            <v>indie rock</v>
          </cell>
        </row>
        <row r="2092">
          <cell r="D2092">
            <v>8000</v>
          </cell>
          <cell r="F2092" t="str">
            <v>successful</v>
          </cell>
          <cell r="Q2092" t="str">
            <v>indie rock</v>
          </cell>
        </row>
        <row r="2093">
          <cell r="D2093">
            <v>18000</v>
          </cell>
          <cell r="F2093" t="str">
            <v>successful</v>
          </cell>
          <cell r="Q2093" t="str">
            <v>indie rock</v>
          </cell>
        </row>
        <row r="2094">
          <cell r="D2094">
            <v>6000</v>
          </cell>
          <cell r="F2094" t="str">
            <v>successful</v>
          </cell>
          <cell r="Q2094" t="str">
            <v>indie rock</v>
          </cell>
        </row>
        <row r="2095">
          <cell r="D2095">
            <v>1500</v>
          </cell>
          <cell r="F2095" t="str">
            <v>successful</v>
          </cell>
          <cell r="Q2095" t="str">
            <v>indie rock</v>
          </cell>
        </row>
        <row r="2096">
          <cell r="D2096">
            <v>3500</v>
          </cell>
          <cell r="F2096" t="str">
            <v>successful</v>
          </cell>
          <cell r="Q2096" t="str">
            <v>indie rock</v>
          </cell>
        </row>
        <row r="2097">
          <cell r="D2097">
            <v>2500</v>
          </cell>
          <cell r="F2097" t="str">
            <v>successful</v>
          </cell>
          <cell r="Q2097" t="str">
            <v>indie rock</v>
          </cell>
        </row>
        <row r="2098">
          <cell r="D2098">
            <v>600</v>
          </cell>
          <cell r="F2098" t="str">
            <v>successful</v>
          </cell>
          <cell r="Q2098" t="str">
            <v>indie rock</v>
          </cell>
        </row>
        <row r="2099">
          <cell r="D2099">
            <v>3000</v>
          </cell>
          <cell r="F2099" t="str">
            <v>successful</v>
          </cell>
          <cell r="Q2099" t="str">
            <v>indie rock</v>
          </cell>
        </row>
        <row r="2100">
          <cell r="D2100">
            <v>6000</v>
          </cell>
          <cell r="F2100" t="str">
            <v>successful</v>
          </cell>
          <cell r="Q2100" t="str">
            <v>indie rock</v>
          </cell>
        </row>
        <row r="2101">
          <cell r="D2101">
            <v>3000</v>
          </cell>
          <cell r="F2101" t="str">
            <v>successful</v>
          </cell>
          <cell r="Q2101" t="str">
            <v>indie rock</v>
          </cell>
        </row>
        <row r="2102">
          <cell r="D2102">
            <v>600</v>
          </cell>
          <cell r="F2102" t="str">
            <v>successful</v>
          </cell>
          <cell r="Q2102" t="str">
            <v>indie rock</v>
          </cell>
        </row>
        <row r="2103">
          <cell r="D2103">
            <v>2000</v>
          </cell>
          <cell r="F2103" t="str">
            <v>successful</v>
          </cell>
          <cell r="Q2103" t="str">
            <v>indie rock</v>
          </cell>
        </row>
        <row r="2104">
          <cell r="D2104">
            <v>1000</v>
          </cell>
          <cell r="F2104" t="str">
            <v>successful</v>
          </cell>
          <cell r="Q2104" t="str">
            <v>indie rock</v>
          </cell>
        </row>
        <row r="2105">
          <cell r="D2105">
            <v>7777</v>
          </cell>
          <cell r="F2105" t="str">
            <v>successful</v>
          </cell>
          <cell r="Q2105" t="str">
            <v>indie rock</v>
          </cell>
        </row>
        <row r="2106">
          <cell r="D2106">
            <v>800</v>
          </cell>
          <cell r="F2106" t="str">
            <v>successful</v>
          </cell>
          <cell r="Q2106" t="str">
            <v>indie rock</v>
          </cell>
        </row>
        <row r="2107">
          <cell r="D2107">
            <v>2000</v>
          </cell>
          <cell r="F2107" t="str">
            <v>successful</v>
          </cell>
          <cell r="Q2107" t="str">
            <v>indie rock</v>
          </cell>
        </row>
        <row r="2108">
          <cell r="D2108">
            <v>2200</v>
          </cell>
          <cell r="F2108" t="str">
            <v>successful</v>
          </cell>
          <cell r="Q2108" t="str">
            <v>indie rock</v>
          </cell>
        </row>
        <row r="2109">
          <cell r="D2109">
            <v>2000</v>
          </cell>
          <cell r="F2109" t="str">
            <v>successful</v>
          </cell>
          <cell r="Q2109" t="str">
            <v>indie rock</v>
          </cell>
        </row>
        <row r="2110">
          <cell r="D2110">
            <v>16000</v>
          </cell>
          <cell r="F2110" t="str">
            <v>successful</v>
          </cell>
          <cell r="Q2110" t="str">
            <v>indie rock</v>
          </cell>
        </row>
        <row r="2111">
          <cell r="D2111">
            <v>4000</v>
          </cell>
          <cell r="F2111" t="str">
            <v>successful</v>
          </cell>
          <cell r="Q2111" t="str">
            <v>indie rock</v>
          </cell>
        </row>
        <row r="2112">
          <cell r="D2112">
            <v>2000</v>
          </cell>
          <cell r="F2112" t="str">
            <v>successful</v>
          </cell>
          <cell r="Q2112" t="str">
            <v>indie rock</v>
          </cell>
        </row>
        <row r="2113">
          <cell r="D2113">
            <v>2000</v>
          </cell>
          <cell r="F2113" t="str">
            <v>successful</v>
          </cell>
          <cell r="Q2113" t="str">
            <v>indie rock</v>
          </cell>
        </row>
        <row r="2114">
          <cell r="D2114">
            <v>300</v>
          </cell>
          <cell r="F2114" t="str">
            <v>successful</v>
          </cell>
          <cell r="Q2114" t="str">
            <v>indie rock</v>
          </cell>
        </row>
        <row r="2115">
          <cell r="D2115">
            <v>7000</v>
          </cell>
          <cell r="F2115" t="str">
            <v>successful</v>
          </cell>
          <cell r="Q2115" t="str">
            <v>indie rock</v>
          </cell>
        </row>
        <row r="2116">
          <cell r="D2116">
            <v>5000</v>
          </cell>
          <cell r="F2116" t="str">
            <v>successful</v>
          </cell>
          <cell r="Q2116" t="str">
            <v>indie rock</v>
          </cell>
        </row>
        <row r="2117">
          <cell r="D2117">
            <v>1500</v>
          </cell>
          <cell r="F2117" t="str">
            <v>successful</v>
          </cell>
          <cell r="Q2117" t="str">
            <v>indie rock</v>
          </cell>
        </row>
        <row r="2118">
          <cell r="D2118">
            <v>48000</v>
          </cell>
          <cell r="F2118" t="str">
            <v>successful</v>
          </cell>
          <cell r="Q2118" t="str">
            <v>indie rock</v>
          </cell>
        </row>
        <row r="2119">
          <cell r="D2119">
            <v>1200</v>
          </cell>
          <cell r="F2119" t="str">
            <v>successful</v>
          </cell>
          <cell r="Q2119" t="str">
            <v>indie rock</v>
          </cell>
        </row>
        <row r="2120">
          <cell r="D2120">
            <v>1000</v>
          </cell>
          <cell r="F2120" t="str">
            <v>successful</v>
          </cell>
          <cell r="Q2120" t="str">
            <v>indie rock</v>
          </cell>
        </row>
        <row r="2121">
          <cell r="D2121">
            <v>2000</v>
          </cell>
          <cell r="F2121" t="str">
            <v>successful</v>
          </cell>
          <cell r="Q2121" t="str">
            <v>indie rock</v>
          </cell>
        </row>
        <row r="2122">
          <cell r="D2122">
            <v>8000</v>
          </cell>
          <cell r="F2122" t="str">
            <v>successful</v>
          </cell>
          <cell r="Q2122" t="str">
            <v>indie rock</v>
          </cell>
        </row>
        <row r="2123">
          <cell r="D2123">
            <v>50000</v>
          </cell>
          <cell r="F2123" t="str">
            <v>failed</v>
          </cell>
          <cell r="Q2123" t="str">
            <v>video games</v>
          </cell>
        </row>
        <row r="2124">
          <cell r="D2124">
            <v>80000</v>
          </cell>
          <cell r="F2124" t="str">
            <v>failed</v>
          </cell>
          <cell r="Q2124" t="str">
            <v>video games</v>
          </cell>
        </row>
        <row r="2125">
          <cell r="D2125">
            <v>500</v>
          </cell>
          <cell r="F2125" t="str">
            <v>failed</v>
          </cell>
          <cell r="Q2125" t="str">
            <v>video games</v>
          </cell>
        </row>
        <row r="2126">
          <cell r="D2126">
            <v>1100</v>
          </cell>
          <cell r="F2126" t="str">
            <v>failed</v>
          </cell>
          <cell r="Q2126" t="str">
            <v>video games</v>
          </cell>
        </row>
        <row r="2127">
          <cell r="D2127">
            <v>60000</v>
          </cell>
          <cell r="F2127" t="str">
            <v>failed</v>
          </cell>
          <cell r="Q2127" t="str">
            <v>video games</v>
          </cell>
        </row>
        <row r="2128">
          <cell r="D2128">
            <v>20000</v>
          </cell>
          <cell r="F2128" t="str">
            <v>failed</v>
          </cell>
          <cell r="Q2128" t="str">
            <v>video games</v>
          </cell>
        </row>
        <row r="2129">
          <cell r="D2129">
            <v>28000</v>
          </cell>
          <cell r="F2129" t="str">
            <v>failed</v>
          </cell>
          <cell r="Q2129" t="str">
            <v>video games</v>
          </cell>
        </row>
        <row r="2130">
          <cell r="D2130">
            <v>15000</v>
          </cell>
          <cell r="F2130" t="str">
            <v>failed</v>
          </cell>
          <cell r="Q2130" t="str">
            <v>video games</v>
          </cell>
        </row>
        <row r="2131">
          <cell r="D2131">
            <v>2000</v>
          </cell>
          <cell r="F2131" t="str">
            <v>failed</v>
          </cell>
          <cell r="Q2131" t="str">
            <v>video games</v>
          </cell>
        </row>
        <row r="2132">
          <cell r="D2132">
            <v>42000</v>
          </cell>
          <cell r="F2132" t="str">
            <v>failed</v>
          </cell>
          <cell r="Q2132" t="str">
            <v>video games</v>
          </cell>
        </row>
        <row r="2133">
          <cell r="D2133">
            <v>500</v>
          </cell>
          <cell r="F2133" t="str">
            <v>failed</v>
          </cell>
          <cell r="Q2133" t="str">
            <v>video games</v>
          </cell>
        </row>
        <row r="2134">
          <cell r="D2134">
            <v>100000</v>
          </cell>
          <cell r="F2134" t="str">
            <v>failed</v>
          </cell>
          <cell r="Q2134" t="str">
            <v>video games</v>
          </cell>
        </row>
        <row r="2135">
          <cell r="D2135">
            <v>1000</v>
          </cell>
          <cell r="F2135" t="str">
            <v>failed</v>
          </cell>
          <cell r="Q2135" t="str">
            <v>video games</v>
          </cell>
        </row>
        <row r="2136">
          <cell r="D2136">
            <v>6000</v>
          </cell>
          <cell r="F2136" t="str">
            <v>failed</v>
          </cell>
          <cell r="Q2136" t="str">
            <v>video games</v>
          </cell>
        </row>
        <row r="2137">
          <cell r="D2137">
            <v>5000</v>
          </cell>
          <cell r="F2137" t="str">
            <v>failed</v>
          </cell>
          <cell r="Q2137" t="str">
            <v>video games</v>
          </cell>
        </row>
        <row r="2138">
          <cell r="D2138">
            <v>80000</v>
          </cell>
          <cell r="F2138" t="str">
            <v>failed</v>
          </cell>
          <cell r="Q2138" t="str">
            <v>video games</v>
          </cell>
        </row>
        <row r="2139">
          <cell r="D2139">
            <v>50000</v>
          </cell>
          <cell r="F2139" t="str">
            <v>failed</v>
          </cell>
          <cell r="Q2139" t="str">
            <v>video games</v>
          </cell>
        </row>
        <row r="2140">
          <cell r="D2140">
            <v>1000</v>
          </cell>
          <cell r="F2140" t="str">
            <v>failed</v>
          </cell>
          <cell r="Q2140" t="str">
            <v>video games</v>
          </cell>
        </row>
        <row r="2141">
          <cell r="D2141">
            <v>30000</v>
          </cell>
          <cell r="F2141" t="str">
            <v>failed</v>
          </cell>
          <cell r="Q2141" t="str">
            <v>video games</v>
          </cell>
        </row>
        <row r="2142">
          <cell r="D2142">
            <v>500000</v>
          </cell>
          <cell r="F2142" t="str">
            <v>failed</v>
          </cell>
          <cell r="Q2142" t="str">
            <v>video games</v>
          </cell>
        </row>
        <row r="2143">
          <cell r="D2143">
            <v>15000</v>
          </cell>
          <cell r="F2143" t="str">
            <v>failed</v>
          </cell>
          <cell r="Q2143" t="str">
            <v>video games</v>
          </cell>
        </row>
        <row r="2144">
          <cell r="D2144">
            <v>10500</v>
          </cell>
          <cell r="F2144" t="str">
            <v>failed</v>
          </cell>
          <cell r="Q2144" t="str">
            <v>video games</v>
          </cell>
        </row>
        <row r="2145">
          <cell r="D2145">
            <v>2000</v>
          </cell>
          <cell r="F2145" t="str">
            <v>failed</v>
          </cell>
          <cell r="Q2145" t="str">
            <v>video games</v>
          </cell>
        </row>
        <row r="2146">
          <cell r="D2146">
            <v>35500</v>
          </cell>
          <cell r="F2146" t="str">
            <v>failed</v>
          </cell>
          <cell r="Q2146" t="str">
            <v>video games</v>
          </cell>
        </row>
        <row r="2147">
          <cell r="D2147">
            <v>15000</v>
          </cell>
          <cell r="F2147" t="str">
            <v>failed</v>
          </cell>
          <cell r="Q2147" t="str">
            <v>video games</v>
          </cell>
        </row>
        <row r="2148">
          <cell r="D2148">
            <v>5000</v>
          </cell>
          <cell r="F2148" t="str">
            <v>failed</v>
          </cell>
          <cell r="Q2148" t="str">
            <v>video games</v>
          </cell>
        </row>
        <row r="2149">
          <cell r="D2149">
            <v>390000</v>
          </cell>
          <cell r="F2149" t="str">
            <v>failed</v>
          </cell>
          <cell r="Q2149" t="str">
            <v>video games</v>
          </cell>
        </row>
        <row r="2150">
          <cell r="D2150">
            <v>100</v>
          </cell>
          <cell r="F2150" t="str">
            <v>failed</v>
          </cell>
          <cell r="Q2150" t="str">
            <v>video games</v>
          </cell>
        </row>
        <row r="2151">
          <cell r="D2151">
            <v>2000</v>
          </cell>
          <cell r="F2151" t="str">
            <v>failed</v>
          </cell>
          <cell r="Q2151" t="str">
            <v>video games</v>
          </cell>
        </row>
        <row r="2152">
          <cell r="D2152">
            <v>50000</v>
          </cell>
          <cell r="F2152" t="str">
            <v>failed</v>
          </cell>
          <cell r="Q2152" t="str">
            <v>video games</v>
          </cell>
        </row>
        <row r="2153">
          <cell r="D2153">
            <v>45000</v>
          </cell>
          <cell r="F2153" t="str">
            <v>failed</v>
          </cell>
          <cell r="Q2153" t="str">
            <v>video games</v>
          </cell>
        </row>
        <row r="2154">
          <cell r="D2154">
            <v>30000</v>
          </cell>
          <cell r="F2154" t="str">
            <v>failed</v>
          </cell>
          <cell r="Q2154" t="str">
            <v>video games</v>
          </cell>
        </row>
        <row r="2155">
          <cell r="D2155">
            <v>372625</v>
          </cell>
          <cell r="F2155" t="str">
            <v>failed</v>
          </cell>
          <cell r="Q2155" t="str">
            <v>video games</v>
          </cell>
        </row>
        <row r="2156">
          <cell r="D2156">
            <v>250</v>
          </cell>
          <cell r="F2156" t="str">
            <v>failed</v>
          </cell>
          <cell r="Q2156" t="str">
            <v>video games</v>
          </cell>
        </row>
        <row r="2157">
          <cell r="D2157">
            <v>5000</v>
          </cell>
          <cell r="F2157" t="str">
            <v>failed</v>
          </cell>
          <cell r="Q2157" t="str">
            <v>video games</v>
          </cell>
        </row>
        <row r="2158">
          <cell r="D2158">
            <v>56000</v>
          </cell>
          <cell r="F2158" t="str">
            <v>failed</v>
          </cell>
          <cell r="Q2158" t="str">
            <v>video games</v>
          </cell>
        </row>
        <row r="2159">
          <cell r="D2159">
            <v>75000</v>
          </cell>
          <cell r="F2159" t="str">
            <v>failed</v>
          </cell>
          <cell r="Q2159" t="str">
            <v>video games</v>
          </cell>
        </row>
        <row r="2160">
          <cell r="D2160">
            <v>300000</v>
          </cell>
          <cell r="F2160" t="str">
            <v>failed</v>
          </cell>
          <cell r="Q2160" t="str">
            <v>video games</v>
          </cell>
        </row>
        <row r="2161">
          <cell r="D2161">
            <v>3600</v>
          </cell>
          <cell r="F2161" t="str">
            <v>failed</v>
          </cell>
          <cell r="Q2161" t="str">
            <v>video games</v>
          </cell>
        </row>
        <row r="2162">
          <cell r="D2162">
            <v>10000</v>
          </cell>
          <cell r="F2162" t="str">
            <v>failed</v>
          </cell>
          <cell r="Q2162" t="str">
            <v>video games</v>
          </cell>
        </row>
        <row r="2163">
          <cell r="D2163">
            <v>400</v>
          </cell>
          <cell r="F2163" t="str">
            <v>successful</v>
          </cell>
          <cell r="Q2163" t="str">
            <v>rock</v>
          </cell>
        </row>
        <row r="2164">
          <cell r="D2164">
            <v>4500</v>
          </cell>
          <cell r="F2164" t="str">
            <v>successful</v>
          </cell>
          <cell r="Q2164" t="str">
            <v>rock</v>
          </cell>
        </row>
        <row r="2165">
          <cell r="D2165">
            <v>2500</v>
          </cell>
          <cell r="F2165" t="str">
            <v>successful</v>
          </cell>
          <cell r="Q2165" t="str">
            <v>rock</v>
          </cell>
        </row>
        <row r="2166">
          <cell r="D2166">
            <v>5500</v>
          </cell>
          <cell r="F2166" t="str">
            <v>successful</v>
          </cell>
          <cell r="Q2166" t="str">
            <v>rock</v>
          </cell>
        </row>
        <row r="2167">
          <cell r="D2167">
            <v>2500</v>
          </cell>
          <cell r="F2167" t="str">
            <v>successful</v>
          </cell>
          <cell r="Q2167" t="str">
            <v>rock</v>
          </cell>
        </row>
        <row r="2168">
          <cell r="D2168">
            <v>2000</v>
          </cell>
          <cell r="F2168" t="str">
            <v>successful</v>
          </cell>
          <cell r="Q2168" t="str">
            <v>rock</v>
          </cell>
        </row>
        <row r="2169">
          <cell r="D2169">
            <v>150</v>
          </cell>
          <cell r="F2169" t="str">
            <v>successful</v>
          </cell>
          <cell r="Q2169" t="str">
            <v>rock</v>
          </cell>
        </row>
        <row r="2170">
          <cell r="D2170">
            <v>18000</v>
          </cell>
          <cell r="F2170" t="str">
            <v>successful</v>
          </cell>
          <cell r="Q2170" t="str">
            <v>rock</v>
          </cell>
        </row>
        <row r="2171">
          <cell r="D2171">
            <v>153</v>
          </cell>
          <cell r="F2171" t="str">
            <v>successful</v>
          </cell>
          <cell r="Q2171" t="str">
            <v>rock</v>
          </cell>
        </row>
        <row r="2172">
          <cell r="D2172">
            <v>350</v>
          </cell>
          <cell r="F2172" t="str">
            <v>successful</v>
          </cell>
          <cell r="Q2172" t="str">
            <v>rock</v>
          </cell>
        </row>
        <row r="2173">
          <cell r="D2173">
            <v>4000</v>
          </cell>
          <cell r="F2173" t="str">
            <v>successful</v>
          </cell>
          <cell r="Q2173" t="str">
            <v>rock</v>
          </cell>
        </row>
        <row r="2174">
          <cell r="D2174">
            <v>1000</v>
          </cell>
          <cell r="F2174" t="str">
            <v>successful</v>
          </cell>
          <cell r="Q2174" t="str">
            <v>rock</v>
          </cell>
        </row>
        <row r="2175">
          <cell r="D2175">
            <v>4200</v>
          </cell>
          <cell r="F2175" t="str">
            <v>successful</v>
          </cell>
          <cell r="Q2175" t="str">
            <v>rock</v>
          </cell>
        </row>
        <row r="2176">
          <cell r="D2176">
            <v>4000</v>
          </cell>
          <cell r="F2176" t="str">
            <v>successful</v>
          </cell>
          <cell r="Q2176" t="str">
            <v>rock</v>
          </cell>
        </row>
        <row r="2177">
          <cell r="D2177">
            <v>700</v>
          </cell>
          <cell r="F2177" t="str">
            <v>successful</v>
          </cell>
          <cell r="Q2177" t="str">
            <v>rock</v>
          </cell>
        </row>
        <row r="2178">
          <cell r="D2178">
            <v>5000</v>
          </cell>
          <cell r="F2178" t="str">
            <v>successful</v>
          </cell>
          <cell r="Q2178" t="str">
            <v>rock</v>
          </cell>
        </row>
        <row r="2179">
          <cell r="D2179">
            <v>2500</v>
          </cell>
          <cell r="F2179" t="str">
            <v>successful</v>
          </cell>
          <cell r="Q2179" t="str">
            <v>rock</v>
          </cell>
        </row>
        <row r="2180">
          <cell r="D2180">
            <v>25000</v>
          </cell>
          <cell r="F2180" t="str">
            <v>successful</v>
          </cell>
          <cell r="Q2180" t="str">
            <v>rock</v>
          </cell>
        </row>
        <row r="2181">
          <cell r="D2181">
            <v>1000</v>
          </cell>
          <cell r="F2181" t="str">
            <v>successful</v>
          </cell>
          <cell r="Q2181" t="str">
            <v>rock</v>
          </cell>
        </row>
        <row r="2182">
          <cell r="D2182">
            <v>5000</v>
          </cell>
          <cell r="F2182" t="str">
            <v>successful</v>
          </cell>
          <cell r="Q2182" t="str">
            <v>rock</v>
          </cell>
        </row>
        <row r="2183">
          <cell r="D2183">
            <v>2000</v>
          </cell>
          <cell r="F2183" t="str">
            <v>successful</v>
          </cell>
          <cell r="Q2183" t="str">
            <v>tabletop games</v>
          </cell>
        </row>
        <row r="2184">
          <cell r="D2184">
            <v>3000</v>
          </cell>
          <cell r="F2184" t="str">
            <v>successful</v>
          </cell>
          <cell r="Q2184" t="str">
            <v>tabletop games</v>
          </cell>
        </row>
        <row r="2185">
          <cell r="D2185">
            <v>1800</v>
          </cell>
          <cell r="F2185" t="str">
            <v>successful</v>
          </cell>
          <cell r="Q2185" t="str">
            <v>tabletop games</v>
          </cell>
        </row>
        <row r="2186">
          <cell r="D2186">
            <v>10000</v>
          </cell>
          <cell r="F2186" t="str">
            <v>successful</v>
          </cell>
          <cell r="Q2186" t="str">
            <v>tabletop games</v>
          </cell>
        </row>
        <row r="2187">
          <cell r="D2187">
            <v>5000</v>
          </cell>
          <cell r="F2187" t="str">
            <v>successful</v>
          </cell>
          <cell r="Q2187" t="str">
            <v>tabletop games</v>
          </cell>
        </row>
        <row r="2188">
          <cell r="D2188">
            <v>20000</v>
          </cell>
          <cell r="F2188" t="str">
            <v>successful</v>
          </cell>
          <cell r="Q2188" t="str">
            <v>tabletop games</v>
          </cell>
        </row>
        <row r="2189">
          <cell r="D2189">
            <v>20000</v>
          </cell>
          <cell r="F2189" t="str">
            <v>successful</v>
          </cell>
          <cell r="Q2189" t="str">
            <v>tabletop games</v>
          </cell>
        </row>
        <row r="2190">
          <cell r="D2190">
            <v>5494</v>
          </cell>
          <cell r="F2190" t="str">
            <v>successful</v>
          </cell>
          <cell r="Q2190" t="str">
            <v>tabletop games</v>
          </cell>
        </row>
        <row r="2191">
          <cell r="D2191">
            <v>1200</v>
          </cell>
          <cell r="F2191" t="str">
            <v>successful</v>
          </cell>
          <cell r="Q2191" t="str">
            <v>tabletop games</v>
          </cell>
        </row>
        <row r="2192">
          <cell r="D2192">
            <v>19000</v>
          </cell>
          <cell r="F2192" t="str">
            <v>successful</v>
          </cell>
          <cell r="Q2192" t="str">
            <v>tabletop games</v>
          </cell>
        </row>
        <row r="2193">
          <cell r="D2193">
            <v>750</v>
          </cell>
          <cell r="F2193" t="str">
            <v>successful</v>
          </cell>
          <cell r="Q2193" t="str">
            <v>tabletop games</v>
          </cell>
        </row>
        <row r="2194">
          <cell r="D2194">
            <v>12000</v>
          </cell>
          <cell r="F2194" t="str">
            <v>successful</v>
          </cell>
          <cell r="Q2194" t="str">
            <v>tabletop games</v>
          </cell>
        </row>
        <row r="2195">
          <cell r="D2195">
            <v>15000</v>
          </cell>
          <cell r="F2195" t="str">
            <v>successful</v>
          </cell>
          <cell r="Q2195" t="str">
            <v>tabletop games</v>
          </cell>
        </row>
        <row r="2196">
          <cell r="D2196">
            <v>10000</v>
          </cell>
          <cell r="F2196" t="str">
            <v>successful</v>
          </cell>
          <cell r="Q2196" t="str">
            <v>tabletop games</v>
          </cell>
        </row>
        <row r="2197">
          <cell r="D2197">
            <v>4600</v>
          </cell>
          <cell r="F2197" t="str">
            <v>successful</v>
          </cell>
          <cell r="Q2197" t="str">
            <v>tabletop games</v>
          </cell>
        </row>
        <row r="2198">
          <cell r="D2198">
            <v>14000</v>
          </cell>
          <cell r="F2198" t="str">
            <v>successful</v>
          </cell>
          <cell r="Q2198" t="str">
            <v>tabletop games</v>
          </cell>
        </row>
        <row r="2199">
          <cell r="D2199">
            <v>30000</v>
          </cell>
          <cell r="F2199" t="str">
            <v>successful</v>
          </cell>
          <cell r="Q2199" t="str">
            <v>tabletop games</v>
          </cell>
        </row>
        <row r="2200">
          <cell r="D2200">
            <v>40000</v>
          </cell>
          <cell r="F2200" t="str">
            <v>successful</v>
          </cell>
          <cell r="Q2200" t="str">
            <v>tabletop games</v>
          </cell>
        </row>
        <row r="2201">
          <cell r="D2201">
            <v>9000</v>
          </cell>
          <cell r="F2201" t="str">
            <v>successful</v>
          </cell>
          <cell r="Q2201" t="str">
            <v>tabletop games</v>
          </cell>
        </row>
        <row r="2202">
          <cell r="D2202">
            <v>2000</v>
          </cell>
          <cell r="F2202" t="str">
            <v>successful</v>
          </cell>
          <cell r="Q2202" t="str">
            <v>tabletop games</v>
          </cell>
        </row>
        <row r="2203">
          <cell r="D2203">
            <v>110</v>
          </cell>
          <cell r="F2203" t="str">
            <v>successful</v>
          </cell>
          <cell r="Q2203" t="str">
            <v>electronic music</v>
          </cell>
        </row>
        <row r="2204">
          <cell r="D2204">
            <v>4000</v>
          </cell>
          <cell r="F2204" t="str">
            <v>successful</v>
          </cell>
          <cell r="Q2204" t="str">
            <v>electronic music</v>
          </cell>
        </row>
        <row r="2205">
          <cell r="D2205">
            <v>2000</v>
          </cell>
          <cell r="F2205" t="str">
            <v>successful</v>
          </cell>
          <cell r="Q2205" t="str">
            <v>electronic music</v>
          </cell>
        </row>
        <row r="2206">
          <cell r="D2206">
            <v>1500</v>
          </cell>
          <cell r="F2206" t="str">
            <v>successful</v>
          </cell>
          <cell r="Q2206" t="str">
            <v>electronic music</v>
          </cell>
        </row>
        <row r="2207">
          <cell r="D2207">
            <v>750</v>
          </cell>
          <cell r="F2207" t="str">
            <v>successful</v>
          </cell>
          <cell r="Q2207" t="str">
            <v>electronic music</v>
          </cell>
        </row>
        <row r="2208">
          <cell r="D2208">
            <v>1100</v>
          </cell>
          <cell r="F2208" t="str">
            <v>successful</v>
          </cell>
          <cell r="Q2208" t="str">
            <v>electronic music</v>
          </cell>
        </row>
        <row r="2209">
          <cell r="D2209">
            <v>2000</v>
          </cell>
          <cell r="F2209" t="str">
            <v>successful</v>
          </cell>
          <cell r="Q2209" t="str">
            <v>electronic music</v>
          </cell>
        </row>
        <row r="2210">
          <cell r="D2210">
            <v>1000</v>
          </cell>
          <cell r="F2210" t="str">
            <v>successful</v>
          </cell>
          <cell r="Q2210" t="str">
            <v>electronic music</v>
          </cell>
        </row>
        <row r="2211">
          <cell r="D2211">
            <v>500</v>
          </cell>
          <cell r="F2211" t="str">
            <v>successful</v>
          </cell>
          <cell r="Q2211" t="str">
            <v>electronic music</v>
          </cell>
        </row>
        <row r="2212">
          <cell r="D2212">
            <v>4000</v>
          </cell>
          <cell r="F2212" t="str">
            <v>successful</v>
          </cell>
          <cell r="Q2212" t="str">
            <v>electronic music</v>
          </cell>
        </row>
        <row r="2213">
          <cell r="D2213">
            <v>2500</v>
          </cell>
          <cell r="F2213" t="str">
            <v>successful</v>
          </cell>
          <cell r="Q2213" t="str">
            <v>electronic music</v>
          </cell>
        </row>
        <row r="2214">
          <cell r="D2214">
            <v>6000</v>
          </cell>
          <cell r="F2214" t="str">
            <v>successful</v>
          </cell>
          <cell r="Q2214" t="str">
            <v>electronic music</v>
          </cell>
        </row>
        <row r="2215">
          <cell r="D2215">
            <v>5</v>
          </cell>
          <cell r="F2215" t="str">
            <v>successful</v>
          </cell>
          <cell r="Q2215" t="str">
            <v>electronic music</v>
          </cell>
        </row>
        <row r="2216">
          <cell r="D2216">
            <v>600</v>
          </cell>
          <cell r="F2216" t="str">
            <v>successful</v>
          </cell>
          <cell r="Q2216" t="str">
            <v>electronic music</v>
          </cell>
        </row>
        <row r="2217">
          <cell r="D2217">
            <v>550</v>
          </cell>
          <cell r="F2217" t="str">
            <v>successful</v>
          </cell>
          <cell r="Q2217" t="str">
            <v>electronic music</v>
          </cell>
        </row>
        <row r="2218">
          <cell r="D2218">
            <v>300</v>
          </cell>
          <cell r="F2218" t="str">
            <v>successful</v>
          </cell>
          <cell r="Q2218" t="str">
            <v>electronic music</v>
          </cell>
        </row>
        <row r="2219">
          <cell r="D2219">
            <v>420</v>
          </cell>
          <cell r="F2219" t="str">
            <v>successful</v>
          </cell>
          <cell r="Q2219" t="str">
            <v>electronic music</v>
          </cell>
        </row>
        <row r="2220">
          <cell r="D2220">
            <v>2000</v>
          </cell>
          <cell r="F2220" t="str">
            <v>successful</v>
          </cell>
          <cell r="Q2220" t="str">
            <v>electronic music</v>
          </cell>
        </row>
        <row r="2221">
          <cell r="D2221">
            <v>1000</v>
          </cell>
          <cell r="F2221" t="str">
            <v>successful</v>
          </cell>
          <cell r="Q2221" t="str">
            <v>electronic music</v>
          </cell>
        </row>
        <row r="2222">
          <cell r="D2222">
            <v>3500</v>
          </cell>
          <cell r="F2222" t="str">
            <v>successful</v>
          </cell>
          <cell r="Q2222" t="str">
            <v>electronic music</v>
          </cell>
        </row>
        <row r="2223">
          <cell r="D2223">
            <v>7500</v>
          </cell>
          <cell r="F2223" t="str">
            <v>successful</v>
          </cell>
          <cell r="Q2223" t="str">
            <v>tabletop games</v>
          </cell>
        </row>
        <row r="2224">
          <cell r="D2224">
            <v>500</v>
          </cell>
          <cell r="F2224" t="str">
            <v>successful</v>
          </cell>
          <cell r="Q2224" t="str">
            <v>tabletop games</v>
          </cell>
        </row>
        <row r="2225">
          <cell r="D2225">
            <v>19500</v>
          </cell>
          <cell r="F2225" t="str">
            <v>successful</v>
          </cell>
          <cell r="Q2225" t="str">
            <v>tabletop games</v>
          </cell>
        </row>
        <row r="2226">
          <cell r="D2226">
            <v>10000</v>
          </cell>
          <cell r="F2226" t="str">
            <v>successful</v>
          </cell>
          <cell r="Q2226" t="str">
            <v>tabletop games</v>
          </cell>
        </row>
        <row r="2227">
          <cell r="D2227">
            <v>21000</v>
          </cell>
          <cell r="F2227" t="str">
            <v>successful</v>
          </cell>
          <cell r="Q2227" t="str">
            <v>tabletop games</v>
          </cell>
        </row>
        <row r="2228">
          <cell r="D2228">
            <v>18000</v>
          </cell>
          <cell r="F2228" t="str">
            <v>successful</v>
          </cell>
          <cell r="Q2228" t="str">
            <v>tabletop games</v>
          </cell>
        </row>
        <row r="2229">
          <cell r="D2229">
            <v>13000</v>
          </cell>
          <cell r="F2229" t="str">
            <v>successful</v>
          </cell>
          <cell r="Q2229" t="str">
            <v>tabletop games</v>
          </cell>
        </row>
        <row r="2230">
          <cell r="D2230">
            <v>1000</v>
          </cell>
          <cell r="F2230" t="str">
            <v>successful</v>
          </cell>
          <cell r="Q2230" t="str">
            <v>tabletop games</v>
          </cell>
        </row>
        <row r="2231">
          <cell r="D2231">
            <v>8012</v>
          </cell>
          <cell r="F2231" t="str">
            <v>successful</v>
          </cell>
          <cell r="Q2231" t="str">
            <v>tabletop games</v>
          </cell>
        </row>
        <row r="2232">
          <cell r="D2232">
            <v>8500</v>
          </cell>
          <cell r="F2232" t="str">
            <v>successful</v>
          </cell>
          <cell r="Q2232" t="str">
            <v>tabletop games</v>
          </cell>
        </row>
        <row r="2233">
          <cell r="D2233">
            <v>2500</v>
          </cell>
          <cell r="F2233" t="str">
            <v>successful</v>
          </cell>
          <cell r="Q2233" t="str">
            <v>tabletop games</v>
          </cell>
        </row>
        <row r="2234">
          <cell r="D2234">
            <v>5000</v>
          </cell>
          <cell r="F2234" t="str">
            <v>successful</v>
          </cell>
          <cell r="Q2234" t="str">
            <v>tabletop games</v>
          </cell>
        </row>
        <row r="2235">
          <cell r="D2235">
            <v>2500</v>
          </cell>
          <cell r="F2235" t="str">
            <v>successful</v>
          </cell>
          <cell r="Q2235" t="str">
            <v>tabletop games</v>
          </cell>
        </row>
        <row r="2236">
          <cell r="D2236">
            <v>100</v>
          </cell>
          <cell r="F2236" t="str">
            <v>successful</v>
          </cell>
          <cell r="Q2236" t="str">
            <v>tabletop games</v>
          </cell>
        </row>
        <row r="2237">
          <cell r="D2237">
            <v>13000</v>
          </cell>
          <cell r="F2237" t="str">
            <v>successful</v>
          </cell>
          <cell r="Q2237" t="str">
            <v>tabletop games</v>
          </cell>
        </row>
        <row r="2238">
          <cell r="D2238">
            <v>2800</v>
          </cell>
          <cell r="F2238" t="str">
            <v>successful</v>
          </cell>
          <cell r="Q2238" t="str">
            <v>tabletop games</v>
          </cell>
        </row>
        <row r="2239">
          <cell r="D2239">
            <v>18000</v>
          </cell>
          <cell r="F2239" t="str">
            <v>successful</v>
          </cell>
          <cell r="Q2239" t="str">
            <v>tabletop games</v>
          </cell>
        </row>
        <row r="2240">
          <cell r="D2240">
            <v>4000</v>
          </cell>
          <cell r="F2240" t="str">
            <v>successful</v>
          </cell>
          <cell r="Q2240" t="str">
            <v>tabletop games</v>
          </cell>
        </row>
        <row r="2241">
          <cell r="D2241">
            <v>25000</v>
          </cell>
          <cell r="F2241" t="str">
            <v>successful</v>
          </cell>
          <cell r="Q2241" t="str">
            <v>tabletop games</v>
          </cell>
        </row>
        <row r="2242">
          <cell r="D2242">
            <v>5000</v>
          </cell>
          <cell r="F2242" t="str">
            <v>successful</v>
          </cell>
          <cell r="Q2242" t="str">
            <v>tabletop games</v>
          </cell>
        </row>
        <row r="2243">
          <cell r="D2243">
            <v>1000</v>
          </cell>
          <cell r="F2243" t="str">
            <v>successful</v>
          </cell>
          <cell r="Q2243" t="str">
            <v>tabletop games</v>
          </cell>
        </row>
        <row r="2244">
          <cell r="D2244">
            <v>10000</v>
          </cell>
          <cell r="F2244" t="str">
            <v>successful</v>
          </cell>
          <cell r="Q2244" t="str">
            <v>tabletop games</v>
          </cell>
        </row>
        <row r="2245">
          <cell r="D2245">
            <v>1</v>
          </cell>
          <cell r="F2245" t="str">
            <v>successful</v>
          </cell>
          <cell r="Q2245" t="str">
            <v>tabletop games</v>
          </cell>
        </row>
        <row r="2246">
          <cell r="D2246">
            <v>5000</v>
          </cell>
          <cell r="F2246" t="str">
            <v>successful</v>
          </cell>
          <cell r="Q2246" t="str">
            <v>tabletop games</v>
          </cell>
        </row>
        <row r="2247">
          <cell r="D2247">
            <v>4000</v>
          </cell>
          <cell r="F2247" t="str">
            <v>successful</v>
          </cell>
          <cell r="Q2247" t="str">
            <v>tabletop games</v>
          </cell>
        </row>
        <row r="2248">
          <cell r="D2248">
            <v>2500</v>
          </cell>
          <cell r="F2248" t="str">
            <v>successful</v>
          </cell>
          <cell r="Q2248" t="str">
            <v>tabletop games</v>
          </cell>
        </row>
        <row r="2249">
          <cell r="D2249">
            <v>18500</v>
          </cell>
          <cell r="F2249" t="str">
            <v>successful</v>
          </cell>
          <cell r="Q2249" t="str">
            <v>tabletop games</v>
          </cell>
        </row>
        <row r="2250">
          <cell r="D2250">
            <v>7000</v>
          </cell>
          <cell r="F2250" t="str">
            <v>successful</v>
          </cell>
          <cell r="Q2250" t="str">
            <v>tabletop games</v>
          </cell>
        </row>
        <row r="2251">
          <cell r="D2251">
            <v>3500</v>
          </cell>
          <cell r="F2251" t="str">
            <v>successful</v>
          </cell>
          <cell r="Q2251" t="str">
            <v>tabletop games</v>
          </cell>
        </row>
        <row r="2252">
          <cell r="D2252">
            <v>25000</v>
          </cell>
          <cell r="F2252" t="str">
            <v>successful</v>
          </cell>
          <cell r="Q2252" t="str">
            <v>tabletop games</v>
          </cell>
        </row>
        <row r="2253">
          <cell r="D2253">
            <v>8500</v>
          </cell>
          <cell r="F2253" t="str">
            <v>successful</v>
          </cell>
          <cell r="Q2253" t="str">
            <v>tabletop games</v>
          </cell>
        </row>
        <row r="2254">
          <cell r="D2254">
            <v>9000</v>
          </cell>
          <cell r="F2254" t="str">
            <v>successful</v>
          </cell>
          <cell r="Q2254" t="str">
            <v>tabletop games</v>
          </cell>
        </row>
        <row r="2255">
          <cell r="D2255">
            <v>8000</v>
          </cell>
          <cell r="F2255" t="str">
            <v>successful</v>
          </cell>
          <cell r="Q2255" t="str">
            <v>tabletop games</v>
          </cell>
        </row>
        <row r="2256">
          <cell r="D2256">
            <v>500</v>
          </cell>
          <cell r="F2256" t="str">
            <v>successful</v>
          </cell>
          <cell r="Q2256" t="str">
            <v>tabletop games</v>
          </cell>
        </row>
        <row r="2257">
          <cell r="D2257">
            <v>3950</v>
          </cell>
          <cell r="F2257" t="str">
            <v>successful</v>
          </cell>
          <cell r="Q2257" t="str">
            <v>tabletop games</v>
          </cell>
        </row>
        <row r="2258">
          <cell r="D2258">
            <v>480</v>
          </cell>
          <cell r="F2258" t="str">
            <v>successful</v>
          </cell>
          <cell r="Q2258" t="str">
            <v>tabletop games</v>
          </cell>
        </row>
        <row r="2259">
          <cell r="D2259">
            <v>2500</v>
          </cell>
          <cell r="F2259" t="str">
            <v>successful</v>
          </cell>
          <cell r="Q2259" t="str">
            <v>tabletop games</v>
          </cell>
        </row>
        <row r="2260">
          <cell r="D2260">
            <v>2200</v>
          </cell>
          <cell r="F2260" t="str">
            <v>successful</v>
          </cell>
          <cell r="Q2260" t="str">
            <v>tabletop games</v>
          </cell>
        </row>
        <row r="2261">
          <cell r="D2261">
            <v>1000</v>
          </cell>
          <cell r="F2261" t="str">
            <v>successful</v>
          </cell>
          <cell r="Q2261" t="str">
            <v>tabletop games</v>
          </cell>
        </row>
        <row r="2262">
          <cell r="D2262">
            <v>2500</v>
          </cell>
          <cell r="F2262" t="str">
            <v>successful</v>
          </cell>
          <cell r="Q2262" t="str">
            <v>tabletop games</v>
          </cell>
        </row>
        <row r="2263">
          <cell r="D2263">
            <v>1000</v>
          </cell>
          <cell r="F2263" t="str">
            <v>successful</v>
          </cell>
          <cell r="Q2263" t="str">
            <v>tabletop games</v>
          </cell>
        </row>
        <row r="2264">
          <cell r="D2264">
            <v>3300</v>
          </cell>
          <cell r="F2264" t="str">
            <v>successful</v>
          </cell>
          <cell r="Q2264" t="str">
            <v>tabletop games</v>
          </cell>
        </row>
        <row r="2265">
          <cell r="D2265">
            <v>7500</v>
          </cell>
          <cell r="F2265" t="str">
            <v>successful</v>
          </cell>
          <cell r="Q2265" t="str">
            <v>tabletop games</v>
          </cell>
        </row>
        <row r="2266">
          <cell r="D2266">
            <v>6000</v>
          </cell>
          <cell r="F2266" t="str">
            <v>successful</v>
          </cell>
          <cell r="Q2266" t="str">
            <v>tabletop games</v>
          </cell>
        </row>
        <row r="2267">
          <cell r="D2267">
            <v>200</v>
          </cell>
          <cell r="F2267" t="str">
            <v>successful</v>
          </cell>
          <cell r="Q2267" t="str">
            <v>tabletop games</v>
          </cell>
        </row>
        <row r="2268">
          <cell r="D2268">
            <v>1500</v>
          </cell>
          <cell r="F2268" t="str">
            <v>successful</v>
          </cell>
          <cell r="Q2268" t="str">
            <v>tabletop games</v>
          </cell>
        </row>
        <row r="2269">
          <cell r="D2269">
            <v>20000</v>
          </cell>
          <cell r="F2269" t="str">
            <v>successful</v>
          </cell>
          <cell r="Q2269" t="str">
            <v>tabletop games</v>
          </cell>
        </row>
        <row r="2270">
          <cell r="D2270">
            <v>28000</v>
          </cell>
          <cell r="F2270" t="str">
            <v>successful</v>
          </cell>
          <cell r="Q2270" t="str">
            <v>tabletop games</v>
          </cell>
        </row>
        <row r="2271">
          <cell r="D2271">
            <v>2500</v>
          </cell>
          <cell r="F2271" t="str">
            <v>successful</v>
          </cell>
          <cell r="Q2271" t="str">
            <v>tabletop games</v>
          </cell>
        </row>
        <row r="2272">
          <cell r="D2272">
            <v>25000</v>
          </cell>
          <cell r="F2272" t="str">
            <v>successful</v>
          </cell>
          <cell r="Q2272" t="str">
            <v>tabletop games</v>
          </cell>
        </row>
        <row r="2273">
          <cell r="D2273">
            <v>20000</v>
          </cell>
          <cell r="F2273" t="str">
            <v>successful</v>
          </cell>
          <cell r="Q2273" t="str">
            <v>tabletop games</v>
          </cell>
        </row>
        <row r="2274">
          <cell r="D2274">
            <v>1000</v>
          </cell>
          <cell r="F2274" t="str">
            <v>successful</v>
          </cell>
          <cell r="Q2274" t="str">
            <v>tabletop games</v>
          </cell>
        </row>
        <row r="2275">
          <cell r="D2275">
            <v>2500</v>
          </cell>
          <cell r="F2275" t="str">
            <v>successful</v>
          </cell>
          <cell r="Q2275" t="str">
            <v>tabletop games</v>
          </cell>
        </row>
        <row r="2276">
          <cell r="D2276">
            <v>2500</v>
          </cell>
          <cell r="F2276" t="str">
            <v>successful</v>
          </cell>
          <cell r="Q2276" t="str">
            <v>tabletop games</v>
          </cell>
        </row>
        <row r="2277">
          <cell r="D2277">
            <v>650</v>
          </cell>
          <cell r="F2277" t="str">
            <v>successful</v>
          </cell>
          <cell r="Q2277" t="str">
            <v>tabletop games</v>
          </cell>
        </row>
        <row r="2278">
          <cell r="D2278">
            <v>4589</v>
          </cell>
          <cell r="F2278" t="str">
            <v>successful</v>
          </cell>
          <cell r="Q2278" t="str">
            <v>tabletop games</v>
          </cell>
        </row>
        <row r="2279">
          <cell r="D2279">
            <v>8500</v>
          </cell>
          <cell r="F2279" t="str">
            <v>successful</v>
          </cell>
          <cell r="Q2279" t="str">
            <v>tabletop games</v>
          </cell>
        </row>
        <row r="2280">
          <cell r="D2280">
            <v>2000</v>
          </cell>
          <cell r="F2280" t="str">
            <v>successful</v>
          </cell>
          <cell r="Q2280" t="str">
            <v>tabletop games</v>
          </cell>
        </row>
        <row r="2281">
          <cell r="D2281">
            <v>1000</v>
          </cell>
          <cell r="F2281" t="str">
            <v>successful</v>
          </cell>
          <cell r="Q2281" t="str">
            <v>tabletop games</v>
          </cell>
        </row>
        <row r="2282">
          <cell r="D2282">
            <v>9800</v>
          </cell>
          <cell r="F2282" t="str">
            <v>successful</v>
          </cell>
          <cell r="Q2282" t="str">
            <v>tabletop games</v>
          </cell>
        </row>
        <row r="2283">
          <cell r="D2283">
            <v>300</v>
          </cell>
          <cell r="F2283" t="str">
            <v>successful</v>
          </cell>
          <cell r="Q2283" t="str">
            <v>rock</v>
          </cell>
        </row>
        <row r="2284">
          <cell r="D2284">
            <v>750</v>
          </cell>
          <cell r="F2284" t="str">
            <v>successful</v>
          </cell>
          <cell r="Q2284" t="str">
            <v>rock</v>
          </cell>
        </row>
        <row r="2285">
          <cell r="D2285">
            <v>3000</v>
          </cell>
          <cell r="F2285" t="str">
            <v>successful</v>
          </cell>
          <cell r="Q2285" t="str">
            <v>rock</v>
          </cell>
        </row>
        <row r="2286">
          <cell r="D2286">
            <v>6000</v>
          </cell>
          <cell r="F2286" t="str">
            <v>successful</v>
          </cell>
          <cell r="Q2286" t="str">
            <v>rock</v>
          </cell>
        </row>
        <row r="2287">
          <cell r="D2287">
            <v>3000</v>
          </cell>
          <cell r="F2287" t="str">
            <v>successful</v>
          </cell>
          <cell r="Q2287" t="str">
            <v>rock</v>
          </cell>
        </row>
        <row r="2288">
          <cell r="D2288">
            <v>1500</v>
          </cell>
          <cell r="F2288" t="str">
            <v>successful</v>
          </cell>
          <cell r="Q2288" t="str">
            <v>rock</v>
          </cell>
        </row>
        <row r="2289">
          <cell r="D2289">
            <v>4500</v>
          </cell>
          <cell r="F2289" t="str">
            <v>successful</v>
          </cell>
          <cell r="Q2289" t="str">
            <v>rock</v>
          </cell>
        </row>
        <row r="2290">
          <cell r="D2290">
            <v>1000</v>
          </cell>
          <cell r="F2290" t="str">
            <v>successful</v>
          </cell>
          <cell r="Q2290" t="str">
            <v>rock</v>
          </cell>
        </row>
        <row r="2291">
          <cell r="D2291">
            <v>1500</v>
          </cell>
          <cell r="F2291" t="str">
            <v>successful</v>
          </cell>
          <cell r="Q2291" t="str">
            <v>rock</v>
          </cell>
        </row>
        <row r="2292">
          <cell r="D2292">
            <v>1500</v>
          </cell>
          <cell r="F2292" t="str">
            <v>successful</v>
          </cell>
          <cell r="Q2292" t="str">
            <v>rock</v>
          </cell>
        </row>
        <row r="2293">
          <cell r="D2293">
            <v>2500</v>
          </cell>
          <cell r="F2293" t="str">
            <v>successful</v>
          </cell>
          <cell r="Q2293" t="str">
            <v>rock</v>
          </cell>
        </row>
        <row r="2294">
          <cell r="D2294">
            <v>2000</v>
          </cell>
          <cell r="F2294" t="str">
            <v>successful</v>
          </cell>
          <cell r="Q2294" t="str">
            <v>rock</v>
          </cell>
        </row>
        <row r="2295">
          <cell r="D2295">
            <v>850</v>
          </cell>
          <cell r="F2295" t="str">
            <v>successful</v>
          </cell>
          <cell r="Q2295" t="str">
            <v>rock</v>
          </cell>
        </row>
        <row r="2296">
          <cell r="D2296">
            <v>5000</v>
          </cell>
          <cell r="F2296" t="str">
            <v>successful</v>
          </cell>
          <cell r="Q2296" t="str">
            <v>rock</v>
          </cell>
        </row>
        <row r="2297">
          <cell r="D2297">
            <v>1200</v>
          </cell>
          <cell r="F2297" t="str">
            <v>successful</v>
          </cell>
          <cell r="Q2297" t="str">
            <v>rock</v>
          </cell>
        </row>
        <row r="2298">
          <cell r="D2298">
            <v>7000</v>
          </cell>
          <cell r="F2298" t="str">
            <v>successful</v>
          </cell>
          <cell r="Q2298" t="str">
            <v>rock</v>
          </cell>
        </row>
        <row r="2299">
          <cell r="D2299">
            <v>1000</v>
          </cell>
          <cell r="F2299" t="str">
            <v>successful</v>
          </cell>
          <cell r="Q2299" t="str">
            <v>rock</v>
          </cell>
        </row>
        <row r="2300">
          <cell r="D2300">
            <v>30000</v>
          </cell>
          <cell r="F2300" t="str">
            <v>successful</v>
          </cell>
          <cell r="Q2300" t="str">
            <v>rock</v>
          </cell>
        </row>
        <row r="2301">
          <cell r="D2301">
            <v>300</v>
          </cell>
          <cell r="F2301" t="str">
            <v>successful</v>
          </cell>
          <cell r="Q2301" t="str">
            <v>rock</v>
          </cell>
        </row>
        <row r="2302">
          <cell r="D2302">
            <v>800</v>
          </cell>
          <cell r="F2302" t="str">
            <v>successful</v>
          </cell>
          <cell r="Q2302" t="str">
            <v>rock</v>
          </cell>
        </row>
        <row r="2303">
          <cell r="D2303">
            <v>5000</v>
          </cell>
          <cell r="F2303" t="str">
            <v>successful</v>
          </cell>
          <cell r="Q2303" t="str">
            <v>indie rock</v>
          </cell>
        </row>
        <row r="2304">
          <cell r="D2304">
            <v>2300</v>
          </cell>
          <cell r="F2304" t="str">
            <v>successful</v>
          </cell>
          <cell r="Q2304" t="str">
            <v>indie rock</v>
          </cell>
        </row>
        <row r="2305">
          <cell r="D2305">
            <v>6450</v>
          </cell>
          <cell r="F2305" t="str">
            <v>successful</v>
          </cell>
          <cell r="Q2305" t="str">
            <v>indie rock</v>
          </cell>
        </row>
        <row r="2306">
          <cell r="D2306">
            <v>6000</v>
          </cell>
          <cell r="F2306" t="str">
            <v>successful</v>
          </cell>
          <cell r="Q2306" t="str">
            <v>indie rock</v>
          </cell>
        </row>
        <row r="2307">
          <cell r="D2307">
            <v>18000</v>
          </cell>
          <cell r="F2307" t="str">
            <v>successful</v>
          </cell>
          <cell r="Q2307" t="str">
            <v>indie rock</v>
          </cell>
        </row>
        <row r="2308">
          <cell r="D2308">
            <v>3500</v>
          </cell>
          <cell r="F2308" t="str">
            <v>successful</v>
          </cell>
          <cell r="Q2308" t="str">
            <v>indie rock</v>
          </cell>
        </row>
        <row r="2309">
          <cell r="D2309">
            <v>1964.47</v>
          </cell>
          <cell r="F2309" t="str">
            <v>successful</v>
          </cell>
          <cell r="Q2309" t="str">
            <v>indie rock</v>
          </cell>
        </row>
        <row r="2310">
          <cell r="D2310">
            <v>50000</v>
          </cell>
          <cell r="F2310" t="str">
            <v>successful</v>
          </cell>
          <cell r="Q2310" t="str">
            <v>indie rock</v>
          </cell>
        </row>
        <row r="2311">
          <cell r="D2311">
            <v>6000</v>
          </cell>
          <cell r="F2311" t="str">
            <v>successful</v>
          </cell>
          <cell r="Q2311" t="str">
            <v>indie rock</v>
          </cell>
        </row>
        <row r="2312">
          <cell r="D2312">
            <v>18500</v>
          </cell>
          <cell r="F2312" t="str">
            <v>successful</v>
          </cell>
          <cell r="Q2312" t="str">
            <v>indie rock</v>
          </cell>
        </row>
        <row r="2313">
          <cell r="D2313">
            <v>9000</v>
          </cell>
          <cell r="F2313" t="str">
            <v>successful</v>
          </cell>
          <cell r="Q2313" t="str">
            <v>indie rock</v>
          </cell>
        </row>
        <row r="2314">
          <cell r="D2314">
            <v>3000</v>
          </cell>
          <cell r="F2314" t="str">
            <v>successful</v>
          </cell>
          <cell r="Q2314" t="str">
            <v>indie rock</v>
          </cell>
        </row>
        <row r="2315">
          <cell r="D2315">
            <v>5000</v>
          </cell>
          <cell r="F2315" t="str">
            <v>successful</v>
          </cell>
          <cell r="Q2315" t="str">
            <v>indie rock</v>
          </cell>
        </row>
        <row r="2316">
          <cell r="D2316">
            <v>1200</v>
          </cell>
          <cell r="F2316" t="str">
            <v>successful</v>
          </cell>
          <cell r="Q2316" t="str">
            <v>indie rock</v>
          </cell>
        </row>
        <row r="2317">
          <cell r="D2317">
            <v>2500</v>
          </cell>
          <cell r="F2317" t="str">
            <v>successful</v>
          </cell>
          <cell r="Q2317" t="str">
            <v>indie rock</v>
          </cell>
        </row>
        <row r="2318">
          <cell r="D2318">
            <v>15000</v>
          </cell>
          <cell r="F2318" t="str">
            <v>successful</v>
          </cell>
          <cell r="Q2318" t="str">
            <v>indie rock</v>
          </cell>
        </row>
        <row r="2319">
          <cell r="D2319">
            <v>400</v>
          </cell>
          <cell r="F2319" t="str">
            <v>successful</v>
          </cell>
          <cell r="Q2319" t="str">
            <v>indie rock</v>
          </cell>
        </row>
        <row r="2320">
          <cell r="D2320">
            <v>5000</v>
          </cell>
          <cell r="F2320" t="str">
            <v>successful</v>
          </cell>
          <cell r="Q2320" t="str">
            <v>indie rock</v>
          </cell>
        </row>
        <row r="2321">
          <cell r="D2321">
            <v>3000</v>
          </cell>
          <cell r="F2321" t="str">
            <v>successful</v>
          </cell>
          <cell r="Q2321" t="str">
            <v>indie rock</v>
          </cell>
        </row>
        <row r="2322">
          <cell r="D2322">
            <v>5000</v>
          </cell>
          <cell r="F2322" t="str">
            <v>successful</v>
          </cell>
          <cell r="Q2322" t="str">
            <v>indie rock</v>
          </cell>
        </row>
        <row r="2323">
          <cell r="D2323">
            <v>10557</v>
          </cell>
          <cell r="F2323" t="str">
            <v>live</v>
          </cell>
          <cell r="Q2323" t="str">
            <v>small batch</v>
          </cell>
        </row>
        <row r="2324">
          <cell r="D2324">
            <v>2700</v>
          </cell>
          <cell r="F2324" t="str">
            <v>live</v>
          </cell>
          <cell r="Q2324" t="str">
            <v>small batch</v>
          </cell>
        </row>
        <row r="2325">
          <cell r="D2325">
            <v>250</v>
          </cell>
          <cell r="F2325" t="str">
            <v>live</v>
          </cell>
          <cell r="Q2325" t="str">
            <v>small batch</v>
          </cell>
        </row>
        <row r="2326">
          <cell r="D2326">
            <v>7500</v>
          </cell>
          <cell r="F2326" t="str">
            <v>live</v>
          </cell>
          <cell r="Q2326" t="str">
            <v>small batch</v>
          </cell>
        </row>
        <row r="2327">
          <cell r="D2327">
            <v>1000</v>
          </cell>
          <cell r="F2327" t="str">
            <v>live</v>
          </cell>
          <cell r="Q2327" t="str">
            <v>small batch</v>
          </cell>
        </row>
        <row r="2328">
          <cell r="D2328">
            <v>15000</v>
          </cell>
          <cell r="F2328" t="str">
            <v>live</v>
          </cell>
          <cell r="Q2328" t="str">
            <v>small batch</v>
          </cell>
        </row>
        <row r="2329">
          <cell r="D2329">
            <v>35000</v>
          </cell>
          <cell r="F2329" t="str">
            <v>successful</v>
          </cell>
          <cell r="Q2329" t="str">
            <v>small batch</v>
          </cell>
        </row>
        <row r="2330">
          <cell r="D2330">
            <v>10000</v>
          </cell>
          <cell r="F2330" t="str">
            <v>successful</v>
          </cell>
          <cell r="Q2330" t="str">
            <v>small batch</v>
          </cell>
        </row>
        <row r="2331">
          <cell r="D2331">
            <v>25000</v>
          </cell>
          <cell r="F2331" t="str">
            <v>successful</v>
          </cell>
          <cell r="Q2331" t="str">
            <v>small batch</v>
          </cell>
        </row>
        <row r="2332">
          <cell r="D2332">
            <v>35000</v>
          </cell>
          <cell r="F2332" t="str">
            <v>successful</v>
          </cell>
          <cell r="Q2332" t="str">
            <v>small batch</v>
          </cell>
        </row>
        <row r="2333">
          <cell r="D2333">
            <v>8000</v>
          </cell>
          <cell r="F2333" t="str">
            <v>successful</v>
          </cell>
          <cell r="Q2333" t="str">
            <v>small batch</v>
          </cell>
        </row>
        <row r="2334">
          <cell r="D2334">
            <v>25000</v>
          </cell>
          <cell r="F2334" t="str">
            <v>successful</v>
          </cell>
          <cell r="Q2334" t="str">
            <v>small batch</v>
          </cell>
        </row>
        <row r="2335">
          <cell r="D2335">
            <v>600</v>
          </cell>
          <cell r="F2335" t="str">
            <v>successful</v>
          </cell>
          <cell r="Q2335" t="str">
            <v>small batch</v>
          </cell>
        </row>
        <row r="2336">
          <cell r="D2336">
            <v>4000</v>
          </cell>
          <cell r="F2336" t="str">
            <v>successful</v>
          </cell>
          <cell r="Q2336" t="str">
            <v>small batch</v>
          </cell>
        </row>
        <row r="2337">
          <cell r="D2337">
            <v>25000</v>
          </cell>
          <cell r="F2337" t="str">
            <v>successful</v>
          </cell>
          <cell r="Q2337" t="str">
            <v>small batch</v>
          </cell>
        </row>
        <row r="2338">
          <cell r="D2338">
            <v>20000</v>
          </cell>
          <cell r="F2338" t="str">
            <v>successful</v>
          </cell>
          <cell r="Q2338" t="str">
            <v>small batch</v>
          </cell>
        </row>
        <row r="2339">
          <cell r="D2339">
            <v>12000</v>
          </cell>
          <cell r="F2339" t="str">
            <v>successful</v>
          </cell>
          <cell r="Q2339" t="str">
            <v>small batch</v>
          </cell>
        </row>
        <row r="2340">
          <cell r="D2340">
            <v>15000</v>
          </cell>
          <cell r="F2340" t="str">
            <v>successful</v>
          </cell>
          <cell r="Q2340" t="str">
            <v>small batch</v>
          </cell>
        </row>
        <row r="2341">
          <cell r="D2341">
            <v>25000</v>
          </cell>
          <cell r="F2341" t="str">
            <v>successful</v>
          </cell>
          <cell r="Q2341" t="str">
            <v>small batch</v>
          </cell>
        </row>
        <row r="2342">
          <cell r="D2342">
            <v>40000</v>
          </cell>
          <cell r="F2342" t="str">
            <v>successful</v>
          </cell>
          <cell r="Q2342" t="str">
            <v>small batch</v>
          </cell>
        </row>
        <row r="2343">
          <cell r="D2343">
            <v>5000</v>
          </cell>
          <cell r="F2343" t="str">
            <v>canceled</v>
          </cell>
          <cell r="Q2343" t="str">
            <v>web</v>
          </cell>
        </row>
        <row r="2344">
          <cell r="D2344">
            <v>5500</v>
          </cell>
          <cell r="F2344" t="str">
            <v>canceled</v>
          </cell>
          <cell r="Q2344" t="str">
            <v>web</v>
          </cell>
        </row>
        <row r="2345">
          <cell r="D2345">
            <v>10000</v>
          </cell>
          <cell r="F2345" t="str">
            <v>canceled</v>
          </cell>
          <cell r="Q2345" t="str">
            <v>web</v>
          </cell>
        </row>
        <row r="2346">
          <cell r="D2346">
            <v>1000</v>
          </cell>
          <cell r="F2346" t="str">
            <v>canceled</v>
          </cell>
          <cell r="Q2346" t="str">
            <v>web</v>
          </cell>
        </row>
        <row r="2347">
          <cell r="D2347">
            <v>3000</v>
          </cell>
          <cell r="F2347" t="str">
            <v>canceled</v>
          </cell>
          <cell r="Q2347" t="str">
            <v>web</v>
          </cell>
        </row>
        <row r="2348">
          <cell r="D2348">
            <v>60000</v>
          </cell>
          <cell r="F2348" t="str">
            <v>canceled</v>
          </cell>
          <cell r="Q2348" t="str">
            <v>web</v>
          </cell>
        </row>
        <row r="2349">
          <cell r="D2349">
            <v>1000</v>
          </cell>
          <cell r="F2349" t="str">
            <v>canceled</v>
          </cell>
          <cell r="Q2349" t="str">
            <v>web</v>
          </cell>
        </row>
        <row r="2350">
          <cell r="D2350">
            <v>70000</v>
          </cell>
          <cell r="F2350" t="str">
            <v>canceled</v>
          </cell>
          <cell r="Q2350" t="str">
            <v>web</v>
          </cell>
        </row>
        <row r="2351">
          <cell r="D2351">
            <v>474900</v>
          </cell>
          <cell r="F2351" t="str">
            <v>canceled</v>
          </cell>
          <cell r="Q2351" t="str">
            <v>web</v>
          </cell>
        </row>
        <row r="2352">
          <cell r="D2352">
            <v>50000</v>
          </cell>
          <cell r="F2352" t="str">
            <v>canceled</v>
          </cell>
          <cell r="Q2352" t="str">
            <v>web</v>
          </cell>
        </row>
        <row r="2353">
          <cell r="D2353">
            <v>18900</v>
          </cell>
          <cell r="F2353" t="str">
            <v>canceled</v>
          </cell>
          <cell r="Q2353" t="str">
            <v>web</v>
          </cell>
        </row>
        <row r="2354">
          <cell r="D2354">
            <v>2000</v>
          </cell>
          <cell r="F2354" t="str">
            <v>canceled</v>
          </cell>
          <cell r="Q2354" t="str">
            <v>web</v>
          </cell>
        </row>
        <row r="2355">
          <cell r="D2355">
            <v>1000</v>
          </cell>
          <cell r="F2355" t="str">
            <v>canceled</v>
          </cell>
          <cell r="Q2355" t="str">
            <v>web</v>
          </cell>
        </row>
        <row r="2356">
          <cell r="D2356">
            <v>35000</v>
          </cell>
          <cell r="F2356" t="str">
            <v>canceled</v>
          </cell>
          <cell r="Q2356" t="str">
            <v>web</v>
          </cell>
        </row>
        <row r="2357">
          <cell r="D2357">
            <v>8000</v>
          </cell>
          <cell r="F2357" t="str">
            <v>canceled</v>
          </cell>
          <cell r="Q2357" t="str">
            <v>web</v>
          </cell>
        </row>
        <row r="2358">
          <cell r="D2358">
            <v>10000</v>
          </cell>
          <cell r="F2358" t="str">
            <v>canceled</v>
          </cell>
          <cell r="Q2358" t="str">
            <v>web</v>
          </cell>
        </row>
        <row r="2359">
          <cell r="D2359">
            <v>27000</v>
          </cell>
          <cell r="F2359" t="str">
            <v>canceled</v>
          </cell>
          <cell r="Q2359" t="str">
            <v>web</v>
          </cell>
        </row>
        <row r="2360">
          <cell r="D2360">
            <v>1500</v>
          </cell>
          <cell r="F2360" t="str">
            <v>canceled</v>
          </cell>
          <cell r="Q2360" t="str">
            <v>web</v>
          </cell>
        </row>
        <row r="2361">
          <cell r="D2361">
            <v>7500</v>
          </cell>
          <cell r="F2361" t="str">
            <v>canceled</v>
          </cell>
          <cell r="Q2361" t="str">
            <v>web</v>
          </cell>
        </row>
        <row r="2362">
          <cell r="D2362">
            <v>5000</v>
          </cell>
          <cell r="F2362" t="str">
            <v>canceled</v>
          </cell>
          <cell r="Q2362" t="str">
            <v>web</v>
          </cell>
        </row>
        <row r="2363">
          <cell r="D2363">
            <v>200</v>
          </cell>
          <cell r="F2363" t="str">
            <v>canceled</v>
          </cell>
          <cell r="Q2363" t="str">
            <v>web</v>
          </cell>
        </row>
        <row r="2364">
          <cell r="D2364">
            <v>420</v>
          </cell>
          <cell r="F2364" t="str">
            <v>canceled</v>
          </cell>
          <cell r="Q2364" t="str">
            <v>web</v>
          </cell>
        </row>
        <row r="2365">
          <cell r="D2365">
            <v>175000</v>
          </cell>
          <cell r="F2365" t="str">
            <v>canceled</v>
          </cell>
          <cell r="Q2365" t="str">
            <v>web</v>
          </cell>
        </row>
        <row r="2366">
          <cell r="D2366">
            <v>128</v>
          </cell>
          <cell r="F2366" t="str">
            <v>canceled</v>
          </cell>
          <cell r="Q2366" t="str">
            <v>web</v>
          </cell>
        </row>
        <row r="2367">
          <cell r="D2367">
            <v>1000</v>
          </cell>
          <cell r="F2367" t="str">
            <v>canceled</v>
          </cell>
          <cell r="Q2367" t="str">
            <v>web</v>
          </cell>
        </row>
        <row r="2368">
          <cell r="D2368">
            <v>25000</v>
          </cell>
          <cell r="F2368" t="str">
            <v>canceled</v>
          </cell>
          <cell r="Q2368" t="str">
            <v>web</v>
          </cell>
        </row>
        <row r="2369">
          <cell r="D2369">
            <v>50000</v>
          </cell>
          <cell r="F2369" t="str">
            <v>canceled</v>
          </cell>
          <cell r="Q2369" t="str">
            <v>web</v>
          </cell>
        </row>
        <row r="2370">
          <cell r="D2370">
            <v>40000</v>
          </cell>
          <cell r="F2370" t="str">
            <v>canceled</v>
          </cell>
          <cell r="Q2370" t="str">
            <v>web</v>
          </cell>
        </row>
        <row r="2371">
          <cell r="D2371">
            <v>25000</v>
          </cell>
          <cell r="F2371" t="str">
            <v>canceled</v>
          </cell>
          <cell r="Q2371" t="str">
            <v>web</v>
          </cell>
        </row>
        <row r="2372">
          <cell r="D2372">
            <v>25000</v>
          </cell>
          <cell r="F2372" t="str">
            <v>canceled</v>
          </cell>
          <cell r="Q2372" t="str">
            <v>web</v>
          </cell>
        </row>
        <row r="2373">
          <cell r="D2373">
            <v>2000</v>
          </cell>
          <cell r="F2373" t="str">
            <v>canceled</v>
          </cell>
          <cell r="Q2373" t="str">
            <v>web</v>
          </cell>
        </row>
        <row r="2374">
          <cell r="D2374">
            <v>5500</v>
          </cell>
          <cell r="F2374" t="str">
            <v>canceled</v>
          </cell>
          <cell r="Q2374" t="str">
            <v>web</v>
          </cell>
        </row>
        <row r="2375">
          <cell r="D2375">
            <v>850000</v>
          </cell>
          <cell r="F2375" t="str">
            <v>canceled</v>
          </cell>
          <cell r="Q2375" t="str">
            <v>web</v>
          </cell>
        </row>
        <row r="2376">
          <cell r="D2376">
            <v>22000</v>
          </cell>
          <cell r="F2376" t="str">
            <v>canceled</v>
          </cell>
          <cell r="Q2376" t="str">
            <v>web</v>
          </cell>
        </row>
        <row r="2377">
          <cell r="D2377">
            <v>10000</v>
          </cell>
          <cell r="F2377" t="str">
            <v>canceled</v>
          </cell>
          <cell r="Q2377" t="str">
            <v>web</v>
          </cell>
        </row>
        <row r="2378">
          <cell r="D2378">
            <v>3000</v>
          </cell>
          <cell r="F2378" t="str">
            <v>canceled</v>
          </cell>
          <cell r="Q2378" t="str">
            <v>web</v>
          </cell>
        </row>
        <row r="2379">
          <cell r="D2379">
            <v>2500</v>
          </cell>
          <cell r="F2379" t="str">
            <v>canceled</v>
          </cell>
          <cell r="Q2379" t="str">
            <v>web</v>
          </cell>
        </row>
        <row r="2380">
          <cell r="D2380">
            <v>110000</v>
          </cell>
          <cell r="F2380" t="str">
            <v>canceled</v>
          </cell>
          <cell r="Q2380" t="str">
            <v>web</v>
          </cell>
        </row>
        <row r="2381">
          <cell r="D2381">
            <v>30000</v>
          </cell>
          <cell r="F2381" t="str">
            <v>canceled</v>
          </cell>
          <cell r="Q2381" t="str">
            <v>web</v>
          </cell>
        </row>
        <row r="2382">
          <cell r="D2382">
            <v>15000</v>
          </cell>
          <cell r="F2382" t="str">
            <v>canceled</v>
          </cell>
          <cell r="Q2382" t="str">
            <v>web</v>
          </cell>
        </row>
        <row r="2383">
          <cell r="D2383">
            <v>86350</v>
          </cell>
          <cell r="F2383" t="str">
            <v>canceled</v>
          </cell>
          <cell r="Q2383" t="str">
            <v>web</v>
          </cell>
        </row>
        <row r="2384">
          <cell r="D2384">
            <v>3000</v>
          </cell>
          <cell r="F2384" t="str">
            <v>canceled</v>
          </cell>
          <cell r="Q2384" t="str">
            <v>web</v>
          </cell>
        </row>
        <row r="2385">
          <cell r="D2385">
            <v>10000</v>
          </cell>
          <cell r="F2385" t="str">
            <v>canceled</v>
          </cell>
          <cell r="Q2385" t="str">
            <v>web</v>
          </cell>
        </row>
        <row r="2386">
          <cell r="D2386">
            <v>1000</v>
          </cell>
          <cell r="F2386" t="str">
            <v>canceled</v>
          </cell>
          <cell r="Q2386" t="str">
            <v>web</v>
          </cell>
        </row>
        <row r="2387">
          <cell r="D2387">
            <v>65000</v>
          </cell>
          <cell r="F2387" t="str">
            <v>canceled</v>
          </cell>
          <cell r="Q2387" t="str">
            <v>web</v>
          </cell>
        </row>
        <row r="2388">
          <cell r="D2388">
            <v>30000</v>
          </cell>
          <cell r="F2388" t="str">
            <v>canceled</v>
          </cell>
          <cell r="Q2388" t="str">
            <v>web</v>
          </cell>
        </row>
        <row r="2389">
          <cell r="D2389">
            <v>150000</v>
          </cell>
          <cell r="F2389" t="str">
            <v>canceled</v>
          </cell>
          <cell r="Q2389" t="str">
            <v>web</v>
          </cell>
        </row>
        <row r="2390">
          <cell r="D2390">
            <v>37000</v>
          </cell>
          <cell r="F2390" t="str">
            <v>canceled</v>
          </cell>
          <cell r="Q2390" t="str">
            <v>web</v>
          </cell>
        </row>
        <row r="2391">
          <cell r="D2391">
            <v>16000</v>
          </cell>
          <cell r="F2391" t="str">
            <v>canceled</v>
          </cell>
          <cell r="Q2391" t="str">
            <v>web</v>
          </cell>
        </row>
        <row r="2392">
          <cell r="D2392">
            <v>510000</v>
          </cell>
          <cell r="F2392" t="str">
            <v>canceled</v>
          </cell>
          <cell r="Q2392" t="str">
            <v>web</v>
          </cell>
        </row>
        <row r="2393">
          <cell r="D2393">
            <v>20000</v>
          </cell>
          <cell r="F2393" t="str">
            <v>canceled</v>
          </cell>
          <cell r="Q2393" t="str">
            <v>web</v>
          </cell>
        </row>
        <row r="2394">
          <cell r="D2394">
            <v>4200</v>
          </cell>
          <cell r="F2394" t="str">
            <v>canceled</v>
          </cell>
          <cell r="Q2394" t="str">
            <v>web</v>
          </cell>
        </row>
        <row r="2395">
          <cell r="D2395">
            <v>100000</v>
          </cell>
          <cell r="F2395" t="str">
            <v>canceled</v>
          </cell>
          <cell r="Q2395" t="str">
            <v>web</v>
          </cell>
        </row>
        <row r="2396">
          <cell r="D2396">
            <v>5000</v>
          </cell>
          <cell r="F2396" t="str">
            <v>canceled</v>
          </cell>
          <cell r="Q2396" t="str">
            <v>web</v>
          </cell>
        </row>
        <row r="2397">
          <cell r="D2397">
            <v>33000</v>
          </cell>
          <cell r="F2397" t="str">
            <v>canceled</v>
          </cell>
          <cell r="Q2397" t="str">
            <v>web</v>
          </cell>
        </row>
        <row r="2398">
          <cell r="D2398">
            <v>5000</v>
          </cell>
          <cell r="F2398" t="str">
            <v>canceled</v>
          </cell>
          <cell r="Q2398" t="str">
            <v>web</v>
          </cell>
        </row>
        <row r="2399">
          <cell r="D2399">
            <v>124000</v>
          </cell>
          <cell r="F2399" t="str">
            <v>canceled</v>
          </cell>
          <cell r="Q2399" t="str">
            <v>web</v>
          </cell>
        </row>
        <row r="2400">
          <cell r="D2400">
            <v>4000</v>
          </cell>
          <cell r="F2400" t="str">
            <v>canceled</v>
          </cell>
          <cell r="Q2400" t="str">
            <v>web</v>
          </cell>
        </row>
        <row r="2401">
          <cell r="D2401">
            <v>13000</v>
          </cell>
          <cell r="F2401" t="str">
            <v>canceled</v>
          </cell>
          <cell r="Q2401" t="str">
            <v>web</v>
          </cell>
        </row>
        <row r="2402">
          <cell r="D2402">
            <v>50000</v>
          </cell>
          <cell r="F2402" t="str">
            <v>canceled</v>
          </cell>
          <cell r="Q2402" t="str">
            <v>web</v>
          </cell>
        </row>
        <row r="2403">
          <cell r="D2403">
            <v>28000</v>
          </cell>
          <cell r="F2403" t="str">
            <v>failed</v>
          </cell>
          <cell r="Q2403" t="str">
            <v>food trucks</v>
          </cell>
        </row>
        <row r="2404">
          <cell r="D2404">
            <v>12000</v>
          </cell>
          <cell r="F2404" t="str">
            <v>failed</v>
          </cell>
          <cell r="Q2404" t="str">
            <v>food trucks</v>
          </cell>
        </row>
        <row r="2405">
          <cell r="D2405">
            <v>1200</v>
          </cell>
          <cell r="F2405" t="str">
            <v>failed</v>
          </cell>
          <cell r="Q2405" t="str">
            <v>food trucks</v>
          </cell>
        </row>
        <row r="2406">
          <cell r="D2406">
            <v>15000</v>
          </cell>
          <cell r="F2406" t="str">
            <v>failed</v>
          </cell>
          <cell r="Q2406" t="str">
            <v>food trucks</v>
          </cell>
        </row>
        <row r="2407">
          <cell r="D2407">
            <v>5000</v>
          </cell>
          <cell r="F2407" t="str">
            <v>failed</v>
          </cell>
          <cell r="Q2407" t="str">
            <v>food trucks</v>
          </cell>
        </row>
        <row r="2408">
          <cell r="D2408">
            <v>3250</v>
          </cell>
          <cell r="F2408" t="str">
            <v>failed</v>
          </cell>
          <cell r="Q2408" t="str">
            <v>food trucks</v>
          </cell>
        </row>
        <row r="2409">
          <cell r="D2409">
            <v>22000</v>
          </cell>
          <cell r="F2409" t="str">
            <v>failed</v>
          </cell>
          <cell r="Q2409" t="str">
            <v>food trucks</v>
          </cell>
        </row>
        <row r="2410">
          <cell r="D2410">
            <v>15000</v>
          </cell>
          <cell r="F2410" t="str">
            <v>failed</v>
          </cell>
          <cell r="Q2410" t="str">
            <v>food trucks</v>
          </cell>
        </row>
        <row r="2411">
          <cell r="D2411">
            <v>25000</v>
          </cell>
          <cell r="F2411" t="str">
            <v>failed</v>
          </cell>
          <cell r="Q2411" t="str">
            <v>food trucks</v>
          </cell>
        </row>
        <row r="2412">
          <cell r="D2412">
            <v>15000</v>
          </cell>
          <cell r="F2412" t="str">
            <v>failed</v>
          </cell>
          <cell r="Q2412" t="str">
            <v>food trucks</v>
          </cell>
        </row>
        <row r="2413">
          <cell r="D2413">
            <v>25000</v>
          </cell>
          <cell r="F2413" t="str">
            <v>failed</v>
          </cell>
          <cell r="Q2413" t="str">
            <v>food trucks</v>
          </cell>
        </row>
        <row r="2414">
          <cell r="D2414">
            <v>8000</v>
          </cell>
          <cell r="F2414" t="str">
            <v>failed</v>
          </cell>
          <cell r="Q2414" t="str">
            <v>food trucks</v>
          </cell>
        </row>
        <row r="2415">
          <cell r="D2415">
            <v>3000</v>
          </cell>
          <cell r="F2415" t="str">
            <v>failed</v>
          </cell>
          <cell r="Q2415" t="str">
            <v>food trucks</v>
          </cell>
        </row>
        <row r="2416">
          <cell r="D2416">
            <v>15000</v>
          </cell>
          <cell r="F2416" t="str">
            <v>failed</v>
          </cell>
          <cell r="Q2416" t="str">
            <v>food trucks</v>
          </cell>
        </row>
        <row r="2417">
          <cell r="D2417">
            <v>60000</v>
          </cell>
          <cell r="F2417" t="str">
            <v>failed</v>
          </cell>
          <cell r="Q2417" t="str">
            <v>food trucks</v>
          </cell>
        </row>
        <row r="2418">
          <cell r="D2418">
            <v>20000</v>
          </cell>
          <cell r="F2418" t="str">
            <v>failed</v>
          </cell>
          <cell r="Q2418" t="str">
            <v>food trucks</v>
          </cell>
        </row>
        <row r="2419">
          <cell r="D2419">
            <v>1000</v>
          </cell>
          <cell r="F2419" t="str">
            <v>failed</v>
          </cell>
          <cell r="Q2419" t="str">
            <v>food trucks</v>
          </cell>
        </row>
        <row r="2420">
          <cell r="D2420">
            <v>25000</v>
          </cell>
          <cell r="F2420" t="str">
            <v>failed</v>
          </cell>
          <cell r="Q2420" t="str">
            <v>food trucks</v>
          </cell>
        </row>
        <row r="2421">
          <cell r="D2421">
            <v>3000</v>
          </cell>
          <cell r="F2421" t="str">
            <v>failed</v>
          </cell>
          <cell r="Q2421" t="str">
            <v>food trucks</v>
          </cell>
        </row>
        <row r="2422">
          <cell r="D2422">
            <v>16870</v>
          </cell>
          <cell r="F2422" t="str">
            <v>failed</v>
          </cell>
          <cell r="Q2422" t="str">
            <v>food trucks</v>
          </cell>
        </row>
        <row r="2423">
          <cell r="D2423">
            <v>6000</v>
          </cell>
          <cell r="F2423" t="str">
            <v>failed</v>
          </cell>
          <cell r="Q2423" t="str">
            <v>food trucks</v>
          </cell>
        </row>
        <row r="2424">
          <cell r="D2424">
            <v>500</v>
          </cell>
          <cell r="F2424" t="str">
            <v>failed</v>
          </cell>
          <cell r="Q2424" t="str">
            <v>food trucks</v>
          </cell>
        </row>
        <row r="2425">
          <cell r="D2425">
            <v>60000</v>
          </cell>
          <cell r="F2425" t="str">
            <v>failed</v>
          </cell>
          <cell r="Q2425" t="str">
            <v>food trucks</v>
          </cell>
        </row>
        <row r="2426">
          <cell r="D2426">
            <v>25000</v>
          </cell>
          <cell r="F2426" t="str">
            <v>failed</v>
          </cell>
          <cell r="Q2426" t="str">
            <v>food trucks</v>
          </cell>
        </row>
        <row r="2427">
          <cell r="D2427">
            <v>3500</v>
          </cell>
          <cell r="F2427" t="str">
            <v>failed</v>
          </cell>
          <cell r="Q2427" t="str">
            <v>food trucks</v>
          </cell>
        </row>
        <row r="2428">
          <cell r="D2428">
            <v>20000</v>
          </cell>
          <cell r="F2428" t="str">
            <v>failed</v>
          </cell>
          <cell r="Q2428" t="str">
            <v>food trucks</v>
          </cell>
        </row>
        <row r="2429">
          <cell r="D2429">
            <v>50000</v>
          </cell>
          <cell r="F2429" t="str">
            <v>failed</v>
          </cell>
          <cell r="Q2429" t="str">
            <v>food trucks</v>
          </cell>
        </row>
        <row r="2430">
          <cell r="D2430">
            <v>35000</v>
          </cell>
          <cell r="F2430" t="str">
            <v>failed</v>
          </cell>
          <cell r="Q2430" t="str">
            <v>food trucks</v>
          </cell>
        </row>
        <row r="2431">
          <cell r="D2431">
            <v>140000</v>
          </cell>
          <cell r="F2431" t="str">
            <v>failed</v>
          </cell>
          <cell r="Q2431" t="str">
            <v>food trucks</v>
          </cell>
        </row>
        <row r="2432">
          <cell r="D2432">
            <v>3000</v>
          </cell>
          <cell r="F2432" t="str">
            <v>failed</v>
          </cell>
          <cell r="Q2432" t="str">
            <v>food trucks</v>
          </cell>
        </row>
        <row r="2433">
          <cell r="D2433">
            <v>100000</v>
          </cell>
          <cell r="F2433" t="str">
            <v>failed</v>
          </cell>
          <cell r="Q2433" t="str">
            <v>food trucks</v>
          </cell>
        </row>
        <row r="2434">
          <cell r="D2434">
            <v>14000</v>
          </cell>
          <cell r="F2434" t="str">
            <v>failed</v>
          </cell>
          <cell r="Q2434" t="str">
            <v>food trucks</v>
          </cell>
        </row>
        <row r="2435">
          <cell r="D2435">
            <v>10000</v>
          </cell>
          <cell r="F2435" t="str">
            <v>failed</v>
          </cell>
          <cell r="Q2435" t="str">
            <v>food trucks</v>
          </cell>
        </row>
        <row r="2436">
          <cell r="D2436">
            <v>20000</v>
          </cell>
          <cell r="F2436" t="str">
            <v>failed</v>
          </cell>
          <cell r="Q2436" t="str">
            <v>food trucks</v>
          </cell>
        </row>
        <row r="2437">
          <cell r="D2437">
            <v>250000</v>
          </cell>
          <cell r="F2437" t="str">
            <v>failed</v>
          </cell>
          <cell r="Q2437" t="str">
            <v>food trucks</v>
          </cell>
        </row>
        <row r="2438">
          <cell r="D2438">
            <v>117000</v>
          </cell>
          <cell r="F2438" t="str">
            <v>failed</v>
          </cell>
          <cell r="Q2438" t="str">
            <v>food trucks</v>
          </cell>
        </row>
        <row r="2439">
          <cell r="D2439">
            <v>8000</v>
          </cell>
          <cell r="F2439" t="str">
            <v>failed</v>
          </cell>
          <cell r="Q2439" t="str">
            <v>food trucks</v>
          </cell>
        </row>
        <row r="2440">
          <cell r="D2440">
            <v>15000</v>
          </cell>
          <cell r="F2440" t="str">
            <v>failed</v>
          </cell>
          <cell r="Q2440" t="str">
            <v>food trucks</v>
          </cell>
        </row>
        <row r="2441">
          <cell r="D2441">
            <v>10000</v>
          </cell>
          <cell r="F2441" t="str">
            <v>failed</v>
          </cell>
          <cell r="Q2441" t="str">
            <v>food trucks</v>
          </cell>
        </row>
        <row r="2442">
          <cell r="D2442">
            <v>5000</v>
          </cell>
          <cell r="F2442" t="str">
            <v>failed</v>
          </cell>
          <cell r="Q2442" t="str">
            <v>food trucks</v>
          </cell>
        </row>
        <row r="2443">
          <cell r="D2443">
            <v>7500</v>
          </cell>
          <cell r="F2443" t="str">
            <v>successful</v>
          </cell>
          <cell r="Q2443" t="str">
            <v>small batch</v>
          </cell>
        </row>
        <row r="2444">
          <cell r="D2444">
            <v>24000</v>
          </cell>
          <cell r="F2444" t="str">
            <v>successful</v>
          </cell>
          <cell r="Q2444" t="str">
            <v>small batch</v>
          </cell>
        </row>
        <row r="2445">
          <cell r="D2445">
            <v>20000</v>
          </cell>
          <cell r="F2445" t="str">
            <v>successful</v>
          </cell>
          <cell r="Q2445" t="str">
            <v>small batch</v>
          </cell>
        </row>
        <row r="2446">
          <cell r="D2446">
            <v>3000</v>
          </cell>
          <cell r="F2446" t="str">
            <v>successful</v>
          </cell>
          <cell r="Q2446" t="str">
            <v>small batch</v>
          </cell>
        </row>
        <row r="2447">
          <cell r="D2447">
            <v>5000</v>
          </cell>
          <cell r="F2447" t="str">
            <v>successful</v>
          </cell>
          <cell r="Q2447" t="str">
            <v>small batch</v>
          </cell>
        </row>
        <row r="2448">
          <cell r="D2448">
            <v>5000</v>
          </cell>
          <cell r="F2448" t="str">
            <v>successful</v>
          </cell>
          <cell r="Q2448" t="str">
            <v>small batch</v>
          </cell>
        </row>
        <row r="2449">
          <cell r="D2449">
            <v>2500</v>
          </cell>
          <cell r="F2449" t="str">
            <v>successful</v>
          </cell>
          <cell r="Q2449" t="str">
            <v>small batch</v>
          </cell>
        </row>
        <row r="2450">
          <cell r="D2450">
            <v>400</v>
          </cell>
          <cell r="F2450" t="str">
            <v>successful</v>
          </cell>
          <cell r="Q2450" t="str">
            <v>small batch</v>
          </cell>
        </row>
        <row r="2451">
          <cell r="D2451">
            <v>10000</v>
          </cell>
          <cell r="F2451" t="str">
            <v>successful</v>
          </cell>
          <cell r="Q2451" t="str">
            <v>small batch</v>
          </cell>
        </row>
        <row r="2452">
          <cell r="D2452">
            <v>15000</v>
          </cell>
          <cell r="F2452" t="str">
            <v>successful</v>
          </cell>
          <cell r="Q2452" t="str">
            <v>small batch</v>
          </cell>
        </row>
        <row r="2453">
          <cell r="D2453">
            <v>10000</v>
          </cell>
          <cell r="F2453" t="str">
            <v>successful</v>
          </cell>
          <cell r="Q2453" t="str">
            <v>small batch</v>
          </cell>
        </row>
        <row r="2454">
          <cell r="D2454">
            <v>600</v>
          </cell>
          <cell r="F2454" t="str">
            <v>successful</v>
          </cell>
          <cell r="Q2454" t="str">
            <v>small batch</v>
          </cell>
        </row>
        <row r="2455">
          <cell r="D2455">
            <v>3000</v>
          </cell>
          <cell r="F2455" t="str">
            <v>successful</v>
          </cell>
          <cell r="Q2455" t="str">
            <v>small batch</v>
          </cell>
        </row>
        <row r="2456">
          <cell r="D2456">
            <v>35000</v>
          </cell>
          <cell r="F2456" t="str">
            <v>successful</v>
          </cell>
          <cell r="Q2456" t="str">
            <v>small batch</v>
          </cell>
        </row>
        <row r="2457">
          <cell r="D2457">
            <v>300</v>
          </cell>
          <cell r="F2457" t="str">
            <v>successful</v>
          </cell>
          <cell r="Q2457" t="str">
            <v>small batch</v>
          </cell>
        </row>
        <row r="2458">
          <cell r="D2458">
            <v>1500</v>
          </cell>
          <cell r="F2458" t="str">
            <v>successful</v>
          </cell>
          <cell r="Q2458" t="str">
            <v>small batch</v>
          </cell>
        </row>
        <row r="2459">
          <cell r="D2459">
            <v>23000</v>
          </cell>
          <cell r="F2459" t="str">
            <v>successful</v>
          </cell>
          <cell r="Q2459" t="str">
            <v>small batch</v>
          </cell>
        </row>
        <row r="2460">
          <cell r="D2460">
            <v>5000</v>
          </cell>
          <cell r="F2460" t="str">
            <v>successful</v>
          </cell>
          <cell r="Q2460" t="str">
            <v>small batch</v>
          </cell>
        </row>
        <row r="2461">
          <cell r="D2461">
            <v>30000</v>
          </cell>
          <cell r="F2461" t="str">
            <v>successful</v>
          </cell>
          <cell r="Q2461" t="str">
            <v>small batch</v>
          </cell>
        </row>
        <row r="2462">
          <cell r="D2462">
            <v>8500</v>
          </cell>
          <cell r="F2462" t="str">
            <v>successful</v>
          </cell>
          <cell r="Q2462" t="str">
            <v>small batch</v>
          </cell>
        </row>
        <row r="2463">
          <cell r="D2463">
            <v>7500</v>
          </cell>
          <cell r="F2463" t="str">
            <v>successful</v>
          </cell>
          <cell r="Q2463" t="str">
            <v>indie rock</v>
          </cell>
        </row>
        <row r="2464">
          <cell r="D2464">
            <v>3000</v>
          </cell>
          <cell r="F2464" t="str">
            <v>successful</v>
          </cell>
          <cell r="Q2464" t="str">
            <v>indie rock</v>
          </cell>
        </row>
        <row r="2465">
          <cell r="D2465">
            <v>2000</v>
          </cell>
          <cell r="F2465" t="str">
            <v>successful</v>
          </cell>
          <cell r="Q2465" t="str">
            <v>indie rock</v>
          </cell>
        </row>
        <row r="2466">
          <cell r="D2466">
            <v>2000</v>
          </cell>
          <cell r="F2466" t="str">
            <v>successful</v>
          </cell>
          <cell r="Q2466" t="str">
            <v>indie rock</v>
          </cell>
        </row>
        <row r="2467">
          <cell r="D2467">
            <v>700</v>
          </cell>
          <cell r="F2467" t="str">
            <v>successful</v>
          </cell>
          <cell r="Q2467" t="str">
            <v>indie rock</v>
          </cell>
        </row>
        <row r="2468">
          <cell r="D2468">
            <v>2500</v>
          </cell>
          <cell r="F2468" t="str">
            <v>successful</v>
          </cell>
          <cell r="Q2468" t="str">
            <v>indie rock</v>
          </cell>
        </row>
        <row r="2469">
          <cell r="D2469">
            <v>1000</v>
          </cell>
          <cell r="F2469" t="str">
            <v>successful</v>
          </cell>
          <cell r="Q2469" t="str">
            <v>indie rock</v>
          </cell>
        </row>
        <row r="2470">
          <cell r="D2470">
            <v>2000</v>
          </cell>
          <cell r="F2470" t="str">
            <v>successful</v>
          </cell>
          <cell r="Q2470" t="str">
            <v>indie rock</v>
          </cell>
        </row>
        <row r="2471">
          <cell r="D2471">
            <v>1200</v>
          </cell>
          <cell r="F2471" t="str">
            <v>successful</v>
          </cell>
          <cell r="Q2471" t="str">
            <v>indie rock</v>
          </cell>
        </row>
        <row r="2472">
          <cell r="D2472">
            <v>1000</v>
          </cell>
          <cell r="F2472" t="str">
            <v>successful</v>
          </cell>
          <cell r="Q2472" t="str">
            <v>indie rock</v>
          </cell>
        </row>
        <row r="2473">
          <cell r="D2473">
            <v>500</v>
          </cell>
          <cell r="F2473" t="str">
            <v>successful</v>
          </cell>
          <cell r="Q2473" t="str">
            <v>indie rock</v>
          </cell>
        </row>
        <row r="2474">
          <cell r="D2474">
            <v>7500</v>
          </cell>
          <cell r="F2474" t="str">
            <v>successful</v>
          </cell>
          <cell r="Q2474" t="str">
            <v>indie rock</v>
          </cell>
        </row>
        <row r="2475">
          <cell r="D2475">
            <v>2000</v>
          </cell>
          <cell r="F2475" t="str">
            <v>successful</v>
          </cell>
          <cell r="Q2475" t="str">
            <v>indie rock</v>
          </cell>
        </row>
        <row r="2476">
          <cell r="D2476">
            <v>5000</v>
          </cell>
          <cell r="F2476" t="str">
            <v>successful</v>
          </cell>
          <cell r="Q2476" t="str">
            <v>indie rock</v>
          </cell>
        </row>
        <row r="2477">
          <cell r="D2477">
            <v>2500</v>
          </cell>
          <cell r="F2477" t="str">
            <v>successful</v>
          </cell>
          <cell r="Q2477" t="str">
            <v>indie rock</v>
          </cell>
        </row>
        <row r="2478">
          <cell r="D2478">
            <v>3200</v>
          </cell>
          <cell r="F2478" t="str">
            <v>successful</v>
          </cell>
          <cell r="Q2478" t="str">
            <v>indie rock</v>
          </cell>
        </row>
        <row r="2479">
          <cell r="D2479">
            <v>750</v>
          </cell>
          <cell r="F2479" t="str">
            <v>successful</v>
          </cell>
          <cell r="Q2479" t="str">
            <v>indie rock</v>
          </cell>
        </row>
        <row r="2480">
          <cell r="D2480">
            <v>8000</v>
          </cell>
          <cell r="F2480" t="str">
            <v>successful</v>
          </cell>
          <cell r="Q2480" t="str">
            <v>indie rock</v>
          </cell>
        </row>
        <row r="2481">
          <cell r="D2481">
            <v>300</v>
          </cell>
          <cell r="F2481" t="str">
            <v>successful</v>
          </cell>
          <cell r="Q2481" t="str">
            <v>indie rock</v>
          </cell>
        </row>
        <row r="2482">
          <cell r="D2482">
            <v>2000</v>
          </cell>
          <cell r="F2482" t="str">
            <v>successful</v>
          </cell>
          <cell r="Q2482" t="str">
            <v>indie rock</v>
          </cell>
        </row>
        <row r="2483">
          <cell r="D2483">
            <v>4000</v>
          </cell>
          <cell r="F2483" t="str">
            <v>successful</v>
          </cell>
          <cell r="Q2483" t="str">
            <v>indie rock</v>
          </cell>
        </row>
        <row r="2484">
          <cell r="D2484">
            <v>1000</v>
          </cell>
          <cell r="F2484" t="str">
            <v>successful</v>
          </cell>
          <cell r="Q2484" t="str">
            <v>indie rock</v>
          </cell>
        </row>
        <row r="2485">
          <cell r="D2485">
            <v>1100</v>
          </cell>
          <cell r="F2485" t="str">
            <v>successful</v>
          </cell>
          <cell r="Q2485" t="str">
            <v>indie rock</v>
          </cell>
        </row>
        <row r="2486">
          <cell r="D2486">
            <v>3500</v>
          </cell>
          <cell r="F2486" t="str">
            <v>successful</v>
          </cell>
          <cell r="Q2486" t="str">
            <v>indie rock</v>
          </cell>
        </row>
        <row r="2487">
          <cell r="D2487">
            <v>2000</v>
          </cell>
          <cell r="F2487" t="str">
            <v>successful</v>
          </cell>
          <cell r="Q2487" t="str">
            <v>indie rock</v>
          </cell>
        </row>
        <row r="2488">
          <cell r="D2488">
            <v>300</v>
          </cell>
          <cell r="F2488" t="str">
            <v>successful</v>
          </cell>
          <cell r="Q2488" t="str">
            <v>indie rock</v>
          </cell>
        </row>
        <row r="2489">
          <cell r="D2489">
            <v>1500</v>
          </cell>
          <cell r="F2489" t="str">
            <v>successful</v>
          </cell>
          <cell r="Q2489" t="str">
            <v>indie rock</v>
          </cell>
        </row>
        <row r="2490">
          <cell r="D2490">
            <v>3000</v>
          </cell>
          <cell r="F2490" t="str">
            <v>successful</v>
          </cell>
          <cell r="Q2490" t="str">
            <v>indie rock</v>
          </cell>
        </row>
        <row r="2491">
          <cell r="D2491">
            <v>3500</v>
          </cell>
          <cell r="F2491" t="str">
            <v>successful</v>
          </cell>
          <cell r="Q2491" t="str">
            <v>indie rock</v>
          </cell>
        </row>
        <row r="2492">
          <cell r="D2492">
            <v>500</v>
          </cell>
          <cell r="F2492" t="str">
            <v>successful</v>
          </cell>
          <cell r="Q2492" t="str">
            <v>indie rock</v>
          </cell>
        </row>
        <row r="2493">
          <cell r="D2493">
            <v>500</v>
          </cell>
          <cell r="F2493" t="str">
            <v>successful</v>
          </cell>
          <cell r="Q2493" t="str">
            <v>indie rock</v>
          </cell>
        </row>
        <row r="2494">
          <cell r="D2494">
            <v>600</v>
          </cell>
          <cell r="F2494" t="str">
            <v>successful</v>
          </cell>
          <cell r="Q2494" t="str">
            <v>indie rock</v>
          </cell>
        </row>
        <row r="2495">
          <cell r="D2495">
            <v>20000</v>
          </cell>
          <cell r="F2495" t="str">
            <v>successful</v>
          </cell>
          <cell r="Q2495" t="str">
            <v>indie rock</v>
          </cell>
        </row>
        <row r="2496">
          <cell r="D2496">
            <v>1500</v>
          </cell>
          <cell r="F2496" t="str">
            <v>successful</v>
          </cell>
          <cell r="Q2496" t="str">
            <v>indie rock</v>
          </cell>
        </row>
        <row r="2497">
          <cell r="D2497">
            <v>1500</v>
          </cell>
          <cell r="F2497" t="str">
            <v>successful</v>
          </cell>
          <cell r="Q2497" t="str">
            <v>indie rock</v>
          </cell>
        </row>
        <row r="2498">
          <cell r="D2498">
            <v>6000</v>
          </cell>
          <cell r="F2498" t="str">
            <v>successful</v>
          </cell>
          <cell r="Q2498" t="str">
            <v>indie rock</v>
          </cell>
        </row>
        <row r="2499">
          <cell r="D2499">
            <v>4000</v>
          </cell>
          <cell r="F2499" t="str">
            <v>successful</v>
          </cell>
          <cell r="Q2499" t="str">
            <v>indie rock</v>
          </cell>
        </row>
        <row r="2500">
          <cell r="D2500">
            <v>1000</v>
          </cell>
          <cell r="F2500" t="str">
            <v>successful</v>
          </cell>
          <cell r="Q2500" t="str">
            <v>indie rock</v>
          </cell>
        </row>
        <row r="2501">
          <cell r="D2501">
            <v>4000</v>
          </cell>
          <cell r="F2501" t="str">
            <v>successful</v>
          </cell>
          <cell r="Q2501" t="str">
            <v>indie rock</v>
          </cell>
        </row>
        <row r="2502">
          <cell r="D2502">
            <v>600</v>
          </cell>
          <cell r="F2502" t="str">
            <v>successful</v>
          </cell>
          <cell r="Q2502" t="str">
            <v>indie rock</v>
          </cell>
        </row>
        <row r="2503">
          <cell r="D2503">
            <v>11000</v>
          </cell>
          <cell r="F2503" t="str">
            <v>failed</v>
          </cell>
          <cell r="Q2503" t="str">
            <v>restaurants</v>
          </cell>
        </row>
        <row r="2504">
          <cell r="D2504">
            <v>110000</v>
          </cell>
          <cell r="F2504" t="str">
            <v>failed</v>
          </cell>
          <cell r="Q2504" t="str">
            <v>restaurants</v>
          </cell>
        </row>
        <row r="2505">
          <cell r="D2505">
            <v>10000</v>
          </cell>
          <cell r="F2505" t="str">
            <v>failed</v>
          </cell>
          <cell r="Q2505" t="str">
            <v>restaurants</v>
          </cell>
        </row>
        <row r="2506">
          <cell r="D2506">
            <v>35000</v>
          </cell>
          <cell r="F2506" t="str">
            <v>failed</v>
          </cell>
          <cell r="Q2506" t="str">
            <v>restaurants</v>
          </cell>
        </row>
        <row r="2507">
          <cell r="D2507">
            <v>7000</v>
          </cell>
          <cell r="F2507" t="str">
            <v>failed</v>
          </cell>
          <cell r="Q2507" t="str">
            <v>restaurants</v>
          </cell>
        </row>
        <row r="2508">
          <cell r="D2508">
            <v>5000</v>
          </cell>
          <cell r="F2508" t="str">
            <v>failed</v>
          </cell>
          <cell r="Q2508" t="str">
            <v>restaurants</v>
          </cell>
        </row>
        <row r="2509">
          <cell r="D2509">
            <v>42850</v>
          </cell>
          <cell r="F2509" t="str">
            <v>failed</v>
          </cell>
          <cell r="Q2509" t="str">
            <v>restaurants</v>
          </cell>
        </row>
        <row r="2510">
          <cell r="D2510">
            <v>20000</v>
          </cell>
          <cell r="F2510" t="str">
            <v>failed</v>
          </cell>
          <cell r="Q2510" t="str">
            <v>restaurants</v>
          </cell>
        </row>
        <row r="2511">
          <cell r="D2511">
            <v>95000</v>
          </cell>
          <cell r="F2511" t="str">
            <v>failed</v>
          </cell>
          <cell r="Q2511" t="str">
            <v>restaurants</v>
          </cell>
        </row>
        <row r="2512">
          <cell r="D2512">
            <v>50000</v>
          </cell>
          <cell r="F2512" t="str">
            <v>failed</v>
          </cell>
          <cell r="Q2512" t="str">
            <v>restaurants</v>
          </cell>
        </row>
        <row r="2513">
          <cell r="D2513">
            <v>100000</v>
          </cell>
          <cell r="F2513" t="str">
            <v>failed</v>
          </cell>
          <cell r="Q2513" t="str">
            <v>restaurants</v>
          </cell>
        </row>
        <row r="2514">
          <cell r="D2514">
            <v>1150</v>
          </cell>
          <cell r="F2514" t="str">
            <v>failed</v>
          </cell>
          <cell r="Q2514" t="str">
            <v>restaurants</v>
          </cell>
        </row>
        <row r="2515">
          <cell r="D2515">
            <v>180000</v>
          </cell>
          <cell r="F2515" t="str">
            <v>failed</v>
          </cell>
          <cell r="Q2515" t="str">
            <v>restaurants</v>
          </cell>
        </row>
        <row r="2516">
          <cell r="D2516">
            <v>12000</v>
          </cell>
          <cell r="F2516" t="str">
            <v>failed</v>
          </cell>
          <cell r="Q2516" t="str">
            <v>restaurants</v>
          </cell>
        </row>
        <row r="2517">
          <cell r="D2517">
            <v>5000</v>
          </cell>
          <cell r="F2517" t="str">
            <v>failed</v>
          </cell>
          <cell r="Q2517" t="str">
            <v>restaurants</v>
          </cell>
        </row>
        <row r="2518">
          <cell r="D2518">
            <v>22000</v>
          </cell>
          <cell r="F2518" t="str">
            <v>failed</v>
          </cell>
          <cell r="Q2518" t="str">
            <v>restaurants</v>
          </cell>
        </row>
        <row r="2519">
          <cell r="D2519">
            <v>18000</v>
          </cell>
          <cell r="F2519" t="str">
            <v>failed</v>
          </cell>
          <cell r="Q2519" t="str">
            <v>restaurants</v>
          </cell>
        </row>
        <row r="2520">
          <cell r="D2520">
            <v>5000</v>
          </cell>
          <cell r="F2520" t="str">
            <v>failed</v>
          </cell>
          <cell r="Q2520" t="str">
            <v>restaurants</v>
          </cell>
        </row>
        <row r="2521">
          <cell r="D2521">
            <v>150000</v>
          </cell>
          <cell r="F2521" t="str">
            <v>failed</v>
          </cell>
          <cell r="Q2521" t="str">
            <v>restaurants</v>
          </cell>
        </row>
        <row r="2522">
          <cell r="D2522">
            <v>100000</v>
          </cell>
          <cell r="F2522" t="str">
            <v>failed</v>
          </cell>
          <cell r="Q2522" t="str">
            <v>restaurants</v>
          </cell>
        </row>
        <row r="2523">
          <cell r="D2523">
            <v>12500</v>
          </cell>
          <cell r="F2523" t="str">
            <v>successful</v>
          </cell>
          <cell r="Q2523" t="str">
            <v>classical music</v>
          </cell>
        </row>
        <row r="2524">
          <cell r="D2524">
            <v>5000</v>
          </cell>
          <cell r="F2524" t="str">
            <v>successful</v>
          </cell>
          <cell r="Q2524" t="str">
            <v>classical music</v>
          </cell>
        </row>
        <row r="2525">
          <cell r="D2525">
            <v>900</v>
          </cell>
          <cell r="F2525" t="str">
            <v>successful</v>
          </cell>
          <cell r="Q2525" t="str">
            <v>classical music</v>
          </cell>
        </row>
        <row r="2526">
          <cell r="D2526">
            <v>7500</v>
          </cell>
          <cell r="F2526" t="str">
            <v>successful</v>
          </cell>
          <cell r="Q2526" t="str">
            <v>classical music</v>
          </cell>
        </row>
        <row r="2527">
          <cell r="D2527">
            <v>8000</v>
          </cell>
          <cell r="F2527" t="str">
            <v>successful</v>
          </cell>
          <cell r="Q2527" t="str">
            <v>classical music</v>
          </cell>
        </row>
        <row r="2528">
          <cell r="D2528">
            <v>4000</v>
          </cell>
          <cell r="F2528" t="str">
            <v>successful</v>
          </cell>
          <cell r="Q2528" t="str">
            <v>classical music</v>
          </cell>
        </row>
        <row r="2529">
          <cell r="D2529">
            <v>4000</v>
          </cell>
          <cell r="F2529" t="str">
            <v>successful</v>
          </cell>
          <cell r="Q2529" t="str">
            <v>classical music</v>
          </cell>
        </row>
        <row r="2530">
          <cell r="D2530">
            <v>4000</v>
          </cell>
          <cell r="F2530" t="str">
            <v>successful</v>
          </cell>
          <cell r="Q2530" t="str">
            <v>classical music</v>
          </cell>
        </row>
        <row r="2531">
          <cell r="D2531">
            <v>6000</v>
          </cell>
          <cell r="F2531" t="str">
            <v>successful</v>
          </cell>
          <cell r="Q2531" t="str">
            <v>classical music</v>
          </cell>
        </row>
        <row r="2532">
          <cell r="D2532">
            <v>6500</v>
          </cell>
          <cell r="F2532" t="str">
            <v>successful</v>
          </cell>
          <cell r="Q2532" t="str">
            <v>classical music</v>
          </cell>
        </row>
        <row r="2533">
          <cell r="D2533">
            <v>4500</v>
          </cell>
          <cell r="F2533" t="str">
            <v>successful</v>
          </cell>
          <cell r="Q2533" t="str">
            <v>classical music</v>
          </cell>
        </row>
        <row r="2534">
          <cell r="D2534">
            <v>4000</v>
          </cell>
          <cell r="F2534" t="str">
            <v>successful</v>
          </cell>
          <cell r="Q2534" t="str">
            <v>classical music</v>
          </cell>
        </row>
        <row r="2535">
          <cell r="D2535">
            <v>7500</v>
          </cell>
          <cell r="F2535" t="str">
            <v>successful</v>
          </cell>
          <cell r="Q2535" t="str">
            <v>classical music</v>
          </cell>
        </row>
        <row r="2536">
          <cell r="D2536">
            <v>2000</v>
          </cell>
          <cell r="F2536" t="str">
            <v>successful</v>
          </cell>
          <cell r="Q2536" t="str">
            <v>classical music</v>
          </cell>
        </row>
        <row r="2537">
          <cell r="D2537">
            <v>20000</v>
          </cell>
          <cell r="F2537" t="str">
            <v>successful</v>
          </cell>
          <cell r="Q2537" t="str">
            <v>classical music</v>
          </cell>
        </row>
        <row r="2538">
          <cell r="D2538">
            <v>25</v>
          </cell>
          <cell r="F2538" t="str">
            <v>successful</v>
          </cell>
          <cell r="Q2538" t="str">
            <v>classical music</v>
          </cell>
        </row>
        <row r="2539">
          <cell r="D2539">
            <v>1000</v>
          </cell>
          <cell r="F2539" t="str">
            <v>successful</v>
          </cell>
          <cell r="Q2539" t="str">
            <v>classical music</v>
          </cell>
        </row>
        <row r="2540">
          <cell r="D2540">
            <v>18000</v>
          </cell>
          <cell r="F2540" t="str">
            <v>successful</v>
          </cell>
          <cell r="Q2540" t="str">
            <v>classical music</v>
          </cell>
        </row>
        <row r="2541">
          <cell r="D2541">
            <v>10000</v>
          </cell>
          <cell r="F2541" t="str">
            <v>successful</v>
          </cell>
          <cell r="Q2541" t="str">
            <v>classical music</v>
          </cell>
        </row>
        <row r="2542">
          <cell r="D2542">
            <v>2500</v>
          </cell>
          <cell r="F2542" t="str">
            <v>successful</v>
          </cell>
          <cell r="Q2542" t="str">
            <v>classical music</v>
          </cell>
        </row>
        <row r="2543">
          <cell r="D2543">
            <v>3500</v>
          </cell>
          <cell r="F2543" t="str">
            <v>successful</v>
          </cell>
          <cell r="Q2543" t="str">
            <v>classical music</v>
          </cell>
        </row>
        <row r="2544">
          <cell r="D2544">
            <v>700</v>
          </cell>
          <cell r="F2544" t="str">
            <v>successful</v>
          </cell>
          <cell r="Q2544" t="str">
            <v>classical music</v>
          </cell>
        </row>
        <row r="2545">
          <cell r="D2545">
            <v>250</v>
          </cell>
          <cell r="F2545" t="str">
            <v>successful</v>
          </cell>
          <cell r="Q2545" t="str">
            <v>classical music</v>
          </cell>
        </row>
        <row r="2546">
          <cell r="D2546">
            <v>5000</v>
          </cell>
          <cell r="F2546" t="str">
            <v>successful</v>
          </cell>
          <cell r="Q2546" t="str">
            <v>classical music</v>
          </cell>
        </row>
        <row r="2547">
          <cell r="D2547">
            <v>2000</v>
          </cell>
          <cell r="F2547" t="str">
            <v>successful</v>
          </cell>
          <cell r="Q2547" t="str">
            <v>classical music</v>
          </cell>
        </row>
        <row r="2548">
          <cell r="D2548">
            <v>3500</v>
          </cell>
          <cell r="F2548" t="str">
            <v>successful</v>
          </cell>
          <cell r="Q2548" t="str">
            <v>classical music</v>
          </cell>
        </row>
        <row r="2549">
          <cell r="D2549">
            <v>5500</v>
          </cell>
          <cell r="F2549" t="str">
            <v>successful</v>
          </cell>
          <cell r="Q2549" t="str">
            <v>classical music</v>
          </cell>
        </row>
        <row r="2550">
          <cell r="D2550">
            <v>6000</v>
          </cell>
          <cell r="F2550" t="str">
            <v>successful</v>
          </cell>
          <cell r="Q2550" t="str">
            <v>classical music</v>
          </cell>
        </row>
        <row r="2551">
          <cell r="D2551">
            <v>1570</v>
          </cell>
          <cell r="F2551" t="str">
            <v>successful</v>
          </cell>
          <cell r="Q2551" t="str">
            <v>classical music</v>
          </cell>
        </row>
        <row r="2552">
          <cell r="D2552">
            <v>6500</v>
          </cell>
          <cell r="F2552" t="str">
            <v>successful</v>
          </cell>
          <cell r="Q2552" t="str">
            <v>classical music</v>
          </cell>
        </row>
        <row r="2553">
          <cell r="D2553">
            <v>3675</v>
          </cell>
          <cell r="F2553" t="str">
            <v>successful</v>
          </cell>
          <cell r="Q2553" t="str">
            <v>classical music</v>
          </cell>
        </row>
        <row r="2554">
          <cell r="D2554">
            <v>3000</v>
          </cell>
          <cell r="F2554" t="str">
            <v>successful</v>
          </cell>
          <cell r="Q2554" t="str">
            <v>classical music</v>
          </cell>
        </row>
        <row r="2555">
          <cell r="D2555">
            <v>1500</v>
          </cell>
          <cell r="F2555" t="str">
            <v>successful</v>
          </cell>
          <cell r="Q2555" t="str">
            <v>classical music</v>
          </cell>
        </row>
        <row r="2556">
          <cell r="D2556">
            <v>3000</v>
          </cell>
          <cell r="F2556" t="str">
            <v>successful</v>
          </cell>
          <cell r="Q2556" t="str">
            <v>classical music</v>
          </cell>
        </row>
        <row r="2557">
          <cell r="D2557">
            <v>2000</v>
          </cell>
          <cell r="F2557" t="str">
            <v>successful</v>
          </cell>
          <cell r="Q2557" t="str">
            <v>classical music</v>
          </cell>
        </row>
        <row r="2558">
          <cell r="D2558">
            <v>745</v>
          </cell>
          <cell r="F2558" t="str">
            <v>successful</v>
          </cell>
          <cell r="Q2558" t="str">
            <v>classical music</v>
          </cell>
        </row>
        <row r="2559">
          <cell r="D2559">
            <v>900</v>
          </cell>
          <cell r="F2559" t="str">
            <v>successful</v>
          </cell>
          <cell r="Q2559" t="str">
            <v>classical music</v>
          </cell>
        </row>
        <row r="2560">
          <cell r="D2560">
            <v>1250</v>
          </cell>
          <cell r="F2560" t="str">
            <v>successful</v>
          </cell>
          <cell r="Q2560" t="str">
            <v>classical music</v>
          </cell>
        </row>
        <row r="2561">
          <cell r="D2561">
            <v>800</v>
          </cell>
          <cell r="F2561" t="str">
            <v>successful</v>
          </cell>
          <cell r="Q2561" t="str">
            <v>classical music</v>
          </cell>
        </row>
        <row r="2562">
          <cell r="D2562">
            <v>3000</v>
          </cell>
          <cell r="F2562" t="str">
            <v>successful</v>
          </cell>
          <cell r="Q2562" t="str">
            <v>classical music</v>
          </cell>
        </row>
        <row r="2563">
          <cell r="D2563">
            <v>100000</v>
          </cell>
          <cell r="F2563" t="str">
            <v>canceled</v>
          </cell>
          <cell r="Q2563" t="str">
            <v>food trucks</v>
          </cell>
        </row>
        <row r="2564">
          <cell r="D2564">
            <v>10000</v>
          </cell>
          <cell r="F2564" t="str">
            <v>canceled</v>
          </cell>
          <cell r="Q2564" t="str">
            <v>food trucks</v>
          </cell>
        </row>
        <row r="2565">
          <cell r="D2565">
            <v>20000</v>
          </cell>
          <cell r="F2565" t="str">
            <v>canceled</v>
          </cell>
          <cell r="Q2565" t="str">
            <v>food trucks</v>
          </cell>
        </row>
        <row r="2566">
          <cell r="D2566">
            <v>40000</v>
          </cell>
          <cell r="F2566" t="str">
            <v>canceled</v>
          </cell>
          <cell r="Q2566" t="str">
            <v>food trucks</v>
          </cell>
        </row>
        <row r="2567">
          <cell r="D2567">
            <v>10000</v>
          </cell>
          <cell r="F2567" t="str">
            <v>canceled</v>
          </cell>
          <cell r="Q2567" t="str">
            <v>food trucks</v>
          </cell>
        </row>
        <row r="2568">
          <cell r="D2568">
            <v>35000</v>
          </cell>
          <cell r="F2568" t="str">
            <v>canceled</v>
          </cell>
          <cell r="Q2568" t="str">
            <v>food trucks</v>
          </cell>
        </row>
        <row r="2569">
          <cell r="D2569">
            <v>45000</v>
          </cell>
          <cell r="F2569" t="str">
            <v>canceled</v>
          </cell>
          <cell r="Q2569" t="str">
            <v>food trucks</v>
          </cell>
        </row>
        <row r="2570">
          <cell r="D2570">
            <v>10000</v>
          </cell>
          <cell r="F2570" t="str">
            <v>canceled</v>
          </cell>
          <cell r="Q2570" t="str">
            <v>food trucks</v>
          </cell>
        </row>
        <row r="2571">
          <cell r="D2571">
            <v>6500</v>
          </cell>
          <cell r="F2571" t="str">
            <v>canceled</v>
          </cell>
          <cell r="Q2571" t="str">
            <v>food trucks</v>
          </cell>
        </row>
        <row r="2572">
          <cell r="D2572">
            <v>7000</v>
          </cell>
          <cell r="F2572" t="str">
            <v>canceled</v>
          </cell>
          <cell r="Q2572" t="str">
            <v>food trucks</v>
          </cell>
        </row>
        <row r="2573">
          <cell r="D2573">
            <v>100000</v>
          </cell>
          <cell r="F2573" t="str">
            <v>canceled</v>
          </cell>
          <cell r="Q2573" t="str">
            <v>food trucks</v>
          </cell>
        </row>
        <row r="2574">
          <cell r="D2574">
            <v>30000</v>
          </cell>
          <cell r="F2574" t="str">
            <v>canceled</v>
          </cell>
          <cell r="Q2574" t="str">
            <v>food trucks</v>
          </cell>
        </row>
        <row r="2575">
          <cell r="D2575">
            <v>8000</v>
          </cell>
          <cell r="F2575" t="str">
            <v>canceled</v>
          </cell>
          <cell r="Q2575" t="str">
            <v>food trucks</v>
          </cell>
        </row>
        <row r="2576">
          <cell r="D2576">
            <v>10000</v>
          </cell>
          <cell r="F2576" t="str">
            <v>canceled</v>
          </cell>
          <cell r="Q2576" t="str">
            <v>food trucks</v>
          </cell>
        </row>
        <row r="2577">
          <cell r="D2577">
            <v>85000</v>
          </cell>
          <cell r="F2577" t="str">
            <v>canceled</v>
          </cell>
          <cell r="Q2577" t="str">
            <v>food trucks</v>
          </cell>
        </row>
        <row r="2578">
          <cell r="D2578">
            <v>10000</v>
          </cell>
          <cell r="F2578" t="str">
            <v>canceled</v>
          </cell>
          <cell r="Q2578" t="str">
            <v>food trucks</v>
          </cell>
        </row>
        <row r="2579">
          <cell r="D2579">
            <v>15000</v>
          </cell>
          <cell r="F2579" t="str">
            <v>canceled</v>
          </cell>
          <cell r="Q2579" t="str">
            <v>food trucks</v>
          </cell>
        </row>
        <row r="2580">
          <cell r="D2580">
            <v>6000</v>
          </cell>
          <cell r="F2580" t="str">
            <v>canceled</v>
          </cell>
          <cell r="Q2580" t="str">
            <v>food trucks</v>
          </cell>
        </row>
        <row r="2581">
          <cell r="D2581">
            <v>200000</v>
          </cell>
          <cell r="F2581" t="str">
            <v>canceled</v>
          </cell>
          <cell r="Q2581" t="str">
            <v>food trucks</v>
          </cell>
        </row>
        <row r="2582">
          <cell r="D2582">
            <v>8500</v>
          </cell>
          <cell r="F2582" t="str">
            <v>canceled</v>
          </cell>
          <cell r="Q2582" t="str">
            <v>food trucks</v>
          </cell>
        </row>
        <row r="2583">
          <cell r="D2583">
            <v>5000</v>
          </cell>
          <cell r="F2583" t="str">
            <v>failed</v>
          </cell>
          <cell r="Q2583" t="str">
            <v>food trucks</v>
          </cell>
        </row>
        <row r="2584">
          <cell r="D2584">
            <v>90000</v>
          </cell>
          <cell r="F2584" t="str">
            <v>failed</v>
          </cell>
          <cell r="Q2584" t="str">
            <v>food trucks</v>
          </cell>
        </row>
        <row r="2585">
          <cell r="D2585">
            <v>1000</v>
          </cell>
          <cell r="F2585" t="str">
            <v>failed</v>
          </cell>
          <cell r="Q2585" t="str">
            <v>food trucks</v>
          </cell>
        </row>
        <row r="2586">
          <cell r="D2586">
            <v>10000</v>
          </cell>
          <cell r="F2586" t="str">
            <v>failed</v>
          </cell>
          <cell r="Q2586" t="str">
            <v>food trucks</v>
          </cell>
        </row>
        <row r="2587">
          <cell r="D2587">
            <v>30000</v>
          </cell>
          <cell r="F2587" t="str">
            <v>failed</v>
          </cell>
          <cell r="Q2587" t="str">
            <v>food trucks</v>
          </cell>
        </row>
        <row r="2588">
          <cell r="D2588">
            <v>3000</v>
          </cell>
          <cell r="F2588" t="str">
            <v>failed</v>
          </cell>
          <cell r="Q2588" t="str">
            <v>food trucks</v>
          </cell>
        </row>
        <row r="2589">
          <cell r="D2589">
            <v>50000</v>
          </cell>
          <cell r="F2589" t="str">
            <v>failed</v>
          </cell>
          <cell r="Q2589" t="str">
            <v>food trucks</v>
          </cell>
        </row>
        <row r="2590">
          <cell r="D2590">
            <v>6000</v>
          </cell>
          <cell r="F2590" t="str">
            <v>failed</v>
          </cell>
          <cell r="Q2590" t="str">
            <v>food trucks</v>
          </cell>
        </row>
        <row r="2591">
          <cell r="D2591">
            <v>50000</v>
          </cell>
          <cell r="F2591" t="str">
            <v>failed</v>
          </cell>
          <cell r="Q2591" t="str">
            <v>food trucks</v>
          </cell>
        </row>
        <row r="2592">
          <cell r="D2592">
            <v>3000</v>
          </cell>
          <cell r="F2592" t="str">
            <v>failed</v>
          </cell>
          <cell r="Q2592" t="str">
            <v>food trucks</v>
          </cell>
        </row>
        <row r="2593">
          <cell r="D2593">
            <v>1500</v>
          </cell>
          <cell r="F2593" t="str">
            <v>failed</v>
          </cell>
          <cell r="Q2593" t="str">
            <v>food trucks</v>
          </cell>
        </row>
        <row r="2594">
          <cell r="D2594">
            <v>30000</v>
          </cell>
          <cell r="F2594" t="str">
            <v>failed</v>
          </cell>
          <cell r="Q2594" t="str">
            <v>food trucks</v>
          </cell>
        </row>
        <row r="2595">
          <cell r="D2595">
            <v>10000</v>
          </cell>
          <cell r="F2595" t="str">
            <v>failed</v>
          </cell>
          <cell r="Q2595" t="str">
            <v>food trucks</v>
          </cell>
        </row>
        <row r="2596">
          <cell r="D2596">
            <v>80000</v>
          </cell>
          <cell r="F2596" t="str">
            <v>failed</v>
          </cell>
          <cell r="Q2596" t="str">
            <v>food trucks</v>
          </cell>
        </row>
        <row r="2597">
          <cell r="D2597">
            <v>15000</v>
          </cell>
          <cell r="F2597" t="str">
            <v>failed</v>
          </cell>
          <cell r="Q2597" t="str">
            <v>food trucks</v>
          </cell>
        </row>
        <row r="2598">
          <cell r="D2598">
            <v>35000</v>
          </cell>
          <cell r="F2598" t="str">
            <v>failed</v>
          </cell>
          <cell r="Q2598" t="str">
            <v>food trucks</v>
          </cell>
        </row>
        <row r="2599">
          <cell r="D2599">
            <v>1500</v>
          </cell>
          <cell r="F2599" t="str">
            <v>failed</v>
          </cell>
          <cell r="Q2599" t="str">
            <v>food trucks</v>
          </cell>
        </row>
        <row r="2600">
          <cell r="D2600">
            <v>3000</v>
          </cell>
          <cell r="F2600" t="str">
            <v>failed</v>
          </cell>
          <cell r="Q2600" t="str">
            <v>food trucks</v>
          </cell>
        </row>
        <row r="2601">
          <cell r="D2601">
            <v>9041</v>
          </cell>
          <cell r="F2601" t="str">
            <v>failed</v>
          </cell>
          <cell r="Q2601" t="str">
            <v>food trucks</v>
          </cell>
        </row>
        <row r="2602">
          <cell r="D2602">
            <v>50000</v>
          </cell>
          <cell r="F2602" t="str">
            <v>failed</v>
          </cell>
          <cell r="Q2602" t="str">
            <v>food trucks</v>
          </cell>
        </row>
        <row r="2603">
          <cell r="D2603">
            <v>500</v>
          </cell>
          <cell r="F2603" t="str">
            <v>successful</v>
          </cell>
          <cell r="Q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Q2604" t="str">
            <v>space exploration</v>
          </cell>
        </row>
        <row r="2605">
          <cell r="D2605">
            <v>1750</v>
          </cell>
          <cell r="F2605" t="str">
            <v>successful</v>
          </cell>
          <cell r="Q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Q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Q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Q2608" t="str">
            <v>space exploration</v>
          </cell>
        </row>
        <row r="2609">
          <cell r="D2609">
            <v>8000</v>
          </cell>
          <cell r="F2609" t="str">
            <v>successful</v>
          </cell>
          <cell r="Q2609" t="str">
            <v>space exploration</v>
          </cell>
        </row>
        <row r="2610">
          <cell r="D2610">
            <v>8000</v>
          </cell>
          <cell r="F2610" t="str">
            <v>successful</v>
          </cell>
          <cell r="Q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Q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Q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Q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Q2614" t="str">
            <v>space exploration</v>
          </cell>
        </row>
        <row r="2615">
          <cell r="D2615">
            <v>7500</v>
          </cell>
          <cell r="F2615" t="str">
            <v>successful</v>
          </cell>
          <cell r="Q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Q2616" t="str">
            <v>space exploration</v>
          </cell>
        </row>
        <row r="2617">
          <cell r="D2617">
            <v>2001</v>
          </cell>
          <cell r="F2617" t="str">
            <v>successful</v>
          </cell>
          <cell r="Q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Q2618" t="str">
            <v>space exploration</v>
          </cell>
        </row>
        <row r="2619">
          <cell r="D2619">
            <v>500</v>
          </cell>
          <cell r="F2619" t="str">
            <v>successful</v>
          </cell>
          <cell r="Q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Q2620" t="str">
            <v>space exploration</v>
          </cell>
        </row>
        <row r="2621">
          <cell r="D2621">
            <v>1000</v>
          </cell>
          <cell r="F2621" t="str">
            <v>successful</v>
          </cell>
          <cell r="Q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Q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Q2623" t="str">
            <v>space exploration</v>
          </cell>
        </row>
        <row r="2624">
          <cell r="D2624">
            <v>1500</v>
          </cell>
          <cell r="F2624" t="str">
            <v>successful</v>
          </cell>
          <cell r="Q2624" t="str">
            <v>space exploration</v>
          </cell>
        </row>
        <row r="2625">
          <cell r="D2625">
            <v>2000</v>
          </cell>
          <cell r="F2625" t="str">
            <v>successful</v>
          </cell>
          <cell r="Q2625" t="str">
            <v>space exploration</v>
          </cell>
        </row>
        <row r="2626">
          <cell r="D2626">
            <v>8000</v>
          </cell>
          <cell r="F2626" t="str">
            <v>successful</v>
          </cell>
          <cell r="Q2626" t="str">
            <v>space exploration</v>
          </cell>
        </row>
        <row r="2627">
          <cell r="D2627">
            <v>150</v>
          </cell>
          <cell r="F2627" t="str">
            <v>successful</v>
          </cell>
          <cell r="Q2627" t="str">
            <v>space exploration</v>
          </cell>
        </row>
        <row r="2628">
          <cell r="D2628">
            <v>2500</v>
          </cell>
          <cell r="F2628" t="str">
            <v>successful</v>
          </cell>
          <cell r="Q2628" t="str">
            <v>space exploration</v>
          </cell>
        </row>
        <row r="2629">
          <cell r="D2629">
            <v>150</v>
          </cell>
          <cell r="F2629" t="str">
            <v>successful</v>
          </cell>
          <cell r="Q2629" t="str">
            <v>space exploration</v>
          </cell>
        </row>
        <row r="2630">
          <cell r="D2630">
            <v>839</v>
          </cell>
          <cell r="F2630" t="str">
            <v>successful</v>
          </cell>
          <cell r="Q2630" t="str">
            <v>space exploration</v>
          </cell>
        </row>
        <row r="2631">
          <cell r="D2631">
            <v>5000</v>
          </cell>
          <cell r="F2631" t="str">
            <v>successful</v>
          </cell>
          <cell r="Q2631" t="str">
            <v>space exploration</v>
          </cell>
        </row>
        <row r="2632">
          <cell r="D2632">
            <v>2000</v>
          </cell>
          <cell r="F2632" t="str">
            <v>successful</v>
          </cell>
          <cell r="Q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Q2633" t="str">
            <v>space exploration</v>
          </cell>
        </row>
        <row r="2634">
          <cell r="D2634">
            <v>1070</v>
          </cell>
          <cell r="F2634" t="str">
            <v>successful</v>
          </cell>
          <cell r="Q2634" t="str">
            <v>space exploration</v>
          </cell>
        </row>
        <row r="2635">
          <cell r="D2635">
            <v>5000</v>
          </cell>
          <cell r="F2635" t="str">
            <v>successful</v>
          </cell>
          <cell r="Q2635" t="str">
            <v>space exploration</v>
          </cell>
        </row>
        <row r="2636">
          <cell r="D2636">
            <v>930</v>
          </cell>
          <cell r="F2636" t="str">
            <v>successful</v>
          </cell>
          <cell r="Q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Q2637" t="str">
            <v>space exploration</v>
          </cell>
        </row>
        <row r="2638">
          <cell r="D2638">
            <v>1000</v>
          </cell>
          <cell r="F2638" t="str">
            <v>successful</v>
          </cell>
          <cell r="Q2638" t="str">
            <v>space exploration</v>
          </cell>
        </row>
        <row r="2639">
          <cell r="D2639">
            <v>500</v>
          </cell>
          <cell r="F2639" t="str">
            <v>successful</v>
          </cell>
          <cell r="Q2639" t="str">
            <v>space exploration</v>
          </cell>
        </row>
        <row r="2640">
          <cell r="D2640">
            <v>347</v>
          </cell>
          <cell r="F2640" t="str">
            <v>successful</v>
          </cell>
          <cell r="Q2640" t="str">
            <v>space exploration</v>
          </cell>
        </row>
        <row r="2641">
          <cell r="D2641">
            <v>300</v>
          </cell>
          <cell r="F2641" t="str">
            <v>successful</v>
          </cell>
          <cell r="Q2641" t="str">
            <v>space exploration</v>
          </cell>
        </row>
        <row r="2642">
          <cell r="D2642">
            <v>3000</v>
          </cell>
          <cell r="F2642" t="str">
            <v>successful</v>
          </cell>
          <cell r="Q2642" t="str">
            <v>space exploration</v>
          </cell>
        </row>
        <row r="2643">
          <cell r="D2643">
            <v>1500</v>
          </cell>
          <cell r="F2643" t="str">
            <v>failed</v>
          </cell>
          <cell r="Q2643" t="str">
            <v>space exploration</v>
          </cell>
        </row>
        <row r="2644">
          <cell r="D2644">
            <v>500000</v>
          </cell>
          <cell r="F2644" t="str">
            <v>failed</v>
          </cell>
          <cell r="Q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Q2645" t="str">
            <v>space exploration</v>
          </cell>
        </row>
        <row r="2646">
          <cell r="D2646">
            <v>100000</v>
          </cell>
          <cell r="F2646" t="str">
            <v>canceled</v>
          </cell>
          <cell r="Q2646" t="str">
            <v>space exploration</v>
          </cell>
        </row>
        <row r="2647">
          <cell r="D2647">
            <v>20000</v>
          </cell>
          <cell r="F2647" t="str">
            <v>canceled</v>
          </cell>
          <cell r="Q2647" t="str">
            <v>space exploration</v>
          </cell>
        </row>
        <row r="2648">
          <cell r="D2648">
            <v>500000</v>
          </cell>
          <cell r="F2648" t="str">
            <v>canceled</v>
          </cell>
          <cell r="Q2648" t="str">
            <v>space exploration</v>
          </cell>
        </row>
        <row r="2649">
          <cell r="D2649">
            <v>2500</v>
          </cell>
          <cell r="F2649" t="str">
            <v>canceled</v>
          </cell>
          <cell r="Q2649" t="str">
            <v>space exploration</v>
          </cell>
        </row>
        <row r="2650">
          <cell r="D2650">
            <v>12000</v>
          </cell>
          <cell r="F2650" t="str">
            <v>canceled</v>
          </cell>
          <cell r="Q2650" t="str">
            <v>space exploration</v>
          </cell>
        </row>
        <row r="2651">
          <cell r="D2651">
            <v>125000</v>
          </cell>
          <cell r="F2651" t="str">
            <v>canceled</v>
          </cell>
          <cell r="Q2651" t="str">
            <v>space exploration</v>
          </cell>
        </row>
        <row r="2652">
          <cell r="D2652">
            <v>60000</v>
          </cell>
          <cell r="F2652" t="str">
            <v>canceled</v>
          </cell>
          <cell r="Q2652" t="str">
            <v>space exploration</v>
          </cell>
        </row>
        <row r="2653">
          <cell r="D2653">
            <v>280000</v>
          </cell>
          <cell r="F2653" t="str">
            <v>canceled</v>
          </cell>
          <cell r="Q2653" t="str">
            <v>space exploration</v>
          </cell>
        </row>
        <row r="2654">
          <cell r="D2654">
            <v>100000</v>
          </cell>
          <cell r="F2654" t="str">
            <v>canceled</v>
          </cell>
          <cell r="Q2654" t="str">
            <v>space exploration</v>
          </cell>
        </row>
        <row r="2655">
          <cell r="D2655">
            <v>51000</v>
          </cell>
          <cell r="F2655" t="str">
            <v>canceled</v>
          </cell>
          <cell r="Q2655" t="str">
            <v>space exploration</v>
          </cell>
        </row>
        <row r="2656">
          <cell r="D2656">
            <v>100000</v>
          </cell>
          <cell r="F2656" t="str">
            <v>canceled</v>
          </cell>
          <cell r="Q2656" t="str">
            <v>space exploration</v>
          </cell>
        </row>
        <row r="2657">
          <cell r="D2657">
            <v>15000</v>
          </cell>
          <cell r="F2657" t="str">
            <v>canceled</v>
          </cell>
          <cell r="Q2657" t="str">
            <v>space exploration</v>
          </cell>
        </row>
        <row r="2658">
          <cell r="D2658">
            <v>150000</v>
          </cell>
          <cell r="F2658" t="str">
            <v>canceled</v>
          </cell>
          <cell r="Q2658" t="str">
            <v>space exploration</v>
          </cell>
        </row>
        <row r="2659">
          <cell r="D2659">
            <v>30000</v>
          </cell>
          <cell r="F2659" t="str">
            <v>canceled</v>
          </cell>
          <cell r="Q2659" t="str">
            <v>space exploration</v>
          </cell>
        </row>
        <row r="2660">
          <cell r="D2660">
            <v>98000</v>
          </cell>
          <cell r="F2660" t="str">
            <v>canceled</v>
          </cell>
          <cell r="Q2660" t="str">
            <v>space exploration</v>
          </cell>
        </row>
        <row r="2661">
          <cell r="D2661">
            <v>49000</v>
          </cell>
          <cell r="F2661" t="str">
            <v>canceled</v>
          </cell>
          <cell r="Q2661" t="str">
            <v>space exploration</v>
          </cell>
        </row>
        <row r="2662">
          <cell r="D2662">
            <v>20000</v>
          </cell>
          <cell r="F2662" t="str">
            <v>canceled</v>
          </cell>
          <cell r="Q2662" t="str">
            <v>space exploration</v>
          </cell>
        </row>
        <row r="2663">
          <cell r="D2663">
            <v>5000</v>
          </cell>
          <cell r="F2663" t="str">
            <v>successful</v>
          </cell>
          <cell r="Q2663" t="str">
            <v>makerspaces</v>
          </cell>
        </row>
        <row r="2664">
          <cell r="D2664">
            <v>20000</v>
          </cell>
          <cell r="F2664" t="str">
            <v>successful</v>
          </cell>
          <cell r="Q2664" t="str">
            <v>makerspaces</v>
          </cell>
        </row>
        <row r="2665">
          <cell r="D2665">
            <v>20000</v>
          </cell>
          <cell r="F2665" t="str">
            <v>successful</v>
          </cell>
          <cell r="Q2665" t="str">
            <v>makerspaces</v>
          </cell>
        </row>
        <row r="2666">
          <cell r="D2666">
            <v>17500</v>
          </cell>
          <cell r="F2666" t="str">
            <v>successful</v>
          </cell>
          <cell r="Q2666" t="str">
            <v>makerspaces</v>
          </cell>
        </row>
        <row r="2667">
          <cell r="D2667">
            <v>3500</v>
          </cell>
          <cell r="F2667" t="str">
            <v>successful</v>
          </cell>
          <cell r="Q2667" t="str">
            <v>makerspaces</v>
          </cell>
        </row>
        <row r="2668">
          <cell r="D2668">
            <v>10000</v>
          </cell>
          <cell r="F2668" t="str">
            <v>successful</v>
          </cell>
          <cell r="Q2668" t="str">
            <v>makerspaces</v>
          </cell>
        </row>
        <row r="2669">
          <cell r="D2669">
            <v>1500</v>
          </cell>
          <cell r="F2669" t="str">
            <v>successful</v>
          </cell>
          <cell r="Q2669" t="str">
            <v>makerspaces</v>
          </cell>
        </row>
        <row r="2670">
          <cell r="D2670">
            <v>1000</v>
          </cell>
          <cell r="F2670" t="str">
            <v>successful</v>
          </cell>
          <cell r="Q2670" t="str">
            <v>makerspaces</v>
          </cell>
        </row>
        <row r="2671">
          <cell r="D2671">
            <v>800</v>
          </cell>
          <cell r="F2671" t="str">
            <v>successful</v>
          </cell>
          <cell r="Q2671" t="str">
            <v>makerspaces</v>
          </cell>
        </row>
        <row r="2672">
          <cell r="D2672">
            <v>38888</v>
          </cell>
          <cell r="F2672" t="str">
            <v>failed</v>
          </cell>
          <cell r="Q2672" t="str">
            <v>makerspaces</v>
          </cell>
        </row>
        <row r="2673">
          <cell r="D2673">
            <v>25000</v>
          </cell>
          <cell r="F2673" t="str">
            <v>failed</v>
          </cell>
          <cell r="Q2673" t="str">
            <v>makerspaces</v>
          </cell>
        </row>
        <row r="2674">
          <cell r="D2674">
            <v>10000</v>
          </cell>
          <cell r="F2674" t="str">
            <v>failed</v>
          </cell>
          <cell r="Q2674" t="str">
            <v>makerspaces</v>
          </cell>
        </row>
        <row r="2675">
          <cell r="D2675">
            <v>40000</v>
          </cell>
          <cell r="F2675" t="str">
            <v>failed</v>
          </cell>
          <cell r="Q2675" t="str">
            <v>makerspaces</v>
          </cell>
        </row>
        <row r="2676">
          <cell r="D2676">
            <v>35000</v>
          </cell>
          <cell r="F2676" t="str">
            <v>failed</v>
          </cell>
          <cell r="Q2676" t="str">
            <v>makerspaces</v>
          </cell>
        </row>
        <row r="2677">
          <cell r="D2677">
            <v>25000</v>
          </cell>
          <cell r="F2677" t="str">
            <v>failed</v>
          </cell>
          <cell r="Q2677" t="str">
            <v>makerspaces</v>
          </cell>
        </row>
        <row r="2678">
          <cell r="D2678">
            <v>2100</v>
          </cell>
          <cell r="F2678" t="str">
            <v>failed</v>
          </cell>
          <cell r="Q2678" t="str">
            <v>makerspaces</v>
          </cell>
        </row>
        <row r="2679">
          <cell r="D2679">
            <v>19500</v>
          </cell>
          <cell r="F2679" t="str">
            <v>failed</v>
          </cell>
          <cell r="Q2679" t="str">
            <v>makerspaces</v>
          </cell>
        </row>
        <row r="2680">
          <cell r="D2680">
            <v>8000000</v>
          </cell>
          <cell r="F2680" t="str">
            <v>failed</v>
          </cell>
          <cell r="Q2680" t="str">
            <v>makerspaces</v>
          </cell>
        </row>
        <row r="2681">
          <cell r="D2681">
            <v>40000</v>
          </cell>
          <cell r="F2681" t="str">
            <v>failed</v>
          </cell>
          <cell r="Q2681" t="str">
            <v>makerspaces</v>
          </cell>
        </row>
        <row r="2682">
          <cell r="D2682">
            <v>32000</v>
          </cell>
          <cell r="F2682" t="str">
            <v>failed</v>
          </cell>
          <cell r="Q2682" t="str">
            <v>makerspaces</v>
          </cell>
        </row>
        <row r="2683">
          <cell r="D2683">
            <v>8000</v>
          </cell>
          <cell r="F2683" t="str">
            <v>failed</v>
          </cell>
          <cell r="Q2683" t="str">
            <v>food trucks</v>
          </cell>
        </row>
        <row r="2684">
          <cell r="D2684">
            <v>6000</v>
          </cell>
          <cell r="F2684" t="str">
            <v>failed</v>
          </cell>
          <cell r="Q2684" t="str">
            <v>food trucks</v>
          </cell>
        </row>
        <row r="2685">
          <cell r="D2685">
            <v>15000</v>
          </cell>
          <cell r="F2685" t="str">
            <v>failed</v>
          </cell>
          <cell r="Q2685" t="str">
            <v>food trucks</v>
          </cell>
        </row>
        <row r="2686">
          <cell r="D2686">
            <v>70000</v>
          </cell>
          <cell r="F2686" t="str">
            <v>failed</v>
          </cell>
          <cell r="Q2686" t="str">
            <v>food trucks</v>
          </cell>
        </row>
        <row r="2687">
          <cell r="D2687">
            <v>50000</v>
          </cell>
          <cell r="F2687" t="str">
            <v>failed</v>
          </cell>
          <cell r="Q2687" t="str">
            <v>food trucks</v>
          </cell>
        </row>
        <row r="2688">
          <cell r="D2688">
            <v>30000</v>
          </cell>
          <cell r="F2688" t="str">
            <v>failed</v>
          </cell>
          <cell r="Q2688" t="str">
            <v>food trucks</v>
          </cell>
        </row>
        <row r="2689">
          <cell r="D2689">
            <v>15000</v>
          </cell>
          <cell r="F2689" t="str">
            <v>failed</v>
          </cell>
          <cell r="Q2689" t="str">
            <v>food trucks</v>
          </cell>
        </row>
        <row r="2690">
          <cell r="D2690">
            <v>50000</v>
          </cell>
          <cell r="F2690" t="str">
            <v>failed</v>
          </cell>
          <cell r="Q2690" t="str">
            <v>food trucks</v>
          </cell>
        </row>
        <row r="2691">
          <cell r="D2691">
            <v>35000</v>
          </cell>
          <cell r="F2691" t="str">
            <v>failed</v>
          </cell>
          <cell r="Q2691" t="str">
            <v>food trucks</v>
          </cell>
        </row>
        <row r="2692">
          <cell r="D2692">
            <v>80000</v>
          </cell>
          <cell r="F2692" t="str">
            <v>failed</v>
          </cell>
          <cell r="Q2692" t="str">
            <v>food trucks</v>
          </cell>
        </row>
        <row r="2693">
          <cell r="D2693">
            <v>65000</v>
          </cell>
          <cell r="F2693" t="str">
            <v>failed</v>
          </cell>
          <cell r="Q2693" t="str">
            <v>food trucks</v>
          </cell>
        </row>
        <row r="2694">
          <cell r="D2694">
            <v>3500</v>
          </cell>
          <cell r="F2694" t="str">
            <v>failed</v>
          </cell>
          <cell r="Q2694" t="str">
            <v>food trucks</v>
          </cell>
        </row>
        <row r="2695">
          <cell r="D2695">
            <v>5000</v>
          </cell>
          <cell r="F2695" t="str">
            <v>failed</v>
          </cell>
          <cell r="Q2695" t="str">
            <v>food trucks</v>
          </cell>
        </row>
        <row r="2696">
          <cell r="D2696">
            <v>30000</v>
          </cell>
          <cell r="F2696" t="str">
            <v>failed</v>
          </cell>
          <cell r="Q2696" t="str">
            <v>food trucks</v>
          </cell>
        </row>
        <row r="2697">
          <cell r="D2697">
            <v>15000</v>
          </cell>
          <cell r="F2697" t="str">
            <v>failed</v>
          </cell>
          <cell r="Q2697" t="str">
            <v>food trucks</v>
          </cell>
        </row>
        <row r="2698">
          <cell r="D2698">
            <v>60000</v>
          </cell>
          <cell r="F2698" t="str">
            <v>failed</v>
          </cell>
          <cell r="Q2698" t="str">
            <v>food trucks</v>
          </cell>
        </row>
        <row r="2699">
          <cell r="D2699">
            <v>23000</v>
          </cell>
          <cell r="F2699" t="str">
            <v>failed</v>
          </cell>
          <cell r="Q2699" t="str">
            <v>food trucks</v>
          </cell>
        </row>
        <row r="2700">
          <cell r="D2700">
            <v>8000</v>
          </cell>
          <cell r="F2700" t="str">
            <v>failed</v>
          </cell>
          <cell r="Q2700" t="str">
            <v>food trucks</v>
          </cell>
        </row>
        <row r="2701">
          <cell r="D2701">
            <v>2</v>
          </cell>
          <cell r="F2701" t="str">
            <v>failed</v>
          </cell>
          <cell r="Q2701" t="str">
            <v>food trucks</v>
          </cell>
        </row>
        <row r="2702">
          <cell r="D2702">
            <v>9999</v>
          </cell>
          <cell r="F2702" t="str">
            <v>failed</v>
          </cell>
          <cell r="Q2702" t="str">
            <v>food trucks</v>
          </cell>
        </row>
        <row r="2703">
          <cell r="D2703">
            <v>3400</v>
          </cell>
          <cell r="F2703" t="str">
            <v>live</v>
          </cell>
          <cell r="Q2703" t="str">
            <v>spaces</v>
          </cell>
        </row>
        <row r="2704">
          <cell r="D2704">
            <v>10000</v>
          </cell>
          <cell r="F2704" t="str">
            <v>live</v>
          </cell>
          <cell r="Q2704" t="str">
            <v>spaces</v>
          </cell>
        </row>
        <row r="2705">
          <cell r="D2705">
            <v>40000</v>
          </cell>
          <cell r="F2705" t="str">
            <v>live</v>
          </cell>
          <cell r="Q2705" t="str">
            <v>spaces</v>
          </cell>
        </row>
        <row r="2706">
          <cell r="D2706">
            <v>19000</v>
          </cell>
          <cell r="F2706" t="str">
            <v>live</v>
          </cell>
          <cell r="Q2706" t="str">
            <v>spaces</v>
          </cell>
        </row>
        <row r="2707">
          <cell r="D2707">
            <v>16500</v>
          </cell>
          <cell r="F2707" t="str">
            <v>live</v>
          </cell>
          <cell r="Q2707" t="str">
            <v>spaces</v>
          </cell>
        </row>
        <row r="2708">
          <cell r="D2708">
            <v>35000</v>
          </cell>
          <cell r="F2708" t="str">
            <v>successful</v>
          </cell>
          <cell r="Q2708" t="str">
            <v>spaces</v>
          </cell>
        </row>
        <row r="2709">
          <cell r="D2709">
            <v>8000</v>
          </cell>
          <cell r="F2709" t="str">
            <v>successful</v>
          </cell>
          <cell r="Q2709" t="str">
            <v>spaces</v>
          </cell>
        </row>
        <row r="2710">
          <cell r="D2710">
            <v>20000</v>
          </cell>
          <cell r="F2710" t="str">
            <v>successful</v>
          </cell>
          <cell r="Q2710" t="str">
            <v>spaces</v>
          </cell>
        </row>
        <row r="2711">
          <cell r="D2711">
            <v>50000</v>
          </cell>
          <cell r="F2711" t="str">
            <v>successful</v>
          </cell>
          <cell r="Q2711" t="str">
            <v>spaces</v>
          </cell>
        </row>
        <row r="2712">
          <cell r="D2712">
            <v>60000</v>
          </cell>
          <cell r="F2712" t="str">
            <v>successful</v>
          </cell>
          <cell r="Q2712" t="str">
            <v>spaces</v>
          </cell>
        </row>
        <row r="2713">
          <cell r="D2713">
            <v>3910</v>
          </cell>
          <cell r="F2713" t="str">
            <v>successful</v>
          </cell>
          <cell r="Q2713" t="str">
            <v>spaces</v>
          </cell>
        </row>
        <row r="2714">
          <cell r="D2714">
            <v>5500</v>
          </cell>
          <cell r="F2714" t="str">
            <v>successful</v>
          </cell>
          <cell r="Q2714" t="str">
            <v>spaces</v>
          </cell>
        </row>
        <row r="2715">
          <cell r="D2715">
            <v>150000</v>
          </cell>
          <cell r="F2715" t="str">
            <v>successful</v>
          </cell>
          <cell r="Q2715" t="str">
            <v>spaces</v>
          </cell>
        </row>
        <row r="2716">
          <cell r="D2716">
            <v>25000</v>
          </cell>
          <cell r="F2716" t="str">
            <v>successful</v>
          </cell>
          <cell r="Q2716" t="str">
            <v>spaces</v>
          </cell>
        </row>
        <row r="2717">
          <cell r="D2717">
            <v>12000</v>
          </cell>
          <cell r="F2717" t="str">
            <v>successful</v>
          </cell>
          <cell r="Q2717" t="str">
            <v>spaces</v>
          </cell>
        </row>
        <row r="2718">
          <cell r="D2718">
            <v>10000</v>
          </cell>
          <cell r="F2718" t="str">
            <v>successful</v>
          </cell>
          <cell r="Q2718" t="str">
            <v>spaces</v>
          </cell>
        </row>
        <row r="2719">
          <cell r="D2719">
            <v>25000</v>
          </cell>
          <cell r="F2719" t="str">
            <v>successful</v>
          </cell>
          <cell r="Q2719" t="str">
            <v>spaces</v>
          </cell>
        </row>
        <row r="2720">
          <cell r="D2720">
            <v>18000</v>
          </cell>
          <cell r="F2720" t="str">
            <v>successful</v>
          </cell>
          <cell r="Q2720" t="str">
            <v>spaces</v>
          </cell>
        </row>
        <row r="2721">
          <cell r="D2721">
            <v>6000</v>
          </cell>
          <cell r="F2721" t="str">
            <v>successful</v>
          </cell>
          <cell r="Q2721" t="str">
            <v>spaces</v>
          </cell>
        </row>
        <row r="2722">
          <cell r="D2722">
            <v>25000</v>
          </cell>
          <cell r="F2722" t="str">
            <v>successful</v>
          </cell>
          <cell r="Q2722" t="str">
            <v>spaces</v>
          </cell>
        </row>
        <row r="2723">
          <cell r="D2723">
            <v>750</v>
          </cell>
          <cell r="F2723" t="str">
            <v>successful</v>
          </cell>
          <cell r="Q2723" t="str">
            <v>hardware</v>
          </cell>
        </row>
        <row r="2724">
          <cell r="D2724">
            <v>5000</v>
          </cell>
          <cell r="F2724" t="str">
            <v>successful</v>
          </cell>
          <cell r="Q2724" t="str">
            <v>hardware</v>
          </cell>
        </row>
        <row r="2725">
          <cell r="D2725">
            <v>12000</v>
          </cell>
          <cell r="F2725" t="str">
            <v>successful</v>
          </cell>
          <cell r="Q2725" t="str">
            <v>hardware</v>
          </cell>
        </row>
        <row r="2726">
          <cell r="D2726">
            <v>2468</v>
          </cell>
          <cell r="F2726" t="str">
            <v>successful</v>
          </cell>
          <cell r="Q2726" t="str">
            <v>hardware</v>
          </cell>
        </row>
        <row r="2727">
          <cell r="D2727">
            <v>40000</v>
          </cell>
          <cell r="F2727" t="str">
            <v>successful</v>
          </cell>
          <cell r="Q2727" t="str">
            <v>hardware</v>
          </cell>
        </row>
        <row r="2728">
          <cell r="D2728">
            <v>100000</v>
          </cell>
          <cell r="F2728" t="str">
            <v>successful</v>
          </cell>
          <cell r="Q2728" t="str">
            <v>hardware</v>
          </cell>
        </row>
        <row r="2729">
          <cell r="D2729">
            <v>10000</v>
          </cell>
          <cell r="F2729" t="str">
            <v>successful</v>
          </cell>
          <cell r="Q2729" t="str">
            <v>hardware</v>
          </cell>
        </row>
        <row r="2730">
          <cell r="D2730">
            <v>15000</v>
          </cell>
          <cell r="F2730" t="str">
            <v>successful</v>
          </cell>
          <cell r="Q2730" t="str">
            <v>hardware</v>
          </cell>
        </row>
        <row r="2731">
          <cell r="D2731">
            <v>7500</v>
          </cell>
          <cell r="F2731" t="str">
            <v>successful</v>
          </cell>
          <cell r="Q2731" t="str">
            <v>hardware</v>
          </cell>
        </row>
        <row r="2732">
          <cell r="D2732">
            <v>27000</v>
          </cell>
          <cell r="F2732" t="str">
            <v>successful</v>
          </cell>
          <cell r="Q2732" t="str">
            <v>hardware</v>
          </cell>
        </row>
        <row r="2733">
          <cell r="D2733">
            <v>30000</v>
          </cell>
          <cell r="F2733" t="str">
            <v>successful</v>
          </cell>
          <cell r="Q2733" t="str">
            <v>hardware</v>
          </cell>
        </row>
        <row r="2734">
          <cell r="D2734">
            <v>12000</v>
          </cell>
          <cell r="F2734" t="str">
            <v>successful</v>
          </cell>
          <cell r="Q2734" t="str">
            <v>hardware</v>
          </cell>
        </row>
        <row r="2735">
          <cell r="D2735">
            <v>50000</v>
          </cell>
          <cell r="F2735" t="str">
            <v>successful</v>
          </cell>
          <cell r="Q2735" t="str">
            <v>hardware</v>
          </cell>
        </row>
        <row r="2736">
          <cell r="D2736">
            <v>1</v>
          </cell>
          <cell r="F2736" t="str">
            <v>successful</v>
          </cell>
          <cell r="Q2736" t="str">
            <v>hardware</v>
          </cell>
        </row>
        <row r="2737">
          <cell r="D2737">
            <v>750</v>
          </cell>
          <cell r="F2737" t="str">
            <v>successful</v>
          </cell>
          <cell r="Q2737" t="str">
            <v>hardware</v>
          </cell>
        </row>
        <row r="2738">
          <cell r="D2738">
            <v>8000</v>
          </cell>
          <cell r="F2738" t="str">
            <v>successful</v>
          </cell>
          <cell r="Q2738" t="str">
            <v>hardware</v>
          </cell>
        </row>
        <row r="2739">
          <cell r="D2739">
            <v>30000</v>
          </cell>
          <cell r="F2739" t="str">
            <v>successful</v>
          </cell>
          <cell r="Q2739" t="str">
            <v>hardware</v>
          </cell>
        </row>
        <row r="2740">
          <cell r="D2740">
            <v>5000</v>
          </cell>
          <cell r="F2740" t="str">
            <v>successful</v>
          </cell>
          <cell r="Q2740" t="str">
            <v>hardware</v>
          </cell>
        </row>
        <row r="2741">
          <cell r="D2741">
            <v>1100</v>
          </cell>
          <cell r="F2741" t="str">
            <v>successful</v>
          </cell>
          <cell r="Q2741" t="str">
            <v>hardware</v>
          </cell>
        </row>
        <row r="2742">
          <cell r="D2742">
            <v>300</v>
          </cell>
          <cell r="F2742" t="str">
            <v>successful</v>
          </cell>
          <cell r="Q2742" t="str">
            <v>hardware</v>
          </cell>
        </row>
        <row r="2743">
          <cell r="D2743">
            <v>8000</v>
          </cell>
          <cell r="F2743" t="str">
            <v>failed</v>
          </cell>
          <cell r="Q2743" t="str">
            <v>children's books</v>
          </cell>
        </row>
        <row r="2744">
          <cell r="D2744">
            <v>2500</v>
          </cell>
          <cell r="F2744" t="str">
            <v>failed</v>
          </cell>
          <cell r="Q2744" t="str">
            <v>children's books</v>
          </cell>
        </row>
        <row r="2745">
          <cell r="D2745">
            <v>5999</v>
          </cell>
          <cell r="F2745" t="str">
            <v>failed</v>
          </cell>
          <cell r="Q2745" t="str">
            <v>children's books</v>
          </cell>
        </row>
        <row r="2746">
          <cell r="D2746">
            <v>16000</v>
          </cell>
          <cell r="F2746" t="str">
            <v>failed</v>
          </cell>
          <cell r="Q2746" t="str">
            <v>children's books</v>
          </cell>
        </row>
        <row r="2747">
          <cell r="D2747">
            <v>8000</v>
          </cell>
          <cell r="F2747" t="str">
            <v>failed</v>
          </cell>
          <cell r="Q2747" t="str">
            <v>children's books</v>
          </cell>
        </row>
        <row r="2748">
          <cell r="D2748">
            <v>3000</v>
          </cell>
          <cell r="F2748" t="str">
            <v>failed</v>
          </cell>
          <cell r="Q2748" t="str">
            <v>children's books</v>
          </cell>
        </row>
        <row r="2749">
          <cell r="D2749">
            <v>500</v>
          </cell>
          <cell r="F2749" t="str">
            <v>failed</v>
          </cell>
          <cell r="Q2749" t="str">
            <v>children's books</v>
          </cell>
        </row>
        <row r="2750">
          <cell r="D2750">
            <v>5000</v>
          </cell>
          <cell r="F2750" t="str">
            <v>failed</v>
          </cell>
          <cell r="Q2750" t="str">
            <v>children's books</v>
          </cell>
        </row>
        <row r="2751">
          <cell r="D2751">
            <v>10000</v>
          </cell>
          <cell r="F2751" t="str">
            <v>failed</v>
          </cell>
          <cell r="Q2751" t="str">
            <v>children's books</v>
          </cell>
        </row>
        <row r="2752">
          <cell r="D2752">
            <v>1999</v>
          </cell>
          <cell r="F2752" t="str">
            <v>failed</v>
          </cell>
          <cell r="Q2752" t="str">
            <v>children's books</v>
          </cell>
        </row>
        <row r="2753">
          <cell r="D2753">
            <v>3274</v>
          </cell>
          <cell r="F2753" t="str">
            <v>failed</v>
          </cell>
          <cell r="Q2753" t="str">
            <v>children's books</v>
          </cell>
        </row>
        <row r="2754">
          <cell r="D2754">
            <v>4800</v>
          </cell>
          <cell r="F2754" t="str">
            <v>failed</v>
          </cell>
          <cell r="Q2754" t="str">
            <v>children's books</v>
          </cell>
        </row>
        <row r="2755">
          <cell r="D2755">
            <v>2000</v>
          </cell>
          <cell r="F2755" t="str">
            <v>failed</v>
          </cell>
          <cell r="Q2755" t="str">
            <v>children's books</v>
          </cell>
        </row>
        <row r="2756">
          <cell r="D2756">
            <v>10000</v>
          </cell>
          <cell r="F2756" t="str">
            <v>failed</v>
          </cell>
          <cell r="Q2756" t="str">
            <v>children's books</v>
          </cell>
        </row>
        <row r="2757">
          <cell r="D2757">
            <v>500</v>
          </cell>
          <cell r="F2757" t="str">
            <v>failed</v>
          </cell>
          <cell r="Q2757" t="str">
            <v>children's books</v>
          </cell>
        </row>
        <row r="2758">
          <cell r="D2758">
            <v>10000</v>
          </cell>
          <cell r="F2758" t="str">
            <v>failed</v>
          </cell>
          <cell r="Q2758" t="str">
            <v>children's books</v>
          </cell>
        </row>
        <row r="2759">
          <cell r="D2759">
            <v>1500</v>
          </cell>
          <cell r="F2759" t="str">
            <v>failed</v>
          </cell>
          <cell r="Q2759" t="str">
            <v>children's books</v>
          </cell>
        </row>
        <row r="2760">
          <cell r="D2760">
            <v>2000</v>
          </cell>
          <cell r="F2760" t="str">
            <v>failed</v>
          </cell>
          <cell r="Q2760" t="str">
            <v>children's books</v>
          </cell>
        </row>
        <row r="2761">
          <cell r="D2761">
            <v>1000</v>
          </cell>
          <cell r="F2761" t="str">
            <v>failed</v>
          </cell>
          <cell r="Q2761" t="str">
            <v>children's books</v>
          </cell>
        </row>
        <row r="2762">
          <cell r="D2762">
            <v>5000</v>
          </cell>
          <cell r="F2762" t="str">
            <v>failed</v>
          </cell>
          <cell r="Q2762" t="str">
            <v>children's books</v>
          </cell>
        </row>
        <row r="2763">
          <cell r="D2763">
            <v>5000</v>
          </cell>
          <cell r="F2763" t="str">
            <v>failed</v>
          </cell>
          <cell r="Q2763" t="str">
            <v>children's books</v>
          </cell>
        </row>
        <row r="2764">
          <cell r="D2764">
            <v>3250</v>
          </cell>
          <cell r="F2764" t="str">
            <v>failed</v>
          </cell>
          <cell r="Q2764" t="str">
            <v>children's books</v>
          </cell>
        </row>
        <row r="2765">
          <cell r="D2765">
            <v>39400</v>
          </cell>
          <cell r="F2765" t="str">
            <v>failed</v>
          </cell>
          <cell r="Q2765" t="str">
            <v>children's books</v>
          </cell>
        </row>
        <row r="2766">
          <cell r="D2766">
            <v>4000</v>
          </cell>
          <cell r="F2766" t="str">
            <v>failed</v>
          </cell>
          <cell r="Q2766" t="str">
            <v>children's books</v>
          </cell>
        </row>
        <row r="2767">
          <cell r="D2767">
            <v>4000</v>
          </cell>
          <cell r="F2767" t="str">
            <v>failed</v>
          </cell>
          <cell r="Q2767" t="str">
            <v>children's books</v>
          </cell>
        </row>
        <row r="2768">
          <cell r="D2768">
            <v>5000</v>
          </cell>
          <cell r="F2768" t="str">
            <v>failed</v>
          </cell>
          <cell r="Q2768" t="str">
            <v>children's books</v>
          </cell>
        </row>
        <row r="2769">
          <cell r="D2769">
            <v>4000</v>
          </cell>
          <cell r="F2769" t="str">
            <v>failed</v>
          </cell>
          <cell r="Q2769" t="str">
            <v>children's books</v>
          </cell>
        </row>
        <row r="2770">
          <cell r="D2770">
            <v>7000</v>
          </cell>
          <cell r="F2770" t="str">
            <v>failed</v>
          </cell>
          <cell r="Q2770" t="str">
            <v>children's books</v>
          </cell>
        </row>
        <row r="2771">
          <cell r="D2771">
            <v>800</v>
          </cell>
          <cell r="F2771" t="str">
            <v>failed</v>
          </cell>
          <cell r="Q2771" t="str">
            <v>children's books</v>
          </cell>
        </row>
        <row r="2772">
          <cell r="D2772">
            <v>20000</v>
          </cell>
          <cell r="F2772" t="str">
            <v>failed</v>
          </cell>
          <cell r="Q2772" t="str">
            <v>children's books</v>
          </cell>
        </row>
        <row r="2773">
          <cell r="D2773">
            <v>19980</v>
          </cell>
          <cell r="F2773" t="str">
            <v>failed</v>
          </cell>
          <cell r="Q2773" t="str">
            <v>children's books</v>
          </cell>
        </row>
        <row r="2774">
          <cell r="D2774">
            <v>8000</v>
          </cell>
          <cell r="F2774" t="str">
            <v>failed</v>
          </cell>
          <cell r="Q2774" t="str">
            <v>children's books</v>
          </cell>
        </row>
        <row r="2775">
          <cell r="D2775">
            <v>530</v>
          </cell>
          <cell r="F2775" t="str">
            <v>failed</v>
          </cell>
          <cell r="Q2775" t="str">
            <v>children's books</v>
          </cell>
        </row>
        <row r="2776">
          <cell r="D2776">
            <v>4000</v>
          </cell>
          <cell r="F2776" t="str">
            <v>failed</v>
          </cell>
          <cell r="Q2776" t="str">
            <v>children's books</v>
          </cell>
        </row>
        <row r="2777">
          <cell r="D2777">
            <v>5000</v>
          </cell>
          <cell r="F2777" t="str">
            <v>failed</v>
          </cell>
          <cell r="Q2777" t="str">
            <v>children's books</v>
          </cell>
        </row>
        <row r="2778">
          <cell r="D2778">
            <v>21000</v>
          </cell>
          <cell r="F2778" t="str">
            <v>failed</v>
          </cell>
          <cell r="Q2778" t="str">
            <v>children's books</v>
          </cell>
        </row>
        <row r="2779">
          <cell r="D2779">
            <v>3000</v>
          </cell>
          <cell r="F2779" t="str">
            <v>failed</v>
          </cell>
          <cell r="Q2779" t="str">
            <v>children's books</v>
          </cell>
        </row>
        <row r="2780">
          <cell r="D2780">
            <v>5500</v>
          </cell>
          <cell r="F2780" t="str">
            <v>failed</v>
          </cell>
          <cell r="Q2780" t="str">
            <v>children's books</v>
          </cell>
        </row>
        <row r="2781">
          <cell r="D2781">
            <v>2500</v>
          </cell>
          <cell r="F2781" t="str">
            <v>failed</v>
          </cell>
          <cell r="Q2781" t="str">
            <v>children's books</v>
          </cell>
        </row>
        <row r="2782">
          <cell r="D2782">
            <v>100000</v>
          </cell>
          <cell r="F2782" t="str">
            <v>failed</v>
          </cell>
          <cell r="Q2782" t="str">
            <v>children's books</v>
          </cell>
        </row>
        <row r="2783">
          <cell r="D2783">
            <v>1250</v>
          </cell>
          <cell r="F2783" t="str">
            <v>successful</v>
          </cell>
          <cell r="Q2783" t="str">
            <v>plays</v>
          </cell>
        </row>
        <row r="2784">
          <cell r="D2784">
            <v>1000</v>
          </cell>
          <cell r="F2784" t="str">
            <v>successful</v>
          </cell>
          <cell r="Q2784" t="str">
            <v>plays</v>
          </cell>
        </row>
        <row r="2785">
          <cell r="D2785">
            <v>1000</v>
          </cell>
          <cell r="F2785" t="str">
            <v>successful</v>
          </cell>
          <cell r="Q2785" t="str">
            <v>plays</v>
          </cell>
        </row>
        <row r="2786">
          <cell r="D2786">
            <v>6000</v>
          </cell>
          <cell r="F2786" t="str">
            <v>successful</v>
          </cell>
          <cell r="Q2786" t="str">
            <v>plays</v>
          </cell>
        </row>
        <row r="2787">
          <cell r="D2787">
            <v>5000</v>
          </cell>
          <cell r="F2787" t="str">
            <v>successful</v>
          </cell>
          <cell r="Q2787" t="str">
            <v>plays</v>
          </cell>
        </row>
        <row r="2788">
          <cell r="D2788">
            <v>2500</v>
          </cell>
          <cell r="F2788" t="str">
            <v>successful</v>
          </cell>
          <cell r="Q2788" t="str">
            <v>plays</v>
          </cell>
        </row>
        <row r="2789">
          <cell r="D2789">
            <v>1000</v>
          </cell>
          <cell r="F2789" t="str">
            <v>successful</v>
          </cell>
          <cell r="Q2789" t="str">
            <v>plays</v>
          </cell>
        </row>
        <row r="2790">
          <cell r="D2790">
            <v>2000</v>
          </cell>
          <cell r="F2790" t="str">
            <v>successful</v>
          </cell>
          <cell r="Q2790" t="str">
            <v>plays</v>
          </cell>
        </row>
        <row r="2791">
          <cell r="D2791">
            <v>3000</v>
          </cell>
          <cell r="F2791" t="str">
            <v>successful</v>
          </cell>
          <cell r="Q2791" t="str">
            <v>plays</v>
          </cell>
        </row>
        <row r="2792">
          <cell r="D2792">
            <v>3000</v>
          </cell>
          <cell r="F2792" t="str">
            <v>successful</v>
          </cell>
          <cell r="Q2792" t="str">
            <v>plays</v>
          </cell>
        </row>
        <row r="2793">
          <cell r="D2793">
            <v>2000</v>
          </cell>
          <cell r="F2793" t="str">
            <v>successful</v>
          </cell>
          <cell r="Q2793" t="str">
            <v>plays</v>
          </cell>
        </row>
        <row r="2794">
          <cell r="D2794">
            <v>2000</v>
          </cell>
          <cell r="F2794" t="str">
            <v>successful</v>
          </cell>
          <cell r="Q2794" t="str">
            <v>plays</v>
          </cell>
        </row>
        <row r="2795">
          <cell r="D2795">
            <v>10000</v>
          </cell>
          <cell r="F2795" t="str">
            <v>successful</v>
          </cell>
          <cell r="Q2795" t="str">
            <v>plays</v>
          </cell>
        </row>
        <row r="2796">
          <cell r="D2796">
            <v>50</v>
          </cell>
          <cell r="F2796" t="str">
            <v>successful</v>
          </cell>
          <cell r="Q2796" t="str">
            <v>plays</v>
          </cell>
        </row>
        <row r="2797">
          <cell r="D2797">
            <v>700</v>
          </cell>
          <cell r="F2797" t="str">
            <v>successful</v>
          </cell>
          <cell r="Q2797" t="str">
            <v>plays</v>
          </cell>
        </row>
        <row r="2798">
          <cell r="D2798">
            <v>800</v>
          </cell>
          <cell r="F2798" t="str">
            <v>successful</v>
          </cell>
          <cell r="Q2798" t="str">
            <v>plays</v>
          </cell>
        </row>
        <row r="2799">
          <cell r="D2799">
            <v>8000</v>
          </cell>
          <cell r="F2799" t="str">
            <v>successful</v>
          </cell>
          <cell r="Q2799" t="str">
            <v>plays</v>
          </cell>
        </row>
        <row r="2800">
          <cell r="D2800">
            <v>5000</v>
          </cell>
          <cell r="F2800" t="str">
            <v>successful</v>
          </cell>
          <cell r="Q2800" t="str">
            <v>plays</v>
          </cell>
        </row>
        <row r="2801">
          <cell r="D2801">
            <v>5000</v>
          </cell>
          <cell r="F2801" t="str">
            <v>successful</v>
          </cell>
          <cell r="Q2801" t="str">
            <v>plays</v>
          </cell>
        </row>
        <row r="2802">
          <cell r="D2802">
            <v>1000</v>
          </cell>
          <cell r="F2802" t="str">
            <v>successful</v>
          </cell>
          <cell r="Q2802" t="str">
            <v>plays</v>
          </cell>
        </row>
        <row r="2803">
          <cell r="D2803">
            <v>500</v>
          </cell>
          <cell r="F2803" t="str">
            <v>successful</v>
          </cell>
          <cell r="Q2803" t="str">
            <v>plays</v>
          </cell>
        </row>
        <row r="2804">
          <cell r="D2804">
            <v>3000</v>
          </cell>
          <cell r="F2804" t="str">
            <v>successful</v>
          </cell>
          <cell r="Q2804" t="str">
            <v>plays</v>
          </cell>
        </row>
        <row r="2805">
          <cell r="D2805">
            <v>10000</v>
          </cell>
          <cell r="F2805" t="str">
            <v>successful</v>
          </cell>
          <cell r="Q2805" t="str">
            <v>plays</v>
          </cell>
        </row>
        <row r="2806">
          <cell r="D2806">
            <v>1000</v>
          </cell>
          <cell r="F2806" t="str">
            <v>successful</v>
          </cell>
          <cell r="Q2806" t="str">
            <v>plays</v>
          </cell>
        </row>
        <row r="2807">
          <cell r="D2807">
            <v>400</v>
          </cell>
          <cell r="F2807" t="str">
            <v>successful</v>
          </cell>
          <cell r="Q2807" t="str">
            <v>plays</v>
          </cell>
        </row>
        <row r="2808">
          <cell r="D2808">
            <v>3000</v>
          </cell>
          <cell r="F2808" t="str">
            <v>successful</v>
          </cell>
          <cell r="Q2808" t="str">
            <v>plays</v>
          </cell>
        </row>
        <row r="2809">
          <cell r="D2809">
            <v>5000</v>
          </cell>
          <cell r="F2809" t="str">
            <v>successful</v>
          </cell>
          <cell r="Q2809" t="str">
            <v>plays</v>
          </cell>
        </row>
        <row r="2810">
          <cell r="D2810">
            <v>4500</v>
          </cell>
          <cell r="F2810" t="str">
            <v>successful</v>
          </cell>
          <cell r="Q2810" t="str">
            <v>plays</v>
          </cell>
        </row>
        <row r="2811">
          <cell r="D2811">
            <v>2500</v>
          </cell>
          <cell r="F2811" t="str">
            <v>successful</v>
          </cell>
          <cell r="Q2811" t="str">
            <v>plays</v>
          </cell>
        </row>
        <row r="2812">
          <cell r="D2812">
            <v>2500</v>
          </cell>
          <cell r="F2812" t="str">
            <v>successful</v>
          </cell>
          <cell r="Q2812" t="str">
            <v>plays</v>
          </cell>
        </row>
        <row r="2813">
          <cell r="D2813">
            <v>10000</v>
          </cell>
          <cell r="F2813" t="str">
            <v>successful</v>
          </cell>
          <cell r="Q2813" t="str">
            <v>plays</v>
          </cell>
        </row>
        <row r="2814">
          <cell r="D2814">
            <v>5000</v>
          </cell>
          <cell r="F2814" t="str">
            <v>successful</v>
          </cell>
          <cell r="Q2814" t="str">
            <v>plays</v>
          </cell>
        </row>
        <row r="2815">
          <cell r="D2815">
            <v>2800</v>
          </cell>
          <cell r="F2815" t="str">
            <v>successful</v>
          </cell>
          <cell r="Q2815" t="str">
            <v>plays</v>
          </cell>
        </row>
        <row r="2816">
          <cell r="D2816">
            <v>1500</v>
          </cell>
          <cell r="F2816" t="str">
            <v>successful</v>
          </cell>
          <cell r="Q2816" t="str">
            <v>plays</v>
          </cell>
        </row>
        <row r="2817">
          <cell r="D2817">
            <v>250</v>
          </cell>
          <cell r="F2817" t="str">
            <v>successful</v>
          </cell>
          <cell r="Q2817" t="str">
            <v>plays</v>
          </cell>
        </row>
        <row r="2818">
          <cell r="D2818">
            <v>3000</v>
          </cell>
          <cell r="F2818" t="str">
            <v>successful</v>
          </cell>
          <cell r="Q2818" t="str">
            <v>plays</v>
          </cell>
        </row>
        <row r="2819">
          <cell r="D2819">
            <v>600</v>
          </cell>
          <cell r="F2819" t="str">
            <v>successful</v>
          </cell>
          <cell r="Q2819" t="str">
            <v>plays</v>
          </cell>
        </row>
        <row r="2820">
          <cell r="D2820">
            <v>10000</v>
          </cell>
          <cell r="F2820" t="str">
            <v>successful</v>
          </cell>
          <cell r="Q2820" t="str">
            <v>plays</v>
          </cell>
        </row>
        <row r="2821">
          <cell r="D2821">
            <v>5000</v>
          </cell>
          <cell r="F2821" t="str">
            <v>successful</v>
          </cell>
          <cell r="Q2821" t="str">
            <v>plays</v>
          </cell>
        </row>
        <row r="2822">
          <cell r="D2822">
            <v>200</v>
          </cell>
          <cell r="F2822" t="str">
            <v>successful</v>
          </cell>
          <cell r="Q2822" t="str">
            <v>plays</v>
          </cell>
        </row>
        <row r="2823">
          <cell r="D2823">
            <v>1000</v>
          </cell>
          <cell r="F2823" t="str">
            <v>successful</v>
          </cell>
          <cell r="Q2823" t="str">
            <v>plays</v>
          </cell>
        </row>
        <row r="2824">
          <cell r="D2824">
            <v>6000</v>
          </cell>
          <cell r="F2824" t="str">
            <v>successful</v>
          </cell>
          <cell r="Q2824" t="str">
            <v>plays</v>
          </cell>
        </row>
        <row r="2825">
          <cell r="D2825">
            <v>100</v>
          </cell>
          <cell r="F2825" t="str">
            <v>successful</v>
          </cell>
          <cell r="Q2825" t="str">
            <v>plays</v>
          </cell>
        </row>
        <row r="2826">
          <cell r="D2826">
            <v>650</v>
          </cell>
          <cell r="F2826" t="str">
            <v>successful</v>
          </cell>
          <cell r="Q2826" t="str">
            <v>plays</v>
          </cell>
        </row>
        <row r="2827">
          <cell r="D2827">
            <v>3000</v>
          </cell>
          <cell r="F2827" t="str">
            <v>successful</v>
          </cell>
          <cell r="Q2827" t="str">
            <v>plays</v>
          </cell>
        </row>
        <row r="2828">
          <cell r="D2828">
            <v>2000</v>
          </cell>
          <cell r="F2828" t="str">
            <v>successful</v>
          </cell>
          <cell r="Q2828" t="str">
            <v>plays</v>
          </cell>
        </row>
        <row r="2829">
          <cell r="D2829">
            <v>2000</v>
          </cell>
          <cell r="F2829" t="str">
            <v>successful</v>
          </cell>
          <cell r="Q2829" t="str">
            <v>plays</v>
          </cell>
        </row>
        <row r="2830">
          <cell r="D2830">
            <v>9500</v>
          </cell>
          <cell r="F2830" t="str">
            <v>successful</v>
          </cell>
          <cell r="Q2830" t="str">
            <v>plays</v>
          </cell>
        </row>
        <row r="2831">
          <cell r="D2831">
            <v>2500</v>
          </cell>
          <cell r="F2831" t="str">
            <v>successful</v>
          </cell>
          <cell r="Q2831" t="str">
            <v>plays</v>
          </cell>
        </row>
        <row r="2832">
          <cell r="D2832">
            <v>3000</v>
          </cell>
          <cell r="F2832" t="str">
            <v>successful</v>
          </cell>
          <cell r="Q2832" t="str">
            <v>plays</v>
          </cell>
        </row>
        <row r="2833">
          <cell r="D2833">
            <v>3000</v>
          </cell>
          <cell r="F2833" t="str">
            <v>successful</v>
          </cell>
          <cell r="Q2833" t="str">
            <v>plays</v>
          </cell>
        </row>
        <row r="2834">
          <cell r="D2834">
            <v>2500</v>
          </cell>
          <cell r="F2834" t="str">
            <v>successful</v>
          </cell>
          <cell r="Q2834" t="str">
            <v>plays</v>
          </cell>
        </row>
        <row r="2835">
          <cell r="D2835">
            <v>2700</v>
          </cell>
          <cell r="F2835" t="str">
            <v>successful</v>
          </cell>
          <cell r="Q2835" t="str">
            <v>plays</v>
          </cell>
        </row>
        <row r="2836">
          <cell r="D2836">
            <v>800</v>
          </cell>
          <cell r="F2836" t="str">
            <v>successful</v>
          </cell>
          <cell r="Q2836" t="str">
            <v>plays</v>
          </cell>
        </row>
        <row r="2837">
          <cell r="D2837">
            <v>1000</v>
          </cell>
          <cell r="F2837" t="str">
            <v>successful</v>
          </cell>
          <cell r="Q2837" t="str">
            <v>plays</v>
          </cell>
        </row>
        <row r="2838">
          <cell r="D2838">
            <v>450</v>
          </cell>
          <cell r="F2838" t="str">
            <v>successful</v>
          </cell>
          <cell r="Q2838" t="str">
            <v>plays</v>
          </cell>
        </row>
        <row r="2839">
          <cell r="D2839">
            <v>850</v>
          </cell>
          <cell r="F2839" t="str">
            <v>successful</v>
          </cell>
          <cell r="Q2839" t="str">
            <v>plays</v>
          </cell>
        </row>
        <row r="2840">
          <cell r="D2840">
            <v>2000</v>
          </cell>
          <cell r="F2840" t="str">
            <v>successful</v>
          </cell>
          <cell r="Q2840" t="str">
            <v>plays</v>
          </cell>
        </row>
        <row r="2841">
          <cell r="D2841">
            <v>3500</v>
          </cell>
          <cell r="F2841" t="str">
            <v>successful</v>
          </cell>
          <cell r="Q2841" t="str">
            <v>plays</v>
          </cell>
        </row>
        <row r="2842">
          <cell r="D2842">
            <v>2500</v>
          </cell>
          <cell r="F2842" t="str">
            <v>successful</v>
          </cell>
          <cell r="Q2842" t="str">
            <v>plays</v>
          </cell>
        </row>
        <row r="2843">
          <cell r="D2843">
            <v>1000</v>
          </cell>
          <cell r="F2843" t="str">
            <v>failed</v>
          </cell>
          <cell r="Q2843" t="str">
            <v>plays</v>
          </cell>
        </row>
        <row r="2844">
          <cell r="D2844">
            <v>1500</v>
          </cell>
          <cell r="F2844" t="str">
            <v>failed</v>
          </cell>
          <cell r="Q2844" t="str">
            <v>plays</v>
          </cell>
        </row>
        <row r="2845">
          <cell r="D2845">
            <v>1200</v>
          </cell>
          <cell r="F2845" t="str">
            <v>failed</v>
          </cell>
          <cell r="Q2845" t="str">
            <v>plays</v>
          </cell>
        </row>
        <row r="2846">
          <cell r="D2846">
            <v>550</v>
          </cell>
          <cell r="F2846" t="str">
            <v>failed</v>
          </cell>
          <cell r="Q2846" t="str">
            <v>plays</v>
          </cell>
        </row>
        <row r="2847">
          <cell r="D2847">
            <v>7500</v>
          </cell>
          <cell r="F2847" t="str">
            <v>failed</v>
          </cell>
          <cell r="Q2847" t="str">
            <v>plays</v>
          </cell>
        </row>
        <row r="2848">
          <cell r="D2848">
            <v>8000</v>
          </cell>
          <cell r="F2848" t="str">
            <v>failed</v>
          </cell>
          <cell r="Q2848" t="str">
            <v>plays</v>
          </cell>
        </row>
        <row r="2849">
          <cell r="D2849">
            <v>2000</v>
          </cell>
          <cell r="F2849" t="str">
            <v>failed</v>
          </cell>
          <cell r="Q2849" t="str">
            <v>plays</v>
          </cell>
        </row>
        <row r="2850">
          <cell r="D2850">
            <v>35000</v>
          </cell>
          <cell r="F2850" t="str">
            <v>failed</v>
          </cell>
          <cell r="Q2850" t="str">
            <v>plays</v>
          </cell>
        </row>
        <row r="2851">
          <cell r="D2851">
            <v>500</v>
          </cell>
          <cell r="F2851" t="str">
            <v>failed</v>
          </cell>
          <cell r="Q2851" t="str">
            <v>plays</v>
          </cell>
        </row>
        <row r="2852">
          <cell r="D2852">
            <v>8000</v>
          </cell>
          <cell r="F2852" t="str">
            <v>failed</v>
          </cell>
          <cell r="Q2852" t="str">
            <v>plays</v>
          </cell>
        </row>
        <row r="2853">
          <cell r="D2853">
            <v>4500</v>
          </cell>
          <cell r="F2853" t="str">
            <v>failed</v>
          </cell>
          <cell r="Q2853" t="str">
            <v>plays</v>
          </cell>
        </row>
        <row r="2854">
          <cell r="D2854">
            <v>5000</v>
          </cell>
          <cell r="F2854" t="str">
            <v>failed</v>
          </cell>
          <cell r="Q2854" t="str">
            <v>plays</v>
          </cell>
        </row>
        <row r="2855">
          <cell r="D2855">
            <v>9500</v>
          </cell>
          <cell r="F2855" t="str">
            <v>failed</v>
          </cell>
          <cell r="Q2855" t="str">
            <v>plays</v>
          </cell>
        </row>
        <row r="2856">
          <cell r="D2856">
            <v>1000</v>
          </cell>
          <cell r="F2856" t="str">
            <v>failed</v>
          </cell>
          <cell r="Q2856" t="str">
            <v>plays</v>
          </cell>
        </row>
        <row r="2857">
          <cell r="D2857">
            <v>600</v>
          </cell>
          <cell r="F2857" t="str">
            <v>failed</v>
          </cell>
          <cell r="Q2857" t="str">
            <v>plays</v>
          </cell>
        </row>
        <row r="2858">
          <cell r="D2858">
            <v>3000</v>
          </cell>
          <cell r="F2858" t="str">
            <v>failed</v>
          </cell>
          <cell r="Q2858" t="str">
            <v>plays</v>
          </cell>
        </row>
        <row r="2859">
          <cell r="D2859">
            <v>38000</v>
          </cell>
          <cell r="F2859" t="str">
            <v>failed</v>
          </cell>
          <cell r="Q2859" t="str">
            <v>plays</v>
          </cell>
        </row>
        <row r="2860">
          <cell r="D2860">
            <v>1000</v>
          </cell>
          <cell r="F2860" t="str">
            <v>failed</v>
          </cell>
          <cell r="Q2860" t="str">
            <v>plays</v>
          </cell>
        </row>
        <row r="2861">
          <cell r="D2861">
            <v>2000</v>
          </cell>
          <cell r="F2861" t="str">
            <v>failed</v>
          </cell>
          <cell r="Q2861" t="str">
            <v>plays</v>
          </cell>
        </row>
        <row r="2862">
          <cell r="D2862">
            <v>4000</v>
          </cell>
          <cell r="F2862" t="str">
            <v>failed</v>
          </cell>
          <cell r="Q2862" t="str">
            <v>plays</v>
          </cell>
        </row>
        <row r="2863">
          <cell r="D2863">
            <v>250</v>
          </cell>
          <cell r="F2863" t="str">
            <v>failed</v>
          </cell>
          <cell r="Q2863" t="str">
            <v>plays</v>
          </cell>
        </row>
        <row r="2864">
          <cell r="D2864">
            <v>12700</v>
          </cell>
          <cell r="F2864" t="str">
            <v>failed</v>
          </cell>
          <cell r="Q2864" t="str">
            <v>plays</v>
          </cell>
        </row>
        <row r="2865">
          <cell r="D2865">
            <v>50000</v>
          </cell>
          <cell r="F2865" t="str">
            <v>failed</v>
          </cell>
          <cell r="Q2865" t="str">
            <v>plays</v>
          </cell>
        </row>
        <row r="2866">
          <cell r="D2866">
            <v>2500</v>
          </cell>
          <cell r="F2866" t="str">
            <v>failed</v>
          </cell>
          <cell r="Q2866" t="str">
            <v>plays</v>
          </cell>
        </row>
        <row r="2867">
          <cell r="D2867">
            <v>2888</v>
          </cell>
          <cell r="F2867" t="str">
            <v>failed</v>
          </cell>
          <cell r="Q2867" t="str">
            <v>plays</v>
          </cell>
        </row>
        <row r="2868">
          <cell r="D2868">
            <v>5000</v>
          </cell>
          <cell r="F2868" t="str">
            <v>failed</v>
          </cell>
          <cell r="Q2868" t="str">
            <v>plays</v>
          </cell>
        </row>
        <row r="2869">
          <cell r="D2869">
            <v>2500</v>
          </cell>
          <cell r="F2869" t="str">
            <v>failed</v>
          </cell>
          <cell r="Q2869" t="str">
            <v>plays</v>
          </cell>
        </row>
        <row r="2870">
          <cell r="D2870">
            <v>15000</v>
          </cell>
          <cell r="F2870" t="str">
            <v>failed</v>
          </cell>
          <cell r="Q2870" t="str">
            <v>plays</v>
          </cell>
        </row>
        <row r="2871">
          <cell r="D2871">
            <v>20000</v>
          </cell>
          <cell r="F2871" t="str">
            <v>failed</v>
          </cell>
          <cell r="Q2871" t="str">
            <v>plays</v>
          </cell>
        </row>
        <row r="2872">
          <cell r="D2872">
            <v>5000</v>
          </cell>
          <cell r="F2872" t="str">
            <v>failed</v>
          </cell>
          <cell r="Q2872" t="str">
            <v>plays</v>
          </cell>
        </row>
        <row r="2873">
          <cell r="D2873">
            <v>10000</v>
          </cell>
          <cell r="F2873" t="str">
            <v>failed</v>
          </cell>
          <cell r="Q2873" t="str">
            <v>plays</v>
          </cell>
        </row>
        <row r="2874">
          <cell r="D2874">
            <v>3000</v>
          </cell>
          <cell r="F2874" t="str">
            <v>failed</v>
          </cell>
          <cell r="Q2874" t="str">
            <v>plays</v>
          </cell>
        </row>
        <row r="2875">
          <cell r="D2875">
            <v>2500</v>
          </cell>
          <cell r="F2875" t="str">
            <v>failed</v>
          </cell>
          <cell r="Q2875" t="str">
            <v>plays</v>
          </cell>
        </row>
        <row r="2876">
          <cell r="D2876">
            <v>5000</v>
          </cell>
          <cell r="F2876" t="str">
            <v>failed</v>
          </cell>
          <cell r="Q2876" t="str">
            <v>plays</v>
          </cell>
        </row>
        <row r="2877">
          <cell r="D2877">
            <v>20000</v>
          </cell>
          <cell r="F2877" t="str">
            <v>failed</v>
          </cell>
          <cell r="Q2877" t="str">
            <v>plays</v>
          </cell>
        </row>
        <row r="2878">
          <cell r="D2878">
            <v>150000</v>
          </cell>
          <cell r="F2878" t="str">
            <v>failed</v>
          </cell>
          <cell r="Q2878" t="str">
            <v>plays</v>
          </cell>
        </row>
        <row r="2879">
          <cell r="D2879">
            <v>6000</v>
          </cell>
          <cell r="F2879" t="str">
            <v>failed</v>
          </cell>
          <cell r="Q2879" t="str">
            <v>plays</v>
          </cell>
        </row>
        <row r="2880">
          <cell r="D2880">
            <v>3000</v>
          </cell>
          <cell r="F2880" t="str">
            <v>failed</v>
          </cell>
          <cell r="Q2880" t="str">
            <v>plays</v>
          </cell>
        </row>
        <row r="2881">
          <cell r="D2881">
            <v>11200</v>
          </cell>
          <cell r="F2881" t="str">
            <v>failed</v>
          </cell>
          <cell r="Q2881" t="str">
            <v>plays</v>
          </cell>
        </row>
        <row r="2882">
          <cell r="D2882">
            <v>12000</v>
          </cell>
          <cell r="F2882" t="str">
            <v>failed</v>
          </cell>
          <cell r="Q2882" t="str">
            <v>plays</v>
          </cell>
        </row>
        <row r="2883">
          <cell r="D2883">
            <v>5500</v>
          </cell>
          <cell r="F2883" t="str">
            <v>failed</v>
          </cell>
          <cell r="Q2883" t="str">
            <v>plays</v>
          </cell>
        </row>
        <row r="2884">
          <cell r="D2884">
            <v>750</v>
          </cell>
          <cell r="F2884" t="str">
            <v>failed</v>
          </cell>
          <cell r="Q2884" t="str">
            <v>plays</v>
          </cell>
        </row>
        <row r="2885">
          <cell r="D2885">
            <v>10000</v>
          </cell>
          <cell r="F2885" t="str">
            <v>failed</v>
          </cell>
          <cell r="Q2885" t="str">
            <v>plays</v>
          </cell>
        </row>
        <row r="2886">
          <cell r="D2886">
            <v>45000</v>
          </cell>
          <cell r="F2886" t="str">
            <v>failed</v>
          </cell>
          <cell r="Q2886" t="str">
            <v>plays</v>
          </cell>
        </row>
        <row r="2887">
          <cell r="D2887">
            <v>400</v>
          </cell>
          <cell r="F2887" t="str">
            <v>failed</v>
          </cell>
          <cell r="Q2887" t="str">
            <v>plays</v>
          </cell>
        </row>
        <row r="2888">
          <cell r="D2888">
            <v>200</v>
          </cell>
          <cell r="F2888" t="str">
            <v>failed</v>
          </cell>
          <cell r="Q2888" t="str">
            <v>plays</v>
          </cell>
        </row>
        <row r="2889">
          <cell r="D2889">
            <v>3000</v>
          </cell>
          <cell r="F2889" t="str">
            <v>failed</v>
          </cell>
          <cell r="Q2889" t="str">
            <v>plays</v>
          </cell>
        </row>
        <row r="2890">
          <cell r="D2890">
            <v>30000</v>
          </cell>
          <cell r="F2890" t="str">
            <v>failed</v>
          </cell>
          <cell r="Q2890" t="str">
            <v>plays</v>
          </cell>
        </row>
        <row r="2891">
          <cell r="D2891">
            <v>3000</v>
          </cell>
          <cell r="F2891" t="str">
            <v>failed</v>
          </cell>
          <cell r="Q2891" t="str">
            <v>plays</v>
          </cell>
        </row>
        <row r="2892">
          <cell r="D2892">
            <v>2000</v>
          </cell>
          <cell r="F2892" t="str">
            <v>failed</v>
          </cell>
          <cell r="Q2892" t="str">
            <v>plays</v>
          </cell>
        </row>
        <row r="2893">
          <cell r="D2893">
            <v>10000</v>
          </cell>
          <cell r="F2893" t="str">
            <v>failed</v>
          </cell>
          <cell r="Q2893" t="str">
            <v>plays</v>
          </cell>
        </row>
        <row r="2894">
          <cell r="D2894">
            <v>5500</v>
          </cell>
          <cell r="F2894" t="str">
            <v>failed</v>
          </cell>
          <cell r="Q2894" t="str">
            <v>plays</v>
          </cell>
        </row>
        <row r="2895">
          <cell r="D2895">
            <v>5000</v>
          </cell>
          <cell r="F2895" t="str">
            <v>failed</v>
          </cell>
          <cell r="Q2895" t="str">
            <v>plays</v>
          </cell>
        </row>
        <row r="2896">
          <cell r="D2896">
            <v>50000</v>
          </cell>
          <cell r="F2896" t="str">
            <v>failed</v>
          </cell>
          <cell r="Q2896" t="str">
            <v>plays</v>
          </cell>
        </row>
        <row r="2897">
          <cell r="D2897">
            <v>500</v>
          </cell>
          <cell r="F2897" t="str">
            <v>failed</v>
          </cell>
          <cell r="Q2897" t="str">
            <v>plays</v>
          </cell>
        </row>
        <row r="2898">
          <cell r="D2898">
            <v>3000</v>
          </cell>
          <cell r="F2898" t="str">
            <v>failed</v>
          </cell>
          <cell r="Q2898" t="str">
            <v>plays</v>
          </cell>
        </row>
        <row r="2899">
          <cell r="D2899">
            <v>12000</v>
          </cell>
          <cell r="F2899" t="str">
            <v>failed</v>
          </cell>
          <cell r="Q2899" t="str">
            <v>plays</v>
          </cell>
        </row>
        <row r="2900">
          <cell r="D2900">
            <v>7500</v>
          </cell>
          <cell r="F2900" t="str">
            <v>failed</v>
          </cell>
          <cell r="Q2900" t="str">
            <v>plays</v>
          </cell>
        </row>
        <row r="2901">
          <cell r="D2901">
            <v>10000</v>
          </cell>
          <cell r="F2901" t="str">
            <v>failed</v>
          </cell>
          <cell r="Q2901" t="str">
            <v>plays</v>
          </cell>
        </row>
        <row r="2902">
          <cell r="D2902">
            <v>5500</v>
          </cell>
          <cell r="F2902" t="str">
            <v>failed</v>
          </cell>
          <cell r="Q2902" t="str">
            <v>plays</v>
          </cell>
        </row>
        <row r="2903">
          <cell r="D2903">
            <v>750</v>
          </cell>
          <cell r="F2903" t="str">
            <v>failed</v>
          </cell>
          <cell r="Q2903" t="str">
            <v>plays</v>
          </cell>
        </row>
        <row r="2904">
          <cell r="D2904">
            <v>150000</v>
          </cell>
          <cell r="F2904" t="str">
            <v>failed</v>
          </cell>
          <cell r="Q2904" t="str">
            <v>plays</v>
          </cell>
        </row>
        <row r="2905">
          <cell r="D2905">
            <v>5000</v>
          </cell>
          <cell r="F2905" t="str">
            <v>failed</v>
          </cell>
          <cell r="Q2905" t="str">
            <v>plays</v>
          </cell>
        </row>
        <row r="2906">
          <cell r="D2906">
            <v>1500</v>
          </cell>
          <cell r="F2906" t="str">
            <v>failed</v>
          </cell>
          <cell r="Q2906" t="str">
            <v>plays</v>
          </cell>
        </row>
        <row r="2907">
          <cell r="D2907">
            <v>3500</v>
          </cell>
          <cell r="F2907" t="str">
            <v>failed</v>
          </cell>
          <cell r="Q2907" t="str">
            <v>plays</v>
          </cell>
        </row>
        <row r="2908">
          <cell r="D2908">
            <v>6000</v>
          </cell>
          <cell r="F2908" t="str">
            <v>failed</v>
          </cell>
          <cell r="Q2908" t="str">
            <v>plays</v>
          </cell>
        </row>
        <row r="2909">
          <cell r="D2909">
            <v>2500</v>
          </cell>
          <cell r="F2909" t="str">
            <v>failed</v>
          </cell>
          <cell r="Q2909" t="str">
            <v>plays</v>
          </cell>
        </row>
        <row r="2910">
          <cell r="D2910">
            <v>9600</v>
          </cell>
          <cell r="F2910" t="str">
            <v>failed</v>
          </cell>
          <cell r="Q2910" t="str">
            <v>plays</v>
          </cell>
        </row>
        <row r="2911">
          <cell r="D2911">
            <v>180000</v>
          </cell>
          <cell r="F2911" t="str">
            <v>failed</v>
          </cell>
          <cell r="Q2911" t="str">
            <v>plays</v>
          </cell>
        </row>
        <row r="2912">
          <cell r="D2912">
            <v>30000</v>
          </cell>
          <cell r="F2912" t="str">
            <v>failed</v>
          </cell>
          <cell r="Q2912" t="str">
            <v>plays</v>
          </cell>
        </row>
        <row r="2913">
          <cell r="D2913">
            <v>1800</v>
          </cell>
          <cell r="F2913" t="str">
            <v>failed</v>
          </cell>
          <cell r="Q2913" t="str">
            <v>plays</v>
          </cell>
        </row>
        <row r="2914">
          <cell r="D2914">
            <v>14440</v>
          </cell>
          <cell r="F2914" t="str">
            <v>failed</v>
          </cell>
          <cell r="Q2914" t="str">
            <v>plays</v>
          </cell>
        </row>
        <row r="2915">
          <cell r="D2915">
            <v>10000</v>
          </cell>
          <cell r="F2915" t="str">
            <v>failed</v>
          </cell>
          <cell r="Q2915" t="str">
            <v>plays</v>
          </cell>
        </row>
        <row r="2916">
          <cell r="D2916">
            <v>25000</v>
          </cell>
          <cell r="F2916" t="str">
            <v>failed</v>
          </cell>
          <cell r="Q2916" t="str">
            <v>plays</v>
          </cell>
        </row>
        <row r="2917">
          <cell r="D2917">
            <v>1000</v>
          </cell>
          <cell r="F2917" t="str">
            <v>failed</v>
          </cell>
          <cell r="Q2917" t="str">
            <v>plays</v>
          </cell>
        </row>
        <row r="2918">
          <cell r="D2918">
            <v>1850</v>
          </cell>
          <cell r="F2918" t="str">
            <v>failed</v>
          </cell>
          <cell r="Q2918" t="str">
            <v>plays</v>
          </cell>
        </row>
        <row r="2919">
          <cell r="D2919">
            <v>2000</v>
          </cell>
          <cell r="F2919" t="str">
            <v>failed</v>
          </cell>
          <cell r="Q2919" t="str">
            <v>plays</v>
          </cell>
        </row>
        <row r="2920">
          <cell r="D2920">
            <v>5000</v>
          </cell>
          <cell r="F2920" t="str">
            <v>failed</v>
          </cell>
          <cell r="Q2920" t="str">
            <v>plays</v>
          </cell>
        </row>
        <row r="2921">
          <cell r="D2921">
            <v>600</v>
          </cell>
          <cell r="F2921" t="str">
            <v>failed</v>
          </cell>
          <cell r="Q2921" t="str">
            <v>plays</v>
          </cell>
        </row>
        <row r="2922">
          <cell r="D2922">
            <v>2500</v>
          </cell>
          <cell r="F2922" t="str">
            <v>failed</v>
          </cell>
          <cell r="Q2922" t="str">
            <v>plays</v>
          </cell>
        </row>
        <row r="2923">
          <cell r="D2923">
            <v>100</v>
          </cell>
          <cell r="F2923" t="str">
            <v>successful</v>
          </cell>
          <cell r="Q2923" t="str">
            <v>musical</v>
          </cell>
        </row>
        <row r="2924">
          <cell r="D2924">
            <v>500</v>
          </cell>
          <cell r="F2924" t="str">
            <v>successful</v>
          </cell>
          <cell r="Q2924" t="str">
            <v>musical</v>
          </cell>
        </row>
        <row r="2925">
          <cell r="D2925">
            <v>300</v>
          </cell>
          <cell r="F2925" t="str">
            <v>successful</v>
          </cell>
          <cell r="Q2925" t="str">
            <v>musical</v>
          </cell>
        </row>
        <row r="2926">
          <cell r="D2926">
            <v>25000</v>
          </cell>
          <cell r="F2926" t="str">
            <v>successful</v>
          </cell>
          <cell r="Q2926" t="str">
            <v>musical</v>
          </cell>
        </row>
        <row r="2927">
          <cell r="D2927">
            <v>45000</v>
          </cell>
          <cell r="F2927" t="str">
            <v>successful</v>
          </cell>
          <cell r="Q2927" t="str">
            <v>musical</v>
          </cell>
        </row>
        <row r="2928">
          <cell r="D2928">
            <v>3000</v>
          </cell>
          <cell r="F2928" t="str">
            <v>successful</v>
          </cell>
          <cell r="Q2928" t="str">
            <v>musical</v>
          </cell>
        </row>
        <row r="2929">
          <cell r="D2929">
            <v>1800</v>
          </cell>
          <cell r="F2929" t="str">
            <v>successful</v>
          </cell>
          <cell r="Q2929" t="str">
            <v>musical</v>
          </cell>
        </row>
        <row r="2930">
          <cell r="D2930">
            <v>1000</v>
          </cell>
          <cell r="F2930" t="str">
            <v>successful</v>
          </cell>
          <cell r="Q2930" t="str">
            <v>musical</v>
          </cell>
        </row>
        <row r="2931">
          <cell r="D2931">
            <v>8000</v>
          </cell>
          <cell r="F2931" t="str">
            <v>successful</v>
          </cell>
          <cell r="Q2931" t="str">
            <v>musical</v>
          </cell>
        </row>
        <row r="2932">
          <cell r="D2932">
            <v>10000</v>
          </cell>
          <cell r="F2932" t="str">
            <v>successful</v>
          </cell>
          <cell r="Q2932" t="str">
            <v>musical</v>
          </cell>
        </row>
        <row r="2933">
          <cell r="D2933">
            <v>750</v>
          </cell>
          <cell r="F2933" t="str">
            <v>successful</v>
          </cell>
          <cell r="Q2933" t="str">
            <v>musical</v>
          </cell>
        </row>
        <row r="2934">
          <cell r="D2934">
            <v>3100</v>
          </cell>
          <cell r="F2934" t="str">
            <v>successful</v>
          </cell>
          <cell r="Q2934" t="str">
            <v>musical</v>
          </cell>
        </row>
        <row r="2935">
          <cell r="D2935">
            <v>2500</v>
          </cell>
          <cell r="F2935" t="str">
            <v>successful</v>
          </cell>
          <cell r="Q2935" t="str">
            <v>musical</v>
          </cell>
        </row>
        <row r="2936">
          <cell r="D2936">
            <v>2500</v>
          </cell>
          <cell r="F2936" t="str">
            <v>successful</v>
          </cell>
          <cell r="Q2936" t="str">
            <v>musical</v>
          </cell>
        </row>
        <row r="2937">
          <cell r="D2937">
            <v>3500</v>
          </cell>
          <cell r="F2937" t="str">
            <v>successful</v>
          </cell>
          <cell r="Q2937" t="str">
            <v>musical</v>
          </cell>
        </row>
        <row r="2938">
          <cell r="D2938">
            <v>1000</v>
          </cell>
          <cell r="F2938" t="str">
            <v>successful</v>
          </cell>
          <cell r="Q2938" t="str">
            <v>musical</v>
          </cell>
        </row>
        <row r="2939">
          <cell r="D2939">
            <v>1500</v>
          </cell>
          <cell r="F2939" t="str">
            <v>successful</v>
          </cell>
          <cell r="Q2939" t="str">
            <v>musical</v>
          </cell>
        </row>
        <row r="2940">
          <cell r="D2940">
            <v>4000</v>
          </cell>
          <cell r="F2940" t="str">
            <v>successful</v>
          </cell>
          <cell r="Q2940" t="str">
            <v>musical</v>
          </cell>
        </row>
        <row r="2941">
          <cell r="D2941">
            <v>8000</v>
          </cell>
          <cell r="F2941" t="str">
            <v>successful</v>
          </cell>
          <cell r="Q2941" t="str">
            <v>musical</v>
          </cell>
        </row>
        <row r="2942">
          <cell r="D2942">
            <v>2500</v>
          </cell>
          <cell r="F2942" t="str">
            <v>successful</v>
          </cell>
          <cell r="Q2942" t="str">
            <v>musical</v>
          </cell>
        </row>
        <row r="2943">
          <cell r="D2943">
            <v>25000</v>
          </cell>
          <cell r="F2943" t="str">
            <v>failed</v>
          </cell>
          <cell r="Q2943" t="str">
            <v>spaces</v>
          </cell>
        </row>
        <row r="2944">
          <cell r="D2944">
            <v>200000</v>
          </cell>
          <cell r="F2944" t="str">
            <v>failed</v>
          </cell>
          <cell r="Q2944" t="str">
            <v>spaces</v>
          </cell>
        </row>
        <row r="2945">
          <cell r="D2945">
            <v>3000</v>
          </cell>
          <cell r="F2945" t="str">
            <v>failed</v>
          </cell>
          <cell r="Q2945" t="str">
            <v>spaces</v>
          </cell>
        </row>
        <row r="2946">
          <cell r="D2946">
            <v>10000</v>
          </cell>
          <cell r="F2946" t="str">
            <v>failed</v>
          </cell>
          <cell r="Q2946" t="str">
            <v>spaces</v>
          </cell>
        </row>
        <row r="2947">
          <cell r="D2947">
            <v>50000</v>
          </cell>
          <cell r="F2947" t="str">
            <v>failed</v>
          </cell>
          <cell r="Q2947" t="str">
            <v>spaces</v>
          </cell>
        </row>
        <row r="2948">
          <cell r="D2948">
            <v>2000</v>
          </cell>
          <cell r="F2948" t="str">
            <v>failed</v>
          </cell>
          <cell r="Q2948" t="str">
            <v>spaces</v>
          </cell>
        </row>
        <row r="2949">
          <cell r="D2949">
            <v>25000</v>
          </cell>
          <cell r="F2949" t="str">
            <v>failed</v>
          </cell>
          <cell r="Q2949" t="str">
            <v>spaces</v>
          </cell>
        </row>
        <row r="2950">
          <cell r="D2950">
            <v>500000</v>
          </cell>
          <cell r="F2950" t="str">
            <v>failed</v>
          </cell>
          <cell r="Q2950" t="str">
            <v>spaces</v>
          </cell>
        </row>
        <row r="2951">
          <cell r="D2951">
            <v>1000</v>
          </cell>
          <cell r="F2951" t="str">
            <v>failed</v>
          </cell>
          <cell r="Q2951" t="str">
            <v>spaces</v>
          </cell>
        </row>
        <row r="2952">
          <cell r="D2952">
            <v>5000000</v>
          </cell>
          <cell r="F2952" t="str">
            <v>failed</v>
          </cell>
          <cell r="Q2952" t="str">
            <v>spaces</v>
          </cell>
        </row>
        <row r="2953">
          <cell r="D2953">
            <v>50000</v>
          </cell>
          <cell r="F2953" t="str">
            <v>canceled</v>
          </cell>
          <cell r="Q2953" t="str">
            <v>spaces</v>
          </cell>
        </row>
        <row r="2954">
          <cell r="D2954">
            <v>20000</v>
          </cell>
          <cell r="F2954" t="str">
            <v>canceled</v>
          </cell>
          <cell r="Q2954" t="str">
            <v>spaces</v>
          </cell>
        </row>
        <row r="2955">
          <cell r="D2955">
            <v>400000</v>
          </cell>
          <cell r="F2955" t="str">
            <v>canceled</v>
          </cell>
          <cell r="Q2955" t="str">
            <v>spaces</v>
          </cell>
        </row>
        <row r="2956">
          <cell r="D2956">
            <v>15000</v>
          </cell>
          <cell r="F2956" t="str">
            <v>canceled</v>
          </cell>
          <cell r="Q2956" t="str">
            <v>spaces</v>
          </cell>
        </row>
        <row r="2957">
          <cell r="D2957">
            <v>1200</v>
          </cell>
          <cell r="F2957" t="str">
            <v>canceled</v>
          </cell>
          <cell r="Q2957" t="str">
            <v>spaces</v>
          </cell>
        </row>
        <row r="2958">
          <cell r="D2958">
            <v>7900</v>
          </cell>
          <cell r="F2958" t="str">
            <v>canceled</v>
          </cell>
          <cell r="Q2958" t="str">
            <v>spaces</v>
          </cell>
        </row>
        <row r="2959">
          <cell r="D2959">
            <v>15000</v>
          </cell>
          <cell r="F2959" t="str">
            <v>canceled</v>
          </cell>
          <cell r="Q2959" t="str">
            <v>spaces</v>
          </cell>
        </row>
        <row r="2960">
          <cell r="D2960">
            <v>80000</v>
          </cell>
          <cell r="F2960" t="str">
            <v>canceled</v>
          </cell>
          <cell r="Q2960" t="str">
            <v>spaces</v>
          </cell>
        </row>
        <row r="2961">
          <cell r="D2961">
            <v>10000</v>
          </cell>
          <cell r="F2961" t="str">
            <v>canceled</v>
          </cell>
          <cell r="Q2961" t="str">
            <v>spaces</v>
          </cell>
        </row>
        <row r="2962">
          <cell r="D2962">
            <v>30000000</v>
          </cell>
          <cell r="F2962" t="str">
            <v>canceled</v>
          </cell>
          <cell r="Q2962" t="str">
            <v>spaces</v>
          </cell>
        </row>
        <row r="2963">
          <cell r="D2963">
            <v>5000</v>
          </cell>
          <cell r="F2963" t="str">
            <v>successful</v>
          </cell>
          <cell r="Q2963" t="str">
            <v>plays</v>
          </cell>
        </row>
        <row r="2964">
          <cell r="D2964">
            <v>1000</v>
          </cell>
          <cell r="F2964" t="str">
            <v>successful</v>
          </cell>
          <cell r="Q2964" t="str">
            <v>plays</v>
          </cell>
        </row>
        <row r="2965">
          <cell r="D2965">
            <v>10000</v>
          </cell>
          <cell r="F2965" t="str">
            <v>successful</v>
          </cell>
          <cell r="Q2965" t="str">
            <v>plays</v>
          </cell>
        </row>
        <row r="2966">
          <cell r="D2966">
            <v>5000</v>
          </cell>
          <cell r="F2966" t="str">
            <v>successful</v>
          </cell>
          <cell r="Q2966" t="str">
            <v>plays</v>
          </cell>
        </row>
        <row r="2967">
          <cell r="D2967">
            <v>1500</v>
          </cell>
          <cell r="F2967" t="str">
            <v>successful</v>
          </cell>
          <cell r="Q2967" t="str">
            <v>plays</v>
          </cell>
        </row>
        <row r="2968">
          <cell r="D2968">
            <v>10000</v>
          </cell>
          <cell r="F2968" t="str">
            <v>successful</v>
          </cell>
          <cell r="Q2968" t="str">
            <v>plays</v>
          </cell>
        </row>
        <row r="2969">
          <cell r="D2969">
            <v>5000</v>
          </cell>
          <cell r="F2969" t="str">
            <v>successful</v>
          </cell>
          <cell r="Q2969" t="str">
            <v>plays</v>
          </cell>
        </row>
        <row r="2970">
          <cell r="D2970">
            <v>3500</v>
          </cell>
          <cell r="F2970" t="str">
            <v>successful</v>
          </cell>
          <cell r="Q2970" t="str">
            <v>plays</v>
          </cell>
        </row>
        <row r="2971">
          <cell r="D2971">
            <v>1000</v>
          </cell>
          <cell r="F2971" t="str">
            <v>successful</v>
          </cell>
          <cell r="Q2971" t="str">
            <v>plays</v>
          </cell>
        </row>
        <row r="2972">
          <cell r="D2972">
            <v>6000</v>
          </cell>
          <cell r="F2972" t="str">
            <v>successful</v>
          </cell>
          <cell r="Q2972" t="str">
            <v>plays</v>
          </cell>
        </row>
        <row r="2973">
          <cell r="D2973">
            <v>3200</v>
          </cell>
          <cell r="F2973" t="str">
            <v>successful</v>
          </cell>
          <cell r="Q2973" t="str">
            <v>plays</v>
          </cell>
        </row>
        <row r="2974">
          <cell r="D2974">
            <v>2000</v>
          </cell>
          <cell r="F2974" t="str">
            <v>successful</v>
          </cell>
          <cell r="Q2974" t="str">
            <v>plays</v>
          </cell>
        </row>
        <row r="2975">
          <cell r="D2975">
            <v>5000</v>
          </cell>
          <cell r="F2975" t="str">
            <v>successful</v>
          </cell>
          <cell r="Q2975" t="str">
            <v>plays</v>
          </cell>
        </row>
        <row r="2976">
          <cell r="D2976">
            <v>5000</v>
          </cell>
          <cell r="F2976" t="str">
            <v>successful</v>
          </cell>
          <cell r="Q2976" t="str">
            <v>plays</v>
          </cell>
        </row>
        <row r="2977">
          <cell r="D2977">
            <v>8000</v>
          </cell>
          <cell r="F2977" t="str">
            <v>successful</v>
          </cell>
          <cell r="Q2977" t="str">
            <v>plays</v>
          </cell>
        </row>
        <row r="2978">
          <cell r="D2978">
            <v>70</v>
          </cell>
          <cell r="F2978" t="str">
            <v>successful</v>
          </cell>
          <cell r="Q2978" t="str">
            <v>plays</v>
          </cell>
        </row>
        <row r="2979">
          <cell r="D2979">
            <v>3000</v>
          </cell>
          <cell r="F2979" t="str">
            <v>successful</v>
          </cell>
          <cell r="Q2979" t="str">
            <v>plays</v>
          </cell>
        </row>
        <row r="2980">
          <cell r="D2980">
            <v>750</v>
          </cell>
          <cell r="F2980" t="str">
            <v>successful</v>
          </cell>
          <cell r="Q2980" t="str">
            <v>plays</v>
          </cell>
        </row>
        <row r="2981">
          <cell r="D2981">
            <v>5000</v>
          </cell>
          <cell r="F2981" t="str">
            <v>successful</v>
          </cell>
          <cell r="Q2981" t="str">
            <v>plays</v>
          </cell>
        </row>
        <row r="2982">
          <cell r="D2982">
            <v>3000</v>
          </cell>
          <cell r="F2982" t="str">
            <v>successful</v>
          </cell>
          <cell r="Q2982" t="str">
            <v>plays</v>
          </cell>
        </row>
        <row r="2983">
          <cell r="D2983">
            <v>4000</v>
          </cell>
          <cell r="F2983" t="str">
            <v>successful</v>
          </cell>
          <cell r="Q2983" t="str">
            <v>spaces</v>
          </cell>
        </row>
        <row r="2984">
          <cell r="D2984">
            <v>5000</v>
          </cell>
          <cell r="F2984" t="str">
            <v>successful</v>
          </cell>
          <cell r="Q2984" t="str">
            <v>spaces</v>
          </cell>
        </row>
        <row r="2985">
          <cell r="D2985">
            <v>116000</v>
          </cell>
          <cell r="F2985" t="str">
            <v>successful</v>
          </cell>
          <cell r="Q2985" t="str">
            <v>spaces</v>
          </cell>
        </row>
        <row r="2986">
          <cell r="D2986">
            <v>25000</v>
          </cell>
          <cell r="F2986" t="str">
            <v>successful</v>
          </cell>
          <cell r="Q2986" t="str">
            <v>spaces</v>
          </cell>
        </row>
        <row r="2987">
          <cell r="D2987">
            <v>10000</v>
          </cell>
          <cell r="F2987" t="str">
            <v>successful</v>
          </cell>
          <cell r="Q2987" t="str">
            <v>spaces</v>
          </cell>
        </row>
        <row r="2988">
          <cell r="D2988">
            <v>2400</v>
          </cell>
          <cell r="F2988" t="str">
            <v>successful</v>
          </cell>
          <cell r="Q2988" t="str">
            <v>spaces</v>
          </cell>
        </row>
        <row r="2989">
          <cell r="D2989">
            <v>25000</v>
          </cell>
          <cell r="F2989" t="str">
            <v>successful</v>
          </cell>
          <cell r="Q2989" t="str">
            <v>spaces</v>
          </cell>
        </row>
        <row r="2990">
          <cell r="D2990">
            <v>1000</v>
          </cell>
          <cell r="F2990" t="str">
            <v>successful</v>
          </cell>
          <cell r="Q2990" t="str">
            <v>spaces</v>
          </cell>
        </row>
        <row r="2991">
          <cell r="D2991">
            <v>20000</v>
          </cell>
          <cell r="F2991" t="str">
            <v>successful</v>
          </cell>
          <cell r="Q2991" t="str">
            <v>spaces</v>
          </cell>
        </row>
        <row r="2992">
          <cell r="D2992">
            <v>10000</v>
          </cell>
          <cell r="F2992" t="str">
            <v>successful</v>
          </cell>
          <cell r="Q2992" t="str">
            <v>spaces</v>
          </cell>
        </row>
        <row r="2993">
          <cell r="D2993">
            <v>8500</v>
          </cell>
          <cell r="F2993" t="str">
            <v>successful</v>
          </cell>
          <cell r="Q2993" t="str">
            <v>spaces</v>
          </cell>
        </row>
        <row r="2994">
          <cell r="D2994">
            <v>3000</v>
          </cell>
          <cell r="F2994" t="str">
            <v>successful</v>
          </cell>
          <cell r="Q2994" t="str">
            <v>spaces</v>
          </cell>
        </row>
        <row r="2995">
          <cell r="D2995">
            <v>1000</v>
          </cell>
          <cell r="F2995" t="str">
            <v>successful</v>
          </cell>
          <cell r="Q2995" t="str">
            <v>spaces</v>
          </cell>
        </row>
        <row r="2996">
          <cell r="D2996">
            <v>300</v>
          </cell>
          <cell r="F2996" t="str">
            <v>successful</v>
          </cell>
          <cell r="Q2996" t="str">
            <v>spaces</v>
          </cell>
        </row>
        <row r="2997">
          <cell r="D2997">
            <v>15000</v>
          </cell>
          <cell r="F2997" t="str">
            <v>successful</v>
          </cell>
          <cell r="Q2997" t="str">
            <v>spaces</v>
          </cell>
        </row>
        <row r="2998">
          <cell r="D2998">
            <v>35000</v>
          </cell>
          <cell r="F2998" t="str">
            <v>successful</v>
          </cell>
          <cell r="Q2998" t="str">
            <v>spaces</v>
          </cell>
        </row>
        <row r="2999">
          <cell r="D2999">
            <v>10000</v>
          </cell>
          <cell r="F2999" t="str">
            <v>successful</v>
          </cell>
          <cell r="Q2999" t="str">
            <v>spaces</v>
          </cell>
        </row>
        <row r="3000">
          <cell r="D3000">
            <v>50000</v>
          </cell>
          <cell r="F3000" t="str">
            <v>successful</v>
          </cell>
          <cell r="Q3000" t="str">
            <v>spaces</v>
          </cell>
        </row>
        <row r="3001">
          <cell r="D3001">
            <v>1350</v>
          </cell>
          <cell r="F3001" t="str">
            <v>successful</v>
          </cell>
          <cell r="Q3001" t="str">
            <v>spaces</v>
          </cell>
        </row>
        <row r="3002">
          <cell r="D3002">
            <v>500</v>
          </cell>
          <cell r="F3002" t="str">
            <v>successful</v>
          </cell>
          <cell r="Q3002" t="str">
            <v>spaces</v>
          </cell>
        </row>
        <row r="3003">
          <cell r="D3003">
            <v>7214</v>
          </cell>
          <cell r="F3003" t="str">
            <v>successful</v>
          </cell>
          <cell r="Q3003" t="str">
            <v>spaces</v>
          </cell>
        </row>
        <row r="3004">
          <cell r="D3004">
            <v>7000</v>
          </cell>
          <cell r="F3004" t="str">
            <v>successful</v>
          </cell>
          <cell r="Q3004" t="str">
            <v>spaces</v>
          </cell>
        </row>
        <row r="3005">
          <cell r="D3005">
            <v>3000</v>
          </cell>
          <cell r="F3005" t="str">
            <v>successful</v>
          </cell>
          <cell r="Q3005" t="str">
            <v>spaces</v>
          </cell>
        </row>
        <row r="3006">
          <cell r="D3006">
            <v>40000</v>
          </cell>
          <cell r="F3006" t="str">
            <v>successful</v>
          </cell>
          <cell r="Q3006" t="str">
            <v>spaces</v>
          </cell>
        </row>
        <row r="3007">
          <cell r="D3007">
            <v>10600</v>
          </cell>
          <cell r="F3007" t="str">
            <v>successful</v>
          </cell>
          <cell r="Q3007" t="str">
            <v>spaces</v>
          </cell>
        </row>
        <row r="3008">
          <cell r="D3008">
            <v>8000</v>
          </cell>
          <cell r="F3008" t="str">
            <v>successful</v>
          </cell>
          <cell r="Q3008" t="str">
            <v>spaces</v>
          </cell>
        </row>
        <row r="3009">
          <cell r="D3009">
            <v>600</v>
          </cell>
          <cell r="F3009" t="str">
            <v>successful</v>
          </cell>
          <cell r="Q3009" t="str">
            <v>spaces</v>
          </cell>
        </row>
        <row r="3010">
          <cell r="D3010">
            <v>3000</v>
          </cell>
          <cell r="F3010" t="str">
            <v>successful</v>
          </cell>
          <cell r="Q3010" t="str">
            <v>spaces</v>
          </cell>
        </row>
        <row r="3011">
          <cell r="D3011">
            <v>25000</v>
          </cell>
          <cell r="F3011" t="str">
            <v>successful</v>
          </cell>
          <cell r="Q3011" t="str">
            <v>spaces</v>
          </cell>
        </row>
        <row r="3012">
          <cell r="D3012">
            <v>1500</v>
          </cell>
          <cell r="F3012" t="str">
            <v>successful</v>
          </cell>
          <cell r="Q3012" t="str">
            <v>spaces</v>
          </cell>
        </row>
        <row r="3013">
          <cell r="D3013">
            <v>300</v>
          </cell>
          <cell r="F3013" t="str">
            <v>successful</v>
          </cell>
          <cell r="Q3013" t="str">
            <v>spaces</v>
          </cell>
        </row>
        <row r="3014">
          <cell r="D3014">
            <v>4000</v>
          </cell>
          <cell r="F3014" t="str">
            <v>successful</v>
          </cell>
          <cell r="Q3014" t="str">
            <v>spaces</v>
          </cell>
        </row>
        <row r="3015">
          <cell r="D3015">
            <v>10000</v>
          </cell>
          <cell r="F3015" t="str">
            <v>successful</v>
          </cell>
          <cell r="Q3015" t="str">
            <v>spaces</v>
          </cell>
        </row>
        <row r="3016">
          <cell r="D3016">
            <v>25000</v>
          </cell>
          <cell r="F3016" t="str">
            <v>successful</v>
          </cell>
          <cell r="Q3016" t="str">
            <v>spaces</v>
          </cell>
        </row>
        <row r="3017">
          <cell r="D3017">
            <v>3400</v>
          </cell>
          <cell r="F3017" t="str">
            <v>successful</v>
          </cell>
          <cell r="Q3017" t="str">
            <v>spaces</v>
          </cell>
        </row>
        <row r="3018">
          <cell r="D3018">
            <v>8500</v>
          </cell>
          <cell r="F3018" t="str">
            <v>successful</v>
          </cell>
          <cell r="Q3018" t="str">
            <v>spaces</v>
          </cell>
        </row>
        <row r="3019">
          <cell r="D3019">
            <v>22000</v>
          </cell>
          <cell r="F3019" t="str">
            <v>successful</v>
          </cell>
          <cell r="Q3019" t="str">
            <v>spaces</v>
          </cell>
        </row>
        <row r="3020">
          <cell r="D3020">
            <v>4200</v>
          </cell>
          <cell r="F3020" t="str">
            <v>successful</v>
          </cell>
          <cell r="Q3020" t="str">
            <v>spaces</v>
          </cell>
        </row>
        <row r="3021">
          <cell r="D3021">
            <v>15000</v>
          </cell>
          <cell r="F3021" t="str">
            <v>successful</v>
          </cell>
          <cell r="Q3021" t="str">
            <v>spaces</v>
          </cell>
        </row>
        <row r="3022">
          <cell r="D3022">
            <v>7000</v>
          </cell>
          <cell r="F3022" t="str">
            <v>successful</v>
          </cell>
          <cell r="Q3022" t="str">
            <v>spaces</v>
          </cell>
        </row>
        <row r="3023">
          <cell r="D3023">
            <v>4500</v>
          </cell>
          <cell r="F3023" t="str">
            <v>successful</v>
          </cell>
          <cell r="Q3023" t="str">
            <v>spaces</v>
          </cell>
        </row>
        <row r="3024">
          <cell r="D3024">
            <v>10000</v>
          </cell>
          <cell r="F3024" t="str">
            <v>successful</v>
          </cell>
          <cell r="Q3024" t="str">
            <v>spaces</v>
          </cell>
        </row>
        <row r="3025">
          <cell r="D3025">
            <v>700</v>
          </cell>
          <cell r="F3025" t="str">
            <v>successful</v>
          </cell>
          <cell r="Q3025" t="str">
            <v>spaces</v>
          </cell>
        </row>
        <row r="3026">
          <cell r="D3026">
            <v>5000</v>
          </cell>
          <cell r="F3026" t="str">
            <v>successful</v>
          </cell>
          <cell r="Q3026" t="str">
            <v>spaces</v>
          </cell>
        </row>
        <row r="3027">
          <cell r="D3027">
            <v>2500</v>
          </cell>
          <cell r="F3027" t="str">
            <v>successful</v>
          </cell>
          <cell r="Q3027" t="str">
            <v>spaces</v>
          </cell>
        </row>
        <row r="3028">
          <cell r="D3028">
            <v>900</v>
          </cell>
          <cell r="F3028" t="str">
            <v>successful</v>
          </cell>
          <cell r="Q3028" t="str">
            <v>spaces</v>
          </cell>
        </row>
        <row r="3029">
          <cell r="D3029">
            <v>40000</v>
          </cell>
          <cell r="F3029" t="str">
            <v>successful</v>
          </cell>
          <cell r="Q3029" t="str">
            <v>spaces</v>
          </cell>
        </row>
        <row r="3030">
          <cell r="D3030">
            <v>5000</v>
          </cell>
          <cell r="F3030" t="str">
            <v>successful</v>
          </cell>
          <cell r="Q3030" t="str">
            <v>spaces</v>
          </cell>
        </row>
        <row r="3031">
          <cell r="D3031">
            <v>30000</v>
          </cell>
          <cell r="F3031" t="str">
            <v>successful</v>
          </cell>
          <cell r="Q3031" t="str">
            <v>spaces</v>
          </cell>
        </row>
        <row r="3032">
          <cell r="D3032">
            <v>1750</v>
          </cell>
          <cell r="F3032" t="str">
            <v>successful</v>
          </cell>
          <cell r="Q3032" t="str">
            <v>spaces</v>
          </cell>
        </row>
        <row r="3033">
          <cell r="D3033">
            <v>1500</v>
          </cell>
          <cell r="F3033" t="str">
            <v>successful</v>
          </cell>
          <cell r="Q3033" t="str">
            <v>spaces</v>
          </cell>
        </row>
        <row r="3034">
          <cell r="D3034">
            <v>1000</v>
          </cell>
          <cell r="F3034" t="str">
            <v>successful</v>
          </cell>
          <cell r="Q3034" t="str">
            <v>spaces</v>
          </cell>
        </row>
        <row r="3035">
          <cell r="D3035">
            <v>3000</v>
          </cell>
          <cell r="F3035" t="str">
            <v>successful</v>
          </cell>
          <cell r="Q3035" t="str">
            <v>spaces</v>
          </cell>
        </row>
        <row r="3036">
          <cell r="D3036">
            <v>100000</v>
          </cell>
          <cell r="F3036" t="str">
            <v>successful</v>
          </cell>
          <cell r="Q3036" t="str">
            <v>spaces</v>
          </cell>
        </row>
        <row r="3037">
          <cell r="D3037">
            <v>25000</v>
          </cell>
          <cell r="F3037" t="str">
            <v>successful</v>
          </cell>
          <cell r="Q3037" t="str">
            <v>spaces</v>
          </cell>
        </row>
        <row r="3038">
          <cell r="D3038">
            <v>25000</v>
          </cell>
          <cell r="F3038" t="str">
            <v>successful</v>
          </cell>
          <cell r="Q3038" t="str">
            <v>spaces</v>
          </cell>
        </row>
        <row r="3039">
          <cell r="D3039">
            <v>500</v>
          </cell>
          <cell r="F3039" t="str">
            <v>successful</v>
          </cell>
          <cell r="Q3039" t="str">
            <v>spaces</v>
          </cell>
        </row>
        <row r="3040">
          <cell r="D3040">
            <v>1000</v>
          </cell>
          <cell r="F3040" t="str">
            <v>successful</v>
          </cell>
          <cell r="Q3040" t="str">
            <v>spaces</v>
          </cell>
        </row>
        <row r="3041">
          <cell r="D3041">
            <v>20000</v>
          </cell>
          <cell r="F3041" t="str">
            <v>successful</v>
          </cell>
          <cell r="Q3041" t="str">
            <v>spaces</v>
          </cell>
        </row>
        <row r="3042">
          <cell r="D3042">
            <v>3000</v>
          </cell>
          <cell r="F3042" t="str">
            <v>successful</v>
          </cell>
          <cell r="Q3042" t="str">
            <v>spaces</v>
          </cell>
        </row>
        <row r="3043">
          <cell r="D3043">
            <v>8300</v>
          </cell>
          <cell r="F3043" t="str">
            <v>successful</v>
          </cell>
          <cell r="Q3043" t="str">
            <v>spaces</v>
          </cell>
        </row>
        <row r="3044">
          <cell r="D3044">
            <v>1500</v>
          </cell>
          <cell r="F3044" t="str">
            <v>successful</v>
          </cell>
          <cell r="Q3044" t="str">
            <v>spaces</v>
          </cell>
        </row>
        <row r="3045">
          <cell r="D3045">
            <v>15000</v>
          </cell>
          <cell r="F3045" t="str">
            <v>successful</v>
          </cell>
          <cell r="Q3045" t="str">
            <v>spaces</v>
          </cell>
        </row>
        <row r="3046">
          <cell r="D3046">
            <v>12000</v>
          </cell>
          <cell r="F3046" t="str">
            <v>successful</v>
          </cell>
          <cell r="Q3046" t="str">
            <v>spaces</v>
          </cell>
        </row>
        <row r="3047">
          <cell r="D3047">
            <v>4000</v>
          </cell>
          <cell r="F3047" t="str">
            <v>successful</v>
          </cell>
          <cell r="Q3047" t="str">
            <v>spaces</v>
          </cell>
        </row>
        <row r="3048">
          <cell r="D3048">
            <v>7900</v>
          </cell>
          <cell r="F3048" t="str">
            <v>successful</v>
          </cell>
          <cell r="Q3048" t="str">
            <v>spaces</v>
          </cell>
        </row>
        <row r="3049">
          <cell r="D3049">
            <v>500</v>
          </cell>
          <cell r="F3049" t="str">
            <v>successful</v>
          </cell>
          <cell r="Q3049" t="str">
            <v>spaces</v>
          </cell>
        </row>
        <row r="3050">
          <cell r="D3050">
            <v>5000</v>
          </cell>
          <cell r="F3050" t="str">
            <v>successful</v>
          </cell>
          <cell r="Q3050" t="str">
            <v>spaces</v>
          </cell>
        </row>
        <row r="3051">
          <cell r="D3051">
            <v>3750</v>
          </cell>
          <cell r="F3051" t="str">
            <v>successful</v>
          </cell>
          <cell r="Q3051" t="str">
            <v>spaces</v>
          </cell>
        </row>
        <row r="3052">
          <cell r="D3052">
            <v>600</v>
          </cell>
          <cell r="F3052" t="str">
            <v>successful</v>
          </cell>
          <cell r="Q3052" t="str">
            <v>spaces</v>
          </cell>
        </row>
        <row r="3053">
          <cell r="D3053">
            <v>3500</v>
          </cell>
          <cell r="F3053" t="str">
            <v>failed</v>
          </cell>
          <cell r="Q3053" t="str">
            <v>spaces</v>
          </cell>
        </row>
        <row r="3054">
          <cell r="D3054">
            <v>50000</v>
          </cell>
          <cell r="F3054" t="str">
            <v>failed</v>
          </cell>
          <cell r="Q3054" t="str">
            <v>spaces</v>
          </cell>
        </row>
        <row r="3055">
          <cell r="D3055">
            <v>10000</v>
          </cell>
          <cell r="F3055" t="str">
            <v>failed</v>
          </cell>
          <cell r="Q3055" t="str">
            <v>spaces</v>
          </cell>
        </row>
        <row r="3056">
          <cell r="D3056">
            <v>300</v>
          </cell>
          <cell r="F3056" t="str">
            <v>failed</v>
          </cell>
          <cell r="Q3056" t="str">
            <v>spaces</v>
          </cell>
        </row>
        <row r="3057">
          <cell r="D3057">
            <v>20000</v>
          </cell>
          <cell r="F3057" t="str">
            <v>failed</v>
          </cell>
          <cell r="Q3057" t="str">
            <v>spaces</v>
          </cell>
        </row>
        <row r="3058">
          <cell r="D3058">
            <v>25000</v>
          </cell>
          <cell r="F3058" t="str">
            <v>failed</v>
          </cell>
          <cell r="Q3058" t="str">
            <v>spaces</v>
          </cell>
        </row>
        <row r="3059">
          <cell r="D3059">
            <v>50000</v>
          </cell>
          <cell r="F3059" t="str">
            <v>failed</v>
          </cell>
          <cell r="Q3059" t="str">
            <v>spaces</v>
          </cell>
        </row>
        <row r="3060">
          <cell r="D3060">
            <v>18000</v>
          </cell>
          <cell r="F3060" t="str">
            <v>failed</v>
          </cell>
          <cell r="Q3060" t="str">
            <v>spaces</v>
          </cell>
        </row>
        <row r="3061">
          <cell r="D3061">
            <v>15000</v>
          </cell>
          <cell r="F3061" t="str">
            <v>failed</v>
          </cell>
          <cell r="Q3061" t="str">
            <v>spaces</v>
          </cell>
        </row>
        <row r="3062">
          <cell r="D3062">
            <v>220000</v>
          </cell>
          <cell r="F3062" t="str">
            <v>failed</v>
          </cell>
          <cell r="Q3062" t="str">
            <v>spaces</v>
          </cell>
        </row>
        <row r="3063">
          <cell r="D3063">
            <v>1000000</v>
          </cell>
          <cell r="F3063" t="str">
            <v>failed</v>
          </cell>
          <cell r="Q3063" t="str">
            <v>spaces</v>
          </cell>
        </row>
        <row r="3064">
          <cell r="D3064">
            <v>10000</v>
          </cell>
          <cell r="F3064" t="str">
            <v>failed</v>
          </cell>
          <cell r="Q3064" t="str">
            <v>spaces</v>
          </cell>
        </row>
        <row r="3065">
          <cell r="D3065">
            <v>3000</v>
          </cell>
          <cell r="F3065" t="str">
            <v>failed</v>
          </cell>
          <cell r="Q3065" t="str">
            <v>spaces</v>
          </cell>
        </row>
        <row r="3066">
          <cell r="D3066">
            <v>75000</v>
          </cell>
          <cell r="F3066" t="str">
            <v>failed</v>
          </cell>
          <cell r="Q3066" t="str">
            <v>spaces</v>
          </cell>
        </row>
        <row r="3067">
          <cell r="D3067">
            <v>25000</v>
          </cell>
          <cell r="F3067" t="str">
            <v>failed</v>
          </cell>
          <cell r="Q3067" t="str">
            <v>spaces</v>
          </cell>
        </row>
        <row r="3068">
          <cell r="D3068">
            <v>350000</v>
          </cell>
          <cell r="F3068" t="str">
            <v>failed</v>
          </cell>
          <cell r="Q3068" t="str">
            <v>spaces</v>
          </cell>
        </row>
        <row r="3069">
          <cell r="D3069">
            <v>8000</v>
          </cell>
          <cell r="F3069" t="str">
            <v>failed</v>
          </cell>
          <cell r="Q3069" t="str">
            <v>spaces</v>
          </cell>
        </row>
        <row r="3070">
          <cell r="D3070">
            <v>250000</v>
          </cell>
          <cell r="F3070" t="str">
            <v>failed</v>
          </cell>
          <cell r="Q3070" t="str">
            <v>spaces</v>
          </cell>
        </row>
        <row r="3071">
          <cell r="D3071">
            <v>1000</v>
          </cell>
          <cell r="F3071" t="str">
            <v>failed</v>
          </cell>
          <cell r="Q3071" t="str">
            <v>spaces</v>
          </cell>
        </row>
        <row r="3072">
          <cell r="D3072">
            <v>10000</v>
          </cell>
          <cell r="F3072" t="str">
            <v>failed</v>
          </cell>
          <cell r="Q3072" t="str">
            <v>spaces</v>
          </cell>
        </row>
        <row r="3073">
          <cell r="D3073">
            <v>12000</v>
          </cell>
          <cell r="F3073" t="str">
            <v>failed</v>
          </cell>
          <cell r="Q3073" t="str">
            <v>spaces</v>
          </cell>
        </row>
        <row r="3074">
          <cell r="D3074">
            <v>12000</v>
          </cell>
          <cell r="F3074" t="str">
            <v>failed</v>
          </cell>
          <cell r="Q3074" t="str">
            <v>spaces</v>
          </cell>
        </row>
        <row r="3075">
          <cell r="D3075">
            <v>2800000</v>
          </cell>
          <cell r="F3075" t="str">
            <v>failed</v>
          </cell>
          <cell r="Q3075" t="str">
            <v>spaces</v>
          </cell>
        </row>
        <row r="3076">
          <cell r="D3076">
            <v>25000</v>
          </cell>
          <cell r="F3076" t="str">
            <v>failed</v>
          </cell>
          <cell r="Q3076" t="str">
            <v>spaces</v>
          </cell>
        </row>
        <row r="3077">
          <cell r="D3077">
            <v>15000</v>
          </cell>
          <cell r="F3077" t="str">
            <v>failed</v>
          </cell>
          <cell r="Q3077" t="str">
            <v>spaces</v>
          </cell>
        </row>
        <row r="3078">
          <cell r="D3078">
            <v>10000</v>
          </cell>
          <cell r="F3078" t="str">
            <v>failed</v>
          </cell>
          <cell r="Q3078" t="str">
            <v>spaces</v>
          </cell>
        </row>
        <row r="3079">
          <cell r="D3079">
            <v>22000</v>
          </cell>
          <cell r="F3079" t="str">
            <v>failed</v>
          </cell>
          <cell r="Q3079" t="str">
            <v>spaces</v>
          </cell>
        </row>
        <row r="3080">
          <cell r="D3080">
            <v>60000</v>
          </cell>
          <cell r="F3080" t="str">
            <v>failed</v>
          </cell>
          <cell r="Q3080" t="str">
            <v>spaces</v>
          </cell>
        </row>
        <row r="3081">
          <cell r="D3081">
            <v>1333666</v>
          </cell>
          <cell r="F3081" t="str">
            <v>failed</v>
          </cell>
          <cell r="Q3081" t="str">
            <v>spaces</v>
          </cell>
        </row>
        <row r="3082">
          <cell r="D3082">
            <v>2000000</v>
          </cell>
          <cell r="F3082" t="str">
            <v>failed</v>
          </cell>
          <cell r="Q3082" t="str">
            <v>spaces</v>
          </cell>
        </row>
        <row r="3083">
          <cell r="D3083">
            <v>1000000</v>
          </cell>
          <cell r="F3083" t="str">
            <v>failed</v>
          </cell>
          <cell r="Q3083" t="str">
            <v>spaces</v>
          </cell>
        </row>
        <row r="3084">
          <cell r="D3084">
            <v>9000</v>
          </cell>
          <cell r="F3084" t="str">
            <v>failed</v>
          </cell>
          <cell r="Q3084" t="str">
            <v>spaces</v>
          </cell>
        </row>
        <row r="3085">
          <cell r="D3085">
            <v>20000</v>
          </cell>
          <cell r="F3085" t="str">
            <v>failed</v>
          </cell>
          <cell r="Q3085" t="str">
            <v>spaces</v>
          </cell>
        </row>
        <row r="3086">
          <cell r="D3086">
            <v>4059</v>
          </cell>
          <cell r="F3086" t="str">
            <v>failed</v>
          </cell>
          <cell r="Q3086" t="str">
            <v>spaces</v>
          </cell>
        </row>
        <row r="3087">
          <cell r="D3087">
            <v>25000</v>
          </cell>
          <cell r="F3087" t="str">
            <v>failed</v>
          </cell>
          <cell r="Q3087" t="str">
            <v>spaces</v>
          </cell>
        </row>
        <row r="3088">
          <cell r="D3088">
            <v>20000</v>
          </cell>
          <cell r="F3088" t="str">
            <v>failed</v>
          </cell>
          <cell r="Q3088" t="str">
            <v>spaces</v>
          </cell>
        </row>
        <row r="3089">
          <cell r="D3089">
            <v>20000</v>
          </cell>
          <cell r="F3089" t="str">
            <v>failed</v>
          </cell>
          <cell r="Q3089" t="str">
            <v>spaces</v>
          </cell>
        </row>
        <row r="3090">
          <cell r="D3090">
            <v>65000</v>
          </cell>
          <cell r="F3090" t="str">
            <v>failed</v>
          </cell>
          <cell r="Q3090" t="str">
            <v>spaces</v>
          </cell>
        </row>
        <row r="3091">
          <cell r="D3091">
            <v>25000</v>
          </cell>
          <cell r="F3091" t="str">
            <v>failed</v>
          </cell>
          <cell r="Q3091" t="str">
            <v>spaces</v>
          </cell>
        </row>
        <row r="3092">
          <cell r="D3092">
            <v>225000</v>
          </cell>
          <cell r="F3092" t="str">
            <v>failed</v>
          </cell>
          <cell r="Q3092" t="str">
            <v>spaces</v>
          </cell>
        </row>
        <row r="3093">
          <cell r="D3093">
            <v>5000</v>
          </cell>
          <cell r="F3093" t="str">
            <v>failed</v>
          </cell>
          <cell r="Q3093" t="str">
            <v>spaces</v>
          </cell>
        </row>
        <row r="3094">
          <cell r="D3094">
            <v>100000</v>
          </cell>
          <cell r="F3094" t="str">
            <v>failed</v>
          </cell>
          <cell r="Q3094" t="str">
            <v>spaces</v>
          </cell>
        </row>
        <row r="3095">
          <cell r="D3095">
            <v>4000</v>
          </cell>
          <cell r="F3095" t="str">
            <v>failed</v>
          </cell>
          <cell r="Q3095" t="str">
            <v>spaces</v>
          </cell>
        </row>
        <row r="3096">
          <cell r="D3096">
            <v>100000</v>
          </cell>
          <cell r="F3096" t="str">
            <v>failed</v>
          </cell>
          <cell r="Q3096" t="str">
            <v>spaces</v>
          </cell>
        </row>
        <row r="3097">
          <cell r="D3097">
            <v>14920</v>
          </cell>
          <cell r="F3097" t="str">
            <v>failed</v>
          </cell>
          <cell r="Q3097" t="str">
            <v>spaces</v>
          </cell>
        </row>
        <row r="3098">
          <cell r="D3098">
            <v>20000</v>
          </cell>
          <cell r="F3098" t="str">
            <v>failed</v>
          </cell>
          <cell r="Q3098" t="str">
            <v>spaces</v>
          </cell>
        </row>
        <row r="3099">
          <cell r="D3099">
            <v>10000</v>
          </cell>
          <cell r="F3099" t="str">
            <v>failed</v>
          </cell>
          <cell r="Q3099" t="str">
            <v>spaces</v>
          </cell>
        </row>
        <row r="3100">
          <cell r="D3100">
            <v>48725</v>
          </cell>
          <cell r="F3100" t="str">
            <v>failed</v>
          </cell>
          <cell r="Q3100" t="str">
            <v>spaces</v>
          </cell>
        </row>
        <row r="3101">
          <cell r="D3101">
            <v>2000</v>
          </cell>
          <cell r="F3101" t="str">
            <v>failed</v>
          </cell>
          <cell r="Q3101" t="str">
            <v>spaces</v>
          </cell>
        </row>
        <row r="3102">
          <cell r="D3102">
            <v>12000</v>
          </cell>
          <cell r="F3102" t="str">
            <v>failed</v>
          </cell>
          <cell r="Q3102" t="str">
            <v>spaces</v>
          </cell>
        </row>
        <row r="3103">
          <cell r="D3103">
            <v>2500</v>
          </cell>
          <cell r="F3103" t="str">
            <v>failed</v>
          </cell>
          <cell r="Q3103" t="str">
            <v>spaces</v>
          </cell>
        </row>
        <row r="3104">
          <cell r="D3104">
            <v>16000</v>
          </cell>
          <cell r="F3104" t="str">
            <v>failed</v>
          </cell>
          <cell r="Q3104" t="str">
            <v>spaces</v>
          </cell>
        </row>
        <row r="3105">
          <cell r="D3105">
            <v>4100</v>
          </cell>
          <cell r="F3105" t="str">
            <v>failed</v>
          </cell>
          <cell r="Q3105" t="str">
            <v>spaces</v>
          </cell>
        </row>
        <row r="3106">
          <cell r="D3106">
            <v>4000</v>
          </cell>
          <cell r="F3106" t="str">
            <v>failed</v>
          </cell>
          <cell r="Q3106" t="str">
            <v>spaces</v>
          </cell>
        </row>
        <row r="3107">
          <cell r="D3107">
            <v>5845</v>
          </cell>
          <cell r="F3107" t="str">
            <v>failed</v>
          </cell>
          <cell r="Q3107" t="str">
            <v>spaces</v>
          </cell>
        </row>
        <row r="3108">
          <cell r="D3108">
            <v>1000</v>
          </cell>
          <cell r="F3108" t="str">
            <v>failed</v>
          </cell>
          <cell r="Q3108" t="str">
            <v>spaces</v>
          </cell>
        </row>
        <row r="3109">
          <cell r="D3109">
            <v>40000</v>
          </cell>
          <cell r="F3109" t="str">
            <v>failed</v>
          </cell>
          <cell r="Q3109" t="str">
            <v>spaces</v>
          </cell>
        </row>
        <row r="3110">
          <cell r="D3110">
            <v>50000</v>
          </cell>
          <cell r="F3110" t="str">
            <v>failed</v>
          </cell>
          <cell r="Q3110" t="str">
            <v>spaces</v>
          </cell>
        </row>
        <row r="3111">
          <cell r="D3111">
            <v>26500</v>
          </cell>
          <cell r="F3111" t="str">
            <v>failed</v>
          </cell>
          <cell r="Q3111" t="str">
            <v>spaces</v>
          </cell>
        </row>
        <row r="3112">
          <cell r="D3112">
            <v>25000</v>
          </cell>
          <cell r="F3112" t="str">
            <v>failed</v>
          </cell>
          <cell r="Q3112" t="str">
            <v>spaces</v>
          </cell>
        </row>
        <row r="3113">
          <cell r="D3113">
            <v>20000</v>
          </cell>
          <cell r="F3113" t="str">
            <v>failed</v>
          </cell>
          <cell r="Q3113" t="str">
            <v>spaces</v>
          </cell>
        </row>
        <row r="3114">
          <cell r="D3114">
            <v>11000</v>
          </cell>
          <cell r="F3114" t="str">
            <v>failed</v>
          </cell>
          <cell r="Q3114" t="str">
            <v>spaces</v>
          </cell>
        </row>
        <row r="3115">
          <cell r="D3115">
            <v>109225</v>
          </cell>
          <cell r="F3115" t="str">
            <v>failed</v>
          </cell>
          <cell r="Q3115" t="str">
            <v>spaces</v>
          </cell>
        </row>
        <row r="3116">
          <cell r="D3116">
            <v>75000</v>
          </cell>
          <cell r="F3116" t="str">
            <v>failed</v>
          </cell>
          <cell r="Q3116" t="str">
            <v>spaces</v>
          </cell>
        </row>
        <row r="3117">
          <cell r="D3117">
            <v>10000</v>
          </cell>
          <cell r="F3117" t="str">
            <v>failed</v>
          </cell>
          <cell r="Q3117" t="str">
            <v>spaces</v>
          </cell>
        </row>
        <row r="3118">
          <cell r="D3118">
            <v>750</v>
          </cell>
          <cell r="F3118" t="str">
            <v>failed</v>
          </cell>
          <cell r="Q3118" t="str">
            <v>spaces</v>
          </cell>
        </row>
        <row r="3119">
          <cell r="D3119">
            <v>1000</v>
          </cell>
          <cell r="F3119" t="str">
            <v>failed</v>
          </cell>
          <cell r="Q3119" t="str">
            <v>spaces</v>
          </cell>
        </row>
        <row r="3120">
          <cell r="D3120">
            <v>500000</v>
          </cell>
          <cell r="F3120" t="str">
            <v>failed</v>
          </cell>
          <cell r="Q3120" t="str">
            <v>spaces</v>
          </cell>
        </row>
        <row r="3121">
          <cell r="D3121">
            <v>10000</v>
          </cell>
          <cell r="F3121" t="str">
            <v>failed</v>
          </cell>
          <cell r="Q3121" t="str">
            <v>spaces</v>
          </cell>
        </row>
        <row r="3122">
          <cell r="D3122">
            <v>1300000</v>
          </cell>
          <cell r="F3122" t="str">
            <v>failed</v>
          </cell>
          <cell r="Q3122" t="str">
            <v>spaces</v>
          </cell>
        </row>
        <row r="3123">
          <cell r="D3123">
            <v>1500</v>
          </cell>
          <cell r="F3123" t="str">
            <v>canceled</v>
          </cell>
          <cell r="Q3123" t="str">
            <v>spaces</v>
          </cell>
        </row>
        <row r="3124">
          <cell r="D3124">
            <v>199</v>
          </cell>
          <cell r="F3124" t="str">
            <v>canceled</v>
          </cell>
          <cell r="Q3124" t="str">
            <v>spaces</v>
          </cell>
        </row>
        <row r="3125">
          <cell r="D3125">
            <v>125000</v>
          </cell>
          <cell r="F3125" t="str">
            <v>canceled</v>
          </cell>
          <cell r="Q3125" t="str">
            <v>spaces</v>
          </cell>
        </row>
        <row r="3126">
          <cell r="D3126">
            <v>800000</v>
          </cell>
          <cell r="F3126" t="str">
            <v>canceled</v>
          </cell>
          <cell r="Q3126" t="str">
            <v>spaces</v>
          </cell>
        </row>
        <row r="3127">
          <cell r="D3127">
            <v>1500000</v>
          </cell>
          <cell r="F3127" t="str">
            <v>canceled</v>
          </cell>
          <cell r="Q3127" t="str">
            <v>spaces</v>
          </cell>
        </row>
        <row r="3128">
          <cell r="D3128">
            <v>25000</v>
          </cell>
          <cell r="F3128" t="str">
            <v>canceled</v>
          </cell>
          <cell r="Q3128" t="str">
            <v>spaces</v>
          </cell>
        </row>
        <row r="3129">
          <cell r="D3129">
            <v>100000</v>
          </cell>
          <cell r="F3129" t="str">
            <v>canceled</v>
          </cell>
          <cell r="Q3129" t="str">
            <v>spaces</v>
          </cell>
        </row>
        <row r="3130">
          <cell r="D3130">
            <v>15000</v>
          </cell>
          <cell r="F3130" t="str">
            <v>live</v>
          </cell>
          <cell r="Q3130" t="str">
            <v>plays</v>
          </cell>
        </row>
        <row r="3131">
          <cell r="D3131">
            <v>1250</v>
          </cell>
          <cell r="F3131" t="str">
            <v>live</v>
          </cell>
          <cell r="Q3131" t="str">
            <v>plays</v>
          </cell>
        </row>
        <row r="3132">
          <cell r="D3132">
            <v>10000</v>
          </cell>
          <cell r="F3132" t="str">
            <v>live</v>
          </cell>
          <cell r="Q3132" t="str">
            <v>plays</v>
          </cell>
        </row>
        <row r="3133">
          <cell r="D3133">
            <v>4100</v>
          </cell>
          <cell r="F3133" t="str">
            <v>live</v>
          </cell>
          <cell r="Q3133" t="str">
            <v>plays</v>
          </cell>
        </row>
        <row r="3134">
          <cell r="D3134">
            <v>30000</v>
          </cell>
          <cell r="F3134" t="str">
            <v>live</v>
          </cell>
          <cell r="Q3134" t="str">
            <v>plays</v>
          </cell>
        </row>
        <row r="3135">
          <cell r="D3135">
            <v>500</v>
          </cell>
          <cell r="F3135" t="str">
            <v>live</v>
          </cell>
          <cell r="Q3135" t="str">
            <v>plays</v>
          </cell>
        </row>
        <row r="3136">
          <cell r="D3136">
            <v>1000</v>
          </cell>
          <cell r="F3136" t="str">
            <v>live</v>
          </cell>
          <cell r="Q3136" t="str">
            <v>plays</v>
          </cell>
        </row>
        <row r="3137">
          <cell r="D3137">
            <v>777</v>
          </cell>
          <cell r="F3137" t="str">
            <v>live</v>
          </cell>
          <cell r="Q3137" t="str">
            <v>plays</v>
          </cell>
        </row>
        <row r="3138">
          <cell r="D3138">
            <v>500</v>
          </cell>
          <cell r="F3138" t="str">
            <v>live</v>
          </cell>
          <cell r="Q3138" t="str">
            <v>plays</v>
          </cell>
        </row>
        <row r="3139">
          <cell r="D3139">
            <v>1500</v>
          </cell>
          <cell r="F3139" t="str">
            <v>live</v>
          </cell>
          <cell r="Q3139" t="str">
            <v>plays</v>
          </cell>
        </row>
        <row r="3140">
          <cell r="D3140">
            <v>200</v>
          </cell>
          <cell r="F3140" t="str">
            <v>live</v>
          </cell>
          <cell r="Q3140" t="str">
            <v>plays</v>
          </cell>
        </row>
        <row r="3141">
          <cell r="D3141">
            <v>50000</v>
          </cell>
          <cell r="F3141" t="str">
            <v>live</v>
          </cell>
          <cell r="Q3141" t="str">
            <v>plays</v>
          </cell>
        </row>
        <row r="3142">
          <cell r="D3142">
            <v>10000</v>
          </cell>
          <cell r="F3142" t="str">
            <v>live</v>
          </cell>
          <cell r="Q3142" t="str">
            <v>plays</v>
          </cell>
        </row>
        <row r="3143">
          <cell r="D3143">
            <v>500</v>
          </cell>
          <cell r="F3143" t="str">
            <v>live</v>
          </cell>
          <cell r="Q3143" t="str">
            <v>plays</v>
          </cell>
        </row>
        <row r="3144">
          <cell r="D3144">
            <v>2750</v>
          </cell>
          <cell r="F3144" t="str">
            <v>live</v>
          </cell>
          <cell r="Q3144" t="str">
            <v>plays</v>
          </cell>
        </row>
        <row r="3145">
          <cell r="D3145">
            <v>700</v>
          </cell>
          <cell r="F3145" t="str">
            <v>live</v>
          </cell>
          <cell r="Q3145" t="str">
            <v>plays</v>
          </cell>
        </row>
        <row r="3146">
          <cell r="D3146">
            <v>10000</v>
          </cell>
          <cell r="F3146" t="str">
            <v>live</v>
          </cell>
          <cell r="Q3146" t="str">
            <v>plays</v>
          </cell>
        </row>
        <row r="3147">
          <cell r="D3147">
            <v>25000</v>
          </cell>
          <cell r="F3147" t="str">
            <v>live</v>
          </cell>
          <cell r="Q3147" t="str">
            <v>plays</v>
          </cell>
        </row>
        <row r="3148">
          <cell r="D3148">
            <v>50000</v>
          </cell>
          <cell r="F3148" t="str">
            <v>live</v>
          </cell>
          <cell r="Q3148" t="str">
            <v>plays</v>
          </cell>
        </row>
        <row r="3149">
          <cell r="D3149">
            <v>20000</v>
          </cell>
          <cell r="F3149" t="str">
            <v>successful</v>
          </cell>
          <cell r="Q3149" t="str">
            <v>plays</v>
          </cell>
        </row>
        <row r="3150">
          <cell r="D3150">
            <v>1800</v>
          </cell>
          <cell r="F3150" t="str">
            <v>successful</v>
          </cell>
          <cell r="Q3150" t="str">
            <v>plays</v>
          </cell>
        </row>
        <row r="3151">
          <cell r="D3151">
            <v>1250</v>
          </cell>
          <cell r="F3151" t="str">
            <v>successful</v>
          </cell>
          <cell r="Q3151" t="str">
            <v>plays</v>
          </cell>
        </row>
        <row r="3152">
          <cell r="D3152">
            <v>3500</v>
          </cell>
          <cell r="F3152" t="str">
            <v>successful</v>
          </cell>
          <cell r="Q3152" t="str">
            <v>plays</v>
          </cell>
        </row>
        <row r="3153">
          <cell r="D3153">
            <v>3500</v>
          </cell>
          <cell r="F3153" t="str">
            <v>successful</v>
          </cell>
          <cell r="Q3153" t="str">
            <v>plays</v>
          </cell>
        </row>
        <row r="3154">
          <cell r="D3154">
            <v>2200</v>
          </cell>
          <cell r="F3154" t="str">
            <v>successful</v>
          </cell>
          <cell r="Q3154" t="str">
            <v>plays</v>
          </cell>
        </row>
        <row r="3155">
          <cell r="D3155">
            <v>3000</v>
          </cell>
          <cell r="F3155" t="str">
            <v>successful</v>
          </cell>
          <cell r="Q3155" t="str">
            <v>plays</v>
          </cell>
        </row>
        <row r="3156">
          <cell r="D3156">
            <v>7000</v>
          </cell>
          <cell r="F3156" t="str">
            <v>successful</v>
          </cell>
          <cell r="Q3156" t="str">
            <v>plays</v>
          </cell>
        </row>
        <row r="3157">
          <cell r="D3157">
            <v>5000</v>
          </cell>
          <cell r="F3157" t="str">
            <v>successful</v>
          </cell>
          <cell r="Q3157" t="str">
            <v>plays</v>
          </cell>
        </row>
        <row r="3158">
          <cell r="D3158">
            <v>5500</v>
          </cell>
          <cell r="F3158" t="str">
            <v>successful</v>
          </cell>
          <cell r="Q3158" t="str">
            <v>plays</v>
          </cell>
        </row>
        <row r="3159">
          <cell r="D3159">
            <v>4000</v>
          </cell>
          <cell r="F3159" t="str">
            <v>successful</v>
          </cell>
          <cell r="Q3159" t="str">
            <v>plays</v>
          </cell>
        </row>
        <row r="3160">
          <cell r="D3160">
            <v>5000</v>
          </cell>
          <cell r="F3160" t="str">
            <v>successful</v>
          </cell>
          <cell r="Q3160" t="str">
            <v>plays</v>
          </cell>
        </row>
        <row r="3161">
          <cell r="D3161">
            <v>1500</v>
          </cell>
          <cell r="F3161" t="str">
            <v>successful</v>
          </cell>
          <cell r="Q3161" t="str">
            <v>plays</v>
          </cell>
        </row>
        <row r="3162">
          <cell r="D3162">
            <v>4500</v>
          </cell>
          <cell r="F3162" t="str">
            <v>successful</v>
          </cell>
          <cell r="Q3162" t="str">
            <v>plays</v>
          </cell>
        </row>
        <row r="3163">
          <cell r="D3163">
            <v>2000</v>
          </cell>
          <cell r="F3163" t="str">
            <v>successful</v>
          </cell>
          <cell r="Q3163" t="str">
            <v>plays</v>
          </cell>
        </row>
        <row r="3164">
          <cell r="D3164">
            <v>4000</v>
          </cell>
          <cell r="F3164" t="str">
            <v>successful</v>
          </cell>
          <cell r="Q3164" t="str">
            <v>plays</v>
          </cell>
        </row>
        <row r="3165">
          <cell r="D3165">
            <v>13000</v>
          </cell>
          <cell r="F3165" t="str">
            <v>successful</v>
          </cell>
          <cell r="Q3165" t="str">
            <v>plays</v>
          </cell>
        </row>
        <row r="3166">
          <cell r="D3166">
            <v>2500</v>
          </cell>
          <cell r="F3166" t="str">
            <v>successful</v>
          </cell>
          <cell r="Q3166" t="str">
            <v>plays</v>
          </cell>
        </row>
        <row r="3167">
          <cell r="D3167">
            <v>750</v>
          </cell>
          <cell r="F3167" t="str">
            <v>successful</v>
          </cell>
          <cell r="Q3167" t="str">
            <v>plays</v>
          </cell>
        </row>
        <row r="3168">
          <cell r="D3168">
            <v>35000</v>
          </cell>
          <cell r="F3168" t="str">
            <v>successful</v>
          </cell>
          <cell r="Q3168" t="str">
            <v>plays</v>
          </cell>
        </row>
        <row r="3169">
          <cell r="D3169">
            <v>3000</v>
          </cell>
          <cell r="F3169" t="str">
            <v>successful</v>
          </cell>
          <cell r="Q3169" t="str">
            <v>plays</v>
          </cell>
        </row>
        <row r="3170">
          <cell r="D3170">
            <v>2500</v>
          </cell>
          <cell r="F3170" t="str">
            <v>successful</v>
          </cell>
          <cell r="Q3170" t="str">
            <v>plays</v>
          </cell>
        </row>
        <row r="3171">
          <cell r="D3171">
            <v>8000</v>
          </cell>
          <cell r="F3171" t="str">
            <v>successful</v>
          </cell>
          <cell r="Q3171" t="str">
            <v>plays</v>
          </cell>
        </row>
        <row r="3172">
          <cell r="D3172">
            <v>2000</v>
          </cell>
          <cell r="F3172" t="str">
            <v>successful</v>
          </cell>
          <cell r="Q3172" t="str">
            <v>plays</v>
          </cell>
        </row>
        <row r="3173">
          <cell r="D3173">
            <v>7000</v>
          </cell>
          <cell r="F3173" t="str">
            <v>successful</v>
          </cell>
          <cell r="Q3173" t="str">
            <v>plays</v>
          </cell>
        </row>
        <row r="3174">
          <cell r="D3174">
            <v>2000</v>
          </cell>
          <cell r="F3174" t="str">
            <v>successful</v>
          </cell>
          <cell r="Q3174" t="str">
            <v>plays</v>
          </cell>
        </row>
        <row r="3175">
          <cell r="D3175">
            <v>10000</v>
          </cell>
          <cell r="F3175" t="str">
            <v>successful</v>
          </cell>
          <cell r="Q3175" t="str">
            <v>plays</v>
          </cell>
        </row>
        <row r="3176">
          <cell r="D3176">
            <v>3000</v>
          </cell>
          <cell r="F3176" t="str">
            <v>successful</v>
          </cell>
          <cell r="Q3176" t="str">
            <v>plays</v>
          </cell>
        </row>
        <row r="3177">
          <cell r="D3177">
            <v>5000</v>
          </cell>
          <cell r="F3177" t="str">
            <v>successful</v>
          </cell>
          <cell r="Q3177" t="str">
            <v>plays</v>
          </cell>
        </row>
        <row r="3178">
          <cell r="D3178">
            <v>1900</v>
          </cell>
          <cell r="F3178" t="str">
            <v>successful</v>
          </cell>
          <cell r="Q3178" t="str">
            <v>plays</v>
          </cell>
        </row>
        <row r="3179">
          <cell r="D3179">
            <v>2500</v>
          </cell>
          <cell r="F3179" t="str">
            <v>successful</v>
          </cell>
          <cell r="Q3179" t="str">
            <v>plays</v>
          </cell>
        </row>
        <row r="3180">
          <cell r="D3180">
            <v>1500</v>
          </cell>
          <cell r="F3180" t="str">
            <v>successful</v>
          </cell>
          <cell r="Q3180" t="str">
            <v>plays</v>
          </cell>
        </row>
        <row r="3181">
          <cell r="D3181">
            <v>4200</v>
          </cell>
          <cell r="F3181" t="str">
            <v>successful</v>
          </cell>
          <cell r="Q3181" t="str">
            <v>plays</v>
          </cell>
        </row>
        <row r="3182">
          <cell r="D3182">
            <v>1200</v>
          </cell>
          <cell r="F3182" t="str">
            <v>successful</v>
          </cell>
          <cell r="Q3182" t="str">
            <v>plays</v>
          </cell>
        </row>
        <row r="3183">
          <cell r="D3183">
            <v>500</v>
          </cell>
          <cell r="F3183" t="str">
            <v>successful</v>
          </cell>
          <cell r="Q3183" t="str">
            <v>plays</v>
          </cell>
        </row>
        <row r="3184">
          <cell r="D3184">
            <v>7000</v>
          </cell>
          <cell r="F3184" t="str">
            <v>successful</v>
          </cell>
          <cell r="Q3184" t="str">
            <v>plays</v>
          </cell>
        </row>
        <row r="3185">
          <cell r="D3185">
            <v>2500</v>
          </cell>
          <cell r="F3185" t="str">
            <v>successful</v>
          </cell>
          <cell r="Q3185" t="str">
            <v>plays</v>
          </cell>
        </row>
        <row r="3186">
          <cell r="D3186">
            <v>4300</v>
          </cell>
          <cell r="F3186" t="str">
            <v>successful</v>
          </cell>
          <cell r="Q3186" t="str">
            <v>plays</v>
          </cell>
        </row>
        <row r="3187">
          <cell r="D3187">
            <v>1000</v>
          </cell>
          <cell r="F3187" t="str">
            <v>successful</v>
          </cell>
          <cell r="Q3187" t="str">
            <v>plays</v>
          </cell>
        </row>
        <row r="3188">
          <cell r="D3188">
            <v>3200</v>
          </cell>
          <cell r="F3188" t="str">
            <v>successful</v>
          </cell>
          <cell r="Q3188" t="str">
            <v>plays</v>
          </cell>
        </row>
        <row r="3189">
          <cell r="D3189">
            <v>15000</v>
          </cell>
          <cell r="F3189" t="str">
            <v>successful</v>
          </cell>
          <cell r="Q3189" t="str">
            <v>plays</v>
          </cell>
        </row>
        <row r="3190">
          <cell r="D3190">
            <v>200</v>
          </cell>
          <cell r="F3190" t="str">
            <v>failed</v>
          </cell>
          <cell r="Q3190" t="str">
            <v>musical</v>
          </cell>
        </row>
        <row r="3191">
          <cell r="D3191">
            <v>55000</v>
          </cell>
          <cell r="F3191" t="str">
            <v>failed</v>
          </cell>
          <cell r="Q3191" t="str">
            <v>musical</v>
          </cell>
        </row>
        <row r="3192">
          <cell r="D3192">
            <v>4000</v>
          </cell>
          <cell r="F3192" t="str">
            <v>failed</v>
          </cell>
          <cell r="Q3192" t="str">
            <v>musical</v>
          </cell>
        </row>
        <row r="3193">
          <cell r="D3193">
            <v>3750</v>
          </cell>
          <cell r="F3193" t="str">
            <v>failed</v>
          </cell>
          <cell r="Q3193" t="str">
            <v>musical</v>
          </cell>
        </row>
        <row r="3194">
          <cell r="D3194">
            <v>10000</v>
          </cell>
          <cell r="F3194" t="str">
            <v>failed</v>
          </cell>
          <cell r="Q3194" t="str">
            <v>musical</v>
          </cell>
        </row>
        <row r="3195">
          <cell r="D3195">
            <v>5000</v>
          </cell>
          <cell r="F3195" t="str">
            <v>failed</v>
          </cell>
          <cell r="Q3195" t="str">
            <v>musical</v>
          </cell>
        </row>
        <row r="3196">
          <cell r="D3196">
            <v>11000</v>
          </cell>
          <cell r="F3196" t="str">
            <v>failed</v>
          </cell>
          <cell r="Q3196" t="str">
            <v>musical</v>
          </cell>
        </row>
        <row r="3197">
          <cell r="D3197">
            <v>3500</v>
          </cell>
          <cell r="F3197" t="str">
            <v>failed</v>
          </cell>
          <cell r="Q3197" t="str">
            <v>musical</v>
          </cell>
        </row>
        <row r="3198">
          <cell r="D3198">
            <v>3000000</v>
          </cell>
          <cell r="F3198" t="str">
            <v>failed</v>
          </cell>
          <cell r="Q3198" t="str">
            <v>musical</v>
          </cell>
        </row>
        <row r="3199">
          <cell r="D3199">
            <v>10000</v>
          </cell>
          <cell r="F3199" t="str">
            <v>failed</v>
          </cell>
          <cell r="Q3199" t="str">
            <v>musical</v>
          </cell>
        </row>
        <row r="3200">
          <cell r="D3200">
            <v>30000</v>
          </cell>
          <cell r="F3200" t="str">
            <v>failed</v>
          </cell>
          <cell r="Q3200" t="str">
            <v>musical</v>
          </cell>
        </row>
        <row r="3201">
          <cell r="D3201">
            <v>5000</v>
          </cell>
          <cell r="F3201" t="str">
            <v>failed</v>
          </cell>
          <cell r="Q3201" t="str">
            <v>musical</v>
          </cell>
        </row>
        <row r="3202">
          <cell r="D3202">
            <v>50000</v>
          </cell>
          <cell r="F3202" t="str">
            <v>failed</v>
          </cell>
          <cell r="Q3202" t="str">
            <v>musical</v>
          </cell>
        </row>
        <row r="3203">
          <cell r="D3203">
            <v>2000</v>
          </cell>
          <cell r="F3203" t="str">
            <v>failed</v>
          </cell>
          <cell r="Q3203" t="str">
            <v>musical</v>
          </cell>
        </row>
        <row r="3204">
          <cell r="D3204">
            <v>5000</v>
          </cell>
          <cell r="F3204" t="str">
            <v>failed</v>
          </cell>
          <cell r="Q3204" t="str">
            <v>musical</v>
          </cell>
        </row>
        <row r="3205">
          <cell r="D3205">
            <v>1000</v>
          </cell>
          <cell r="F3205" t="str">
            <v>failed</v>
          </cell>
          <cell r="Q3205" t="str">
            <v>musical</v>
          </cell>
        </row>
        <row r="3206">
          <cell r="D3206">
            <v>500</v>
          </cell>
          <cell r="F3206" t="str">
            <v>failed</v>
          </cell>
          <cell r="Q3206" t="str">
            <v>musical</v>
          </cell>
        </row>
        <row r="3207">
          <cell r="D3207">
            <v>8000</v>
          </cell>
          <cell r="F3207" t="str">
            <v>failed</v>
          </cell>
          <cell r="Q3207" t="str">
            <v>musical</v>
          </cell>
        </row>
        <row r="3208">
          <cell r="D3208">
            <v>5000</v>
          </cell>
          <cell r="F3208" t="str">
            <v>failed</v>
          </cell>
          <cell r="Q3208" t="str">
            <v>musical</v>
          </cell>
        </row>
        <row r="3209">
          <cell r="D3209">
            <v>5500</v>
          </cell>
          <cell r="F3209" t="str">
            <v>failed</v>
          </cell>
          <cell r="Q3209" t="str">
            <v>musical</v>
          </cell>
        </row>
        <row r="3210">
          <cell r="D3210">
            <v>5000</v>
          </cell>
          <cell r="F3210" t="str">
            <v>successful</v>
          </cell>
          <cell r="Q3210" t="str">
            <v>plays</v>
          </cell>
        </row>
        <row r="3211">
          <cell r="D3211">
            <v>9500</v>
          </cell>
          <cell r="F3211" t="str">
            <v>successful</v>
          </cell>
          <cell r="Q3211" t="str">
            <v>plays</v>
          </cell>
        </row>
        <row r="3212">
          <cell r="D3212">
            <v>3000</v>
          </cell>
          <cell r="F3212" t="str">
            <v>successful</v>
          </cell>
          <cell r="Q3212" t="str">
            <v>plays</v>
          </cell>
        </row>
        <row r="3213">
          <cell r="D3213">
            <v>23000</v>
          </cell>
          <cell r="F3213" t="str">
            <v>successful</v>
          </cell>
          <cell r="Q3213" t="str">
            <v>plays</v>
          </cell>
        </row>
        <row r="3214">
          <cell r="D3214">
            <v>4000</v>
          </cell>
          <cell r="F3214" t="str">
            <v>successful</v>
          </cell>
          <cell r="Q3214" t="str">
            <v>plays</v>
          </cell>
        </row>
        <row r="3215">
          <cell r="D3215">
            <v>6000</v>
          </cell>
          <cell r="F3215" t="str">
            <v>successful</v>
          </cell>
          <cell r="Q3215" t="str">
            <v>plays</v>
          </cell>
        </row>
        <row r="3216">
          <cell r="D3216">
            <v>12000</v>
          </cell>
          <cell r="F3216" t="str">
            <v>successful</v>
          </cell>
          <cell r="Q3216" t="str">
            <v>plays</v>
          </cell>
        </row>
        <row r="3217">
          <cell r="D3217">
            <v>35000</v>
          </cell>
          <cell r="F3217" t="str">
            <v>successful</v>
          </cell>
          <cell r="Q3217" t="str">
            <v>plays</v>
          </cell>
        </row>
        <row r="3218">
          <cell r="D3218">
            <v>2000</v>
          </cell>
          <cell r="F3218" t="str">
            <v>successful</v>
          </cell>
          <cell r="Q3218" t="str">
            <v>plays</v>
          </cell>
        </row>
        <row r="3219">
          <cell r="D3219">
            <v>4500</v>
          </cell>
          <cell r="F3219" t="str">
            <v>successful</v>
          </cell>
          <cell r="Q3219" t="str">
            <v>plays</v>
          </cell>
        </row>
        <row r="3220">
          <cell r="D3220">
            <v>12000</v>
          </cell>
          <cell r="F3220" t="str">
            <v>successful</v>
          </cell>
          <cell r="Q3220" t="str">
            <v>plays</v>
          </cell>
        </row>
        <row r="3221">
          <cell r="D3221">
            <v>20000</v>
          </cell>
          <cell r="F3221" t="str">
            <v>successful</v>
          </cell>
          <cell r="Q3221" t="str">
            <v>plays</v>
          </cell>
        </row>
        <row r="3222">
          <cell r="D3222">
            <v>15000</v>
          </cell>
          <cell r="F3222" t="str">
            <v>successful</v>
          </cell>
          <cell r="Q3222" t="str">
            <v>plays</v>
          </cell>
        </row>
        <row r="3223">
          <cell r="D3223">
            <v>4000</v>
          </cell>
          <cell r="F3223" t="str">
            <v>successful</v>
          </cell>
          <cell r="Q3223" t="str">
            <v>plays</v>
          </cell>
        </row>
        <row r="3224">
          <cell r="D3224">
            <v>2500</v>
          </cell>
          <cell r="F3224" t="str">
            <v>successful</v>
          </cell>
          <cell r="Q3224" t="str">
            <v>plays</v>
          </cell>
        </row>
        <row r="3225">
          <cell r="D3225">
            <v>3100</v>
          </cell>
          <cell r="F3225" t="str">
            <v>successful</v>
          </cell>
          <cell r="Q3225" t="str">
            <v>plays</v>
          </cell>
        </row>
        <row r="3226">
          <cell r="D3226">
            <v>30000</v>
          </cell>
          <cell r="F3226" t="str">
            <v>successful</v>
          </cell>
          <cell r="Q3226" t="str">
            <v>plays</v>
          </cell>
        </row>
        <row r="3227">
          <cell r="D3227">
            <v>2000</v>
          </cell>
          <cell r="F3227" t="str">
            <v>successful</v>
          </cell>
          <cell r="Q3227" t="str">
            <v>plays</v>
          </cell>
        </row>
        <row r="3228">
          <cell r="D3228">
            <v>1200</v>
          </cell>
          <cell r="F3228" t="str">
            <v>successful</v>
          </cell>
          <cell r="Q3228" t="str">
            <v>plays</v>
          </cell>
        </row>
        <row r="3229">
          <cell r="D3229">
            <v>1200</v>
          </cell>
          <cell r="F3229" t="str">
            <v>successful</v>
          </cell>
          <cell r="Q3229" t="str">
            <v>plays</v>
          </cell>
        </row>
        <row r="3230">
          <cell r="D3230">
            <v>7000</v>
          </cell>
          <cell r="F3230" t="str">
            <v>successful</v>
          </cell>
          <cell r="Q3230" t="str">
            <v>plays</v>
          </cell>
        </row>
        <row r="3231">
          <cell r="D3231">
            <v>20000</v>
          </cell>
          <cell r="F3231" t="str">
            <v>successful</v>
          </cell>
          <cell r="Q3231" t="str">
            <v>plays</v>
          </cell>
        </row>
        <row r="3232">
          <cell r="D3232">
            <v>2600</v>
          </cell>
          <cell r="F3232" t="str">
            <v>successful</v>
          </cell>
          <cell r="Q3232" t="str">
            <v>plays</v>
          </cell>
        </row>
        <row r="3233">
          <cell r="D3233">
            <v>1000</v>
          </cell>
          <cell r="F3233" t="str">
            <v>successful</v>
          </cell>
          <cell r="Q3233" t="str">
            <v>plays</v>
          </cell>
        </row>
        <row r="3234">
          <cell r="D3234">
            <v>1000</v>
          </cell>
          <cell r="F3234" t="str">
            <v>successful</v>
          </cell>
          <cell r="Q3234" t="str">
            <v>plays</v>
          </cell>
        </row>
        <row r="3235">
          <cell r="D3235">
            <v>5000</v>
          </cell>
          <cell r="F3235" t="str">
            <v>successful</v>
          </cell>
          <cell r="Q3235" t="str">
            <v>plays</v>
          </cell>
        </row>
        <row r="3236">
          <cell r="D3236">
            <v>4000</v>
          </cell>
          <cell r="F3236" t="str">
            <v>successful</v>
          </cell>
          <cell r="Q3236" t="str">
            <v>plays</v>
          </cell>
        </row>
        <row r="3237">
          <cell r="D3237">
            <v>15000</v>
          </cell>
          <cell r="F3237" t="str">
            <v>successful</v>
          </cell>
          <cell r="Q3237" t="str">
            <v>plays</v>
          </cell>
        </row>
        <row r="3238">
          <cell r="D3238">
            <v>20000</v>
          </cell>
          <cell r="F3238" t="str">
            <v>successful</v>
          </cell>
          <cell r="Q3238" t="str">
            <v>plays</v>
          </cell>
        </row>
        <row r="3239">
          <cell r="D3239">
            <v>35000</v>
          </cell>
          <cell r="F3239" t="str">
            <v>successful</v>
          </cell>
          <cell r="Q3239" t="str">
            <v>plays</v>
          </cell>
        </row>
        <row r="3240">
          <cell r="D3240">
            <v>2800</v>
          </cell>
          <cell r="F3240" t="str">
            <v>successful</v>
          </cell>
          <cell r="Q3240" t="str">
            <v>plays</v>
          </cell>
        </row>
        <row r="3241">
          <cell r="D3241">
            <v>5862</v>
          </cell>
          <cell r="F3241" t="str">
            <v>successful</v>
          </cell>
          <cell r="Q3241" t="str">
            <v>plays</v>
          </cell>
        </row>
        <row r="3242">
          <cell r="D3242">
            <v>3000</v>
          </cell>
          <cell r="F3242" t="str">
            <v>successful</v>
          </cell>
          <cell r="Q3242" t="str">
            <v>plays</v>
          </cell>
        </row>
        <row r="3243">
          <cell r="D3243">
            <v>8500</v>
          </cell>
          <cell r="F3243" t="str">
            <v>successful</v>
          </cell>
          <cell r="Q3243" t="str">
            <v>plays</v>
          </cell>
        </row>
        <row r="3244">
          <cell r="D3244">
            <v>10000</v>
          </cell>
          <cell r="F3244" t="str">
            <v>successful</v>
          </cell>
          <cell r="Q3244" t="str">
            <v>plays</v>
          </cell>
        </row>
        <row r="3245">
          <cell r="D3245">
            <v>8000</v>
          </cell>
          <cell r="F3245" t="str">
            <v>successful</v>
          </cell>
          <cell r="Q3245" t="str">
            <v>plays</v>
          </cell>
        </row>
        <row r="3246">
          <cell r="D3246">
            <v>1600</v>
          </cell>
          <cell r="F3246" t="str">
            <v>successful</v>
          </cell>
          <cell r="Q3246" t="str">
            <v>plays</v>
          </cell>
        </row>
        <row r="3247">
          <cell r="D3247">
            <v>21000</v>
          </cell>
          <cell r="F3247" t="str">
            <v>successful</v>
          </cell>
          <cell r="Q3247" t="str">
            <v>plays</v>
          </cell>
        </row>
        <row r="3248">
          <cell r="D3248">
            <v>10000</v>
          </cell>
          <cell r="F3248" t="str">
            <v>successful</v>
          </cell>
          <cell r="Q3248" t="str">
            <v>plays</v>
          </cell>
        </row>
        <row r="3249">
          <cell r="D3249">
            <v>2500</v>
          </cell>
          <cell r="F3249" t="str">
            <v>successful</v>
          </cell>
          <cell r="Q3249" t="str">
            <v>plays</v>
          </cell>
        </row>
        <row r="3250">
          <cell r="D3250">
            <v>12000</v>
          </cell>
          <cell r="F3250" t="str">
            <v>successful</v>
          </cell>
          <cell r="Q3250" t="str">
            <v>plays</v>
          </cell>
        </row>
        <row r="3251">
          <cell r="D3251">
            <v>5500</v>
          </cell>
          <cell r="F3251" t="str">
            <v>successful</v>
          </cell>
          <cell r="Q3251" t="str">
            <v>plays</v>
          </cell>
        </row>
        <row r="3252">
          <cell r="D3252">
            <v>25000</v>
          </cell>
          <cell r="F3252" t="str">
            <v>successful</v>
          </cell>
          <cell r="Q3252" t="str">
            <v>plays</v>
          </cell>
        </row>
        <row r="3253">
          <cell r="D3253">
            <v>1500</v>
          </cell>
          <cell r="F3253" t="str">
            <v>successful</v>
          </cell>
          <cell r="Q3253" t="str">
            <v>plays</v>
          </cell>
        </row>
        <row r="3254">
          <cell r="D3254">
            <v>2250</v>
          </cell>
          <cell r="F3254" t="str">
            <v>successful</v>
          </cell>
          <cell r="Q3254" t="str">
            <v>plays</v>
          </cell>
        </row>
        <row r="3255">
          <cell r="D3255">
            <v>20000</v>
          </cell>
          <cell r="F3255" t="str">
            <v>successful</v>
          </cell>
          <cell r="Q3255" t="str">
            <v>plays</v>
          </cell>
        </row>
        <row r="3256">
          <cell r="D3256">
            <v>13000</v>
          </cell>
          <cell r="F3256" t="str">
            <v>successful</v>
          </cell>
          <cell r="Q3256" t="str">
            <v>plays</v>
          </cell>
        </row>
        <row r="3257">
          <cell r="D3257">
            <v>300</v>
          </cell>
          <cell r="F3257" t="str">
            <v>successful</v>
          </cell>
          <cell r="Q3257" t="str">
            <v>plays</v>
          </cell>
        </row>
        <row r="3258">
          <cell r="D3258">
            <v>10000</v>
          </cell>
          <cell r="F3258" t="str">
            <v>successful</v>
          </cell>
          <cell r="Q3258" t="str">
            <v>plays</v>
          </cell>
        </row>
        <row r="3259">
          <cell r="D3259">
            <v>2000</v>
          </cell>
          <cell r="F3259" t="str">
            <v>successful</v>
          </cell>
          <cell r="Q3259" t="str">
            <v>plays</v>
          </cell>
        </row>
        <row r="3260">
          <cell r="D3260">
            <v>7000</v>
          </cell>
          <cell r="F3260" t="str">
            <v>successful</v>
          </cell>
          <cell r="Q3260" t="str">
            <v>plays</v>
          </cell>
        </row>
        <row r="3261">
          <cell r="D3261">
            <v>23000</v>
          </cell>
          <cell r="F3261" t="str">
            <v>successful</v>
          </cell>
          <cell r="Q3261" t="str">
            <v>plays</v>
          </cell>
        </row>
        <row r="3262">
          <cell r="D3262">
            <v>5000</v>
          </cell>
          <cell r="F3262" t="str">
            <v>successful</v>
          </cell>
          <cell r="Q3262" t="str">
            <v>plays</v>
          </cell>
        </row>
        <row r="3263">
          <cell r="D3263">
            <v>3300</v>
          </cell>
          <cell r="F3263" t="str">
            <v>successful</v>
          </cell>
          <cell r="Q3263" t="str">
            <v>plays</v>
          </cell>
        </row>
        <row r="3264">
          <cell r="D3264">
            <v>12200</v>
          </cell>
          <cell r="F3264" t="str">
            <v>successful</v>
          </cell>
          <cell r="Q3264" t="str">
            <v>plays</v>
          </cell>
        </row>
        <row r="3265">
          <cell r="D3265">
            <v>2500</v>
          </cell>
          <cell r="F3265" t="str">
            <v>successful</v>
          </cell>
          <cell r="Q3265" t="str">
            <v>plays</v>
          </cell>
        </row>
        <row r="3266">
          <cell r="D3266">
            <v>2500</v>
          </cell>
          <cell r="F3266" t="str">
            <v>successful</v>
          </cell>
          <cell r="Q3266" t="str">
            <v>plays</v>
          </cell>
        </row>
        <row r="3267">
          <cell r="D3267">
            <v>2700</v>
          </cell>
          <cell r="F3267" t="str">
            <v>successful</v>
          </cell>
          <cell r="Q3267" t="str">
            <v>plays</v>
          </cell>
        </row>
        <row r="3268">
          <cell r="D3268">
            <v>6000</v>
          </cell>
          <cell r="F3268" t="str">
            <v>successful</v>
          </cell>
          <cell r="Q3268" t="str">
            <v>plays</v>
          </cell>
        </row>
        <row r="3269">
          <cell r="D3269">
            <v>15000</v>
          </cell>
          <cell r="F3269" t="str">
            <v>successful</v>
          </cell>
          <cell r="Q3269" t="str">
            <v>plays</v>
          </cell>
        </row>
        <row r="3270">
          <cell r="D3270">
            <v>2000</v>
          </cell>
          <cell r="F3270" t="str">
            <v>successful</v>
          </cell>
          <cell r="Q3270" t="str">
            <v>plays</v>
          </cell>
        </row>
        <row r="3271">
          <cell r="D3271">
            <v>8000</v>
          </cell>
          <cell r="F3271" t="str">
            <v>successful</v>
          </cell>
          <cell r="Q3271" t="str">
            <v>plays</v>
          </cell>
        </row>
        <row r="3272">
          <cell r="D3272">
            <v>1800</v>
          </cell>
          <cell r="F3272" t="str">
            <v>successful</v>
          </cell>
          <cell r="Q3272" t="str">
            <v>plays</v>
          </cell>
        </row>
        <row r="3273">
          <cell r="D3273">
            <v>1500</v>
          </cell>
          <cell r="F3273" t="str">
            <v>successful</v>
          </cell>
          <cell r="Q3273" t="str">
            <v>plays</v>
          </cell>
        </row>
        <row r="3274">
          <cell r="D3274">
            <v>10000</v>
          </cell>
          <cell r="F3274" t="str">
            <v>successful</v>
          </cell>
          <cell r="Q3274" t="str">
            <v>plays</v>
          </cell>
        </row>
        <row r="3275">
          <cell r="D3275">
            <v>4000</v>
          </cell>
          <cell r="F3275" t="str">
            <v>successful</v>
          </cell>
          <cell r="Q3275" t="str">
            <v>plays</v>
          </cell>
        </row>
        <row r="3276">
          <cell r="D3276">
            <v>15500</v>
          </cell>
          <cell r="F3276" t="str">
            <v>successful</v>
          </cell>
          <cell r="Q3276" t="str">
            <v>plays</v>
          </cell>
        </row>
        <row r="3277">
          <cell r="D3277">
            <v>1800</v>
          </cell>
          <cell r="F3277" t="str">
            <v>successful</v>
          </cell>
          <cell r="Q3277" t="str">
            <v>plays</v>
          </cell>
        </row>
        <row r="3278">
          <cell r="D3278">
            <v>4500</v>
          </cell>
          <cell r="F3278" t="str">
            <v>successful</v>
          </cell>
          <cell r="Q3278" t="str">
            <v>plays</v>
          </cell>
        </row>
        <row r="3279">
          <cell r="D3279">
            <v>5000</v>
          </cell>
          <cell r="F3279" t="str">
            <v>successful</v>
          </cell>
          <cell r="Q3279" t="str">
            <v>plays</v>
          </cell>
        </row>
        <row r="3280">
          <cell r="D3280">
            <v>2500</v>
          </cell>
          <cell r="F3280" t="str">
            <v>successful</v>
          </cell>
          <cell r="Q3280" t="str">
            <v>plays</v>
          </cell>
        </row>
        <row r="3281">
          <cell r="D3281">
            <v>5800</v>
          </cell>
          <cell r="F3281" t="str">
            <v>successful</v>
          </cell>
          <cell r="Q3281" t="str">
            <v>plays</v>
          </cell>
        </row>
        <row r="3282">
          <cell r="D3282">
            <v>2000</v>
          </cell>
          <cell r="F3282" t="str">
            <v>successful</v>
          </cell>
          <cell r="Q3282" t="str">
            <v>plays</v>
          </cell>
        </row>
        <row r="3283">
          <cell r="D3283">
            <v>5000</v>
          </cell>
          <cell r="F3283" t="str">
            <v>successful</v>
          </cell>
          <cell r="Q3283" t="str">
            <v>plays</v>
          </cell>
        </row>
        <row r="3284">
          <cell r="D3284">
            <v>31000</v>
          </cell>
          <cell r="F3284" t="str">
            <v>successful</v>
          </cell>
          <cell r="Q3284" t="str">
            <v>plays</v>
          </cell>
        </row>
        <row r="3285">
          <cell r="D3285">
            <v>800</v>
          </cell>
          <cell r="F3285" t="str">
            <v>successful</v>
          </cell>
          <cell r="Q3285" t="str">
            <v>plays</v>
          </cell>
        </row>
        <row r="3286">
          <cell r="D3286">
            <v>3000</v>
          </cell>
          <cell r="F3286" t="str">
            <v>successful</v>
          </cell>
          <cell r="Q3286" t="str">
            <v>plays</v>
          </cell>
        </row>
        <row r="3287">
          <cell r="D3287">
            <v>4999</v>
          </cell>
          <cell r="F3287" t="str">
            <v>successful</v>
          </cell>
          <cell r="Q3287" t="str">
            <v>plays</v>
          </cell>
        </row>
        <row r="3288">
          <cell r="D3288">
            <v>15000</v>
          </cell>
          <cell r="F3288" t="str">
            <v>successful</v>
          </cell>
          <cell r="Q3288" t="str">
            <v>plays</v>
          </cell>
        </row>
        <row r="3289">
          <cell r="D3289">
            <v>2500</v>
          </cell>
          <cell r="F3289" t="str">
            <v>successful</v>
          </cell>
          <cell r="Q3289" t="str">
            <v>plays</v>
          </cell>
        </row>
        <row r="3290">
          <cell r="D3290">
            <v>10000</v>
          </cell>
          <cell r="F3290" t="str">
            <v>successful</v>
          </cell>
          <cell r="Q3290" t="str">
            <v>plays</v>
          </cell>
        </row>
        <row r="3291">
          <cell r="D3291">
            <v>500</v>
          </cell>
          <cell r="F3291" t="str">
            <v>successful</v>
          </cell>
          <cell r="Q3291" t="str">
            <v>plays</v>
          </cell>
        </row>
        <row r="3292">
          <cell r="D3292">
            <v>2000</v>
          </cell>
          <cell r="F3292" t="str">
            <v>successful</v>
          </cell>
          <cell r="Q3292" t="str">
            <v>plays</v>
          </cell>
        </row>
        <row r="3293">
          <cell r="D3293">
            <v>500</v>
          </cell>
          <cell r="F3293" t="str">
            <v>successful</v>
          </cell>
          <cell r="Q3293" t="str">
            <v>plays</v>
          </cell>
        </row>
        <row r="3294">
          <cell r="D3294">
            <v>101</v>
          </cell>
          <cell r="F3294" t="str">
            <v>successful</v>
          </cell>
          <cell r="Q3294" t="str">
            <v>plays</v>
          </cell>
        </row>
        <row r="3295">
          <cell r="D3295">
            <v>4500</v>
          </cell>
          <cell r="F3295" t="str">
            <v>successful</v>
          </cell>
          <cell r="Q3295" t="str">
            <v>plays</v>
          </cell>
        </row>
        <row r="3296">
          <cell r="D3296">
            <v>600</v>
          </cell>
          <cell r="F3296" t="str">
            <v>successful</v>
          </cell>
          <cell r="Q3296" t="str">
            <v>plays</v>
          </cell>
        </row>
        <row r="3297">
          <cell r="D3297">
            <v>700</v>
          </cell>
          <cell r="F3297" t="str">
            <v>successful</v>
          </cell>
          <cell r="Q3297" t="str">
            <v>plays</v>
          </cell>
        </row>
        <row r="3298">
          <cell r="D3298">
            <v>1500</v>
          </cell>
          <cell r="F3298" t="str">
            <v>successful</v>
          </cell>
          <cell r="Q3298" t="str">
            <v>plays</v>
          </cell>
        </row>
        <row r="3299">
          <cell r="D3299">
            <v>5500</v>
          </cell>
          <cell r="F3299" t="str">
            <v>successful</v>
          </cell>
          <cell r="Q3299" t="str">
            <v>plays</v>
          </cell>
        </row>
        <row r="3300">
          <cell r="D3300">
            <v>10000</v>
          </cell>
          <cell r="F3300" t="str">
            <v>successful</v>
          </cell>
          <cell r="Q3300" t="str">
            <v>plays</v>
          </cell>
        </row>
        <row r="3301">
          <cell r="D3301">
            <v>3000</v>
          </cell>
          <cell r="F3301" t="str">
            <v>successful</v>
          </cell>
          <cell r="Q3301" t="str">
            <v>plays</v>
          </cell>
        </row>
        <row r="3302">
          <cell r="D3302">
            <v>3000</v>
          </cell>
          <cell r="F3302" t="str">
            <v>successful</v>
          </cell>
          <cell r="Q3302" t="str">
            <v>plays</v>
          </cell>
        </row>
        <row r="3303">
          <cell r="D3303">
            <v>3000</v>
          </cell>
          <cell r="F3303" t="str">
            <v>successful</v>
          </cell>
          <cell r="Q3303" t="str">
            <v>plays</v>
          </cell>
        </row>
        <row r="3304">
          <cell r="D3304">
            <v>8400</v>
          </cell>
          <cell r="F3304" t="str">
            <v>successful</v>
          </cell>
          <cell r="Q3304" t="str">
            <v>plays</v>
          </cell>
        </row>
        <row r="3305">
          <cell r="D3305">
            <v>1800</v>
          </cell>
          <cell r="F3305" t="str">
            <v>successful</v>
          </cell>
          <cell r="Q3305" t="str">
            <v>plays</v>
          </cell>
        </row>
        <row r="3306">
          <cell r="D3306">
            <v>15000</v>
          </cell>
          <cell r="F3306" t="str">
            <v>successful</v>
          </cell>
          <cell r="Q3306" t="str">
            <v>plays</v>
          </cell>
        </row>
        <row r="3307">
          <cell r="D3307">
            <v>4000</v>
          </cell>
          <cell r="F3307" t="str">
            <v>successful</v>
          </cell>
          <cell r="Q3307" t="str">
            <v>plays</v>
          </cell>
        </row>
        <row r="3308">
          <cell r="D3308">
            <v>1500</v>
          </cell>
          <cell r="F3308" t="str">
            <v>successful</v>
          </cell>
          <cell r="Q3308" t="str">
            <v>plays</v>
          </cell>
        </row>
        <row r="3309">
          <cell r="D3309">
            <v>1000</v>
          </cell>
          <cell r="F3309" t="str">
            <v>successful</v>
          </cell>
          <cell r="Q3309" t="str">
            <v>plays</v>
          </cell>
        </row>
        <row r="3310">
          <cell r="D3310">
            <v>3500</v>
          </cell>
          <cell r="F3310" t="str">
            <v>successful</v>
          </cell>
          <cell r="Q3310" t="str">
            <v>plays</v>
          </cell>
        </row>
        <row r="3311">
          <cell r="D3311">
            <v>350</v>
          </cell>
          <cell r="F3311" t="str">
            <v>successful</v>
          </cell>
          <cell r="Q3311" t="str">
            <v>plays</v>
          </cell>
        </row>
        <row r="3312">
          <cell r="D3312">
            <v>6500</v>
          </cell>
          <cell r="F3312" t="str">
            <v>successful</v>
          </cell>
          <cell r="Q3312" t="str">
            <v>plays</v>
          </cell>
        </row>
        <row r="3313">
          <cell r="D3313">
            <v>2500</v>
          </cell>
          <cell r="F3313" t="str">
            <v>successful</v>
          </cell>
          <cell r="Q3313" t="str">
            <v>plays</v>
          </cell>
        </row>
        <row r="3314">
          <cell r="D3314">
            <v>2500</v>
          </cell>
          <cell r="F3314" t="str">
            <v>successful</v>
          </cell>
          <cell r="Q3314" t="str">
            <v>plays</v>
          </cell>
        </row>
        <row r="3315">
          <cell r="D3315">
            <v>2000</v>
          </cell>
          <cell r="F3315" t="str">
            <v>successful</v>
          </cell>
          <cell r="Q3315" t="str">
            <v>plays</v>
          </cell>
        </row>
        <row r="3316">
          <cell r="D3316">
            <v>800</v>
          </cell>
          <cell r="F3316" t="str">
            <v>successful</v>
          </cell>
          <cell r="Q3316" t="str">
            <v>plays</v>
          </cell>
        </row>
        <row r="3317">
          <cell r="D3317">
            <v>4000</v>
          </cell>
          <cell r="F3317" t="str">
            <v>successful</v>
          </cell>
          <cell r="Q3317" t="str">
            <v>plays</v>
          </cell>
        </row>
        <row r="3318">
          <cell r="D3318">
            <v>11737</v>
          </cell>
          <cell r="F3318" t="str">
            <v>successful</v>
          </cell>
          <cell r="Q3318" t="str">
            <v>plays</v>
          </cell>
        </row>
        <row r="3319">
          <cell r="D3319">
            <v>1050</v>
          </cell>
          <cell r="F3319" t="str">
            <v>successful</v>
          </cell>
          <cell r="Q3319" t="str">
            <v>plays</v>
          </cell>
        </row>
        <row r="3320">
          <cell r="D3320">
            <v>2000</v>
          </cell>
          <cell r="F3320" t="str">
            <v>successful</v>
          </cell>
          <cell r="Q3320" t="str">
            <v>plays</v>
          </cell>
        </row>
        <row r="3321">
          <cell r="D3321">
            <v>500</v>
          </cell>
          <cell r="F3321" t="str">
            <v>successful</v>
          </cell>
          <cell r="Q3321" t="str">
            <v>plays</v>
          </cell>
        </row>
        <row r="3322">
          <cell r="D3322">
            <v>2500</v>
          </cell>
          <cell r="F3322" t="str">
            <v>successful</v>
          </cell>
          <cell r="Q3322" t="str">
            <v>plays</v>
          </cell>
        </row>
        <row r="3323">
          <cell r="D3323">
            <v>500</v>
          </cell>
          <cell r="F3323" t="str">
            <v>successful</v>
          </cell>
          <cell r="Q3323" t="str">
            <v>plays</v>
          </cell>
        </row>
        <row r="3324">
          <cell r="D3324">
            <v>3300</v>
          </cell>
          <cell r="F3324" t="str">
            <v>successful</v>
          </cell>
          <cell r="Q3324" t="str">
            <v>plays</v>
          </cell>
        </row>
        <row r="3325">
          <cell r="D3325">
            <v>1000</v>
          </cell>
          <cell r="F3325" t="str">
            <v>successful</v>
          </cell>
          <cell r="Q3325" t="str">
            <v>plays</v>
          </cell>
        </row>
        <row r="3326">
          <cell r="D3326">
            <v>1500</v>
          </cell>
          <cell r="F3326" t="str">
            <v>successful</v>
          </cell>
          <cell r="Q3326" t="str">
            <v>plays</v>
          </cell>
        </row>
        <row r="3327">
          <cell r="D3327">
            <v>400</v>
          </cell>
          <cell r="F3327" t="str">
            <v>successful</v>
          </cell>
          <cell r="Q3327" t="str">
            <v>plays</v>
          </cell>
        </row>
        <row r="3328">
          <cell r="D3328">
            <v>8000</v>
          </cell>
          <cell r="F3328" t="str">
            <v>successful</v>
          </cell>
          <cell r="Q3328" t="str">
            <v>plays</v>
          </cell>
        </row>
        <row r="3329">
          <cell r="D3329">
            <v>800</v>
          </cell>
          <cell r="F3329" t="str">
            <v>successful</v>
          </cell>
          <cell r="Q3329" t="str">
            <v>plays</v>
          </cell>
        </row>
        <row r="3330">
          <cell r="D3330">
            <v>1800</v>
          </cell>
          <cell r="F3330" t="str">
            <v>successful</v>
          </cell>
          <cell r="Q3330" t="str">
            <v>plays</v>
          </cell>
        </row>
        <row r="3331">
          <cell r="D3331">
            <v>1000</v>
          </cell>
          <cell r="F3331" t="str">
            <v>successful</v>
          </cell>
          <cell r="Q3331" t="str">
            <v>plays</v>
          </cell>
        </row>
        <row r="3332">
          <cell r="D3332">
            <v>1500</v>
          </cell>
          <cell r="F3332" t="str">
            <v>successful</v>
          </cell>
          <cell r="Q3332" t="str">
            <v>plays</v>
          </cell>
        </row>
        <row r="3333">
          <cell r="D3333">
            <v>5000</v>
          </cell>
          <cell r="F3333" t="str">
            <v>successful</v>
          </cell>
          <cell r="Q3333" t="str">
            <v>plays</v>
          </cell>
        </row>
        <row r="3334">
          <cell r="D3334">
            <v>6000</v>
          </cell>
          <cell r="F3334" t="str">
            <v>successful</v>
          </cell>
          <cell r="Q3334" t="str">
            <v>plays</v>
          </cell>
        </row>
        <row r="3335">
          <cell r="D3335">
            <v>3500</v>
          </cell>
          <cell r="F3335" t="str">
            <v>successful</v>
          </cell>
          <cell r="Q3335" t="str">
            <v>plays</v>
          </cell>
        </row>
        <row r="3336">
          <cell r="D3336">
            <v>3871</v>
          </cell>
          <cell r="F3336" t="str">
            <v>successful</v>
          </cell>
          <cell r="Q3336" t="str">
            <v>plays</v>
          </cell>
        </row>
        <row r="3337">
          <cell r="D3337">
            <v>5000</v>
          </cell>
          <cell r="F3337" t="str">
            <v>successful</v>
          </cell>
          <cell r="Q3337" t="str">
            <v>plays</v>
          </cell>
        </row>
        <row r="3338">
          <cell r="D3338">
            <v>250</v>
          </cell>
          <cell r="F3338" t="str">
            <v>successful</v>
          </cell>
          <cell r="Q3338" t="str">
            <v>plays</v>
          </cell>
        </row>
        <row r="3339">
          <cell r="D3339">
            <v>2500</v>
          </cell>
          <cell r="F3339" t="str">
            <v>successful</v>
          </cell>
          <cell r="Q3339" t="str">
            <v>plays</v>
          </cell>
        </row>
        <row r="3340">
          <cell r="D3340">
            <v>15000</v>
          </cell>
          <cell r="F3340" t="str">
            <v>successful</v>
          </cell>
          <cell r="Q3340" t="str">
            <v>plays</v>
          </cell>
        </row>
        <row r="3341">
          <cell r="D3341">
            <v>8000</v>
          </cell>
          <cell r="F3341" t="str">
            <v>successful</v>
          </cell>
          <cell r="Q3341" t="str">
            <v>plays</v>
          </cell>
        </row>
        <row r="3342">
          <cell r="D3342">
            <v>3000</v>
          </cell>
          <cell r="F3342" t="str">
            <v>successful</v>
          </cell>
          <cell r="Q3342" t="str">
            <v>plays</v>
          </cell>
        </row>
        <row r="3343">
          <cell r="D3343">
            <v>3350</v>
          </cell>
          <cell r="F3343" t="str">
            <v>successful</v>
          </cell>
          <cell r="Q3343" t="str">
            <v>plays</v>
          </cell>
        </row>
        <row r="3344">
          <cell r="D3344">
            <v>6000</v>
          </cell>
          <cell r="F3344" t="str">
            <v>successful</v>
          </cell>
          <cell r="Q3344" t="str">
            <v>plays</v>
          </cell>
        </row>
        <row r="3345">
          <cell r="D3345">
            <v>700</v>
          </cell>
          <cell r="F3345" t="str">
            <v>successful</v>
          </cell>
          <cell r="Q3345" t="str">
            <v>plays</v>
          </cell>
        </row>
        <row r="3346">
          <cell r="D3346">
            <v>4500</v>
          </cell>
          <cell r="F3346" t="str">
            <v>successful</v>
          </cell>
          <cell r="Q3346" t="str">
            <v>plays</v>
          </cell>
        </row>
        <row r="3347">
          <cell r="D3347">
            <v>500</v>
          </cell>
          <cell r="F3347" t="str">
            <v>successful</v>
          </cell>
          <cell r="Q3347" t="str">
            <v>plays</v>
          </cell>
        </row>
        <row r="3348">
          <cell r="D3348">
            <v>1500</v>
          </cell>
          <cell r="F3348" t="str">
            <v>successful</v>
          </cell>
          <cell r="Q3348" t="str">
            <v>plays</v>
          </cell>
        </row>
        <row r="3349">
          <cell r="D3349">
            <v>2000</v>
          </cell>
          <cell r="F3349" t="str">
            <v>successful</v>
          </cell>
          <cell r="Q3349" t="str">
            <v>plays</v>
          </cell>
        </row>
        <row r="3350">
          <cell r="D3350">
            <v>5500</v>
          </cell>
          <cell r="F3350" t="str">
            <v>successful</v>
          </cell>
          <cell r="Q3350" t="str">
            <v>plays</v>
          </cell>
        </row>
        <row r="3351">
          <cell r="D3351">
            <v>1000</v>
          </cell>
          <cell r="F3351" t="str">
            <v>successful</v>
          </cell>
          <cell r="Q3351" t="str">
            <v>plays</v>
          </cell>
        </row>
        <row r="3352">
          <cell r="D3352">
            <v>3500</v>
          </cell>
          <cell r="F3352" t="str">
            <v>successful</v>
          </cell>
          <cell r="Q3352" t="str">
            <v>plays</v>
          </cell>
        </row>
        <row r="3353">
          <cell r="D3353">
            <v>5000</v>
          </cell>
          <cell r="F3353" t="str">
            <v>successful</v>
          </cell>
          <cell r="Q3353" t="str">
            <v>plays</v>
          </cell>
        </row>
        <row r="3354">
          <cell r="D3354">
            <v>5000</v>
          </cell>
          <cell r="F3354" t="str">
            <v>successful</v>
          </cell>
          <cell r="Q3354" t="str">
            <v>plays</v>
          </cell>
        </row>
        <row r="3355">
          <cell r="D3355">
            <v>500</v>
          </cell>
          <cell r="F3355" t="str">
            <v>successful</v>
          </cell>
          <cell r="Q3355" t="str">
            <v>plays</v>
          </cell>
        </row>
        <row r="3356">
          <cell r="D3356">
            <v>3000</v>
          </cell>
          <cell r="F3356" t="str">
            <v>successful</v>
          </cell>
          <cell r="Q3356" t="str">
            <v>plays</v>
          </cell>
        </row>
        <row r="3357">
          <cell r="D3357">
            <v>1750</v>
          </cell>
          <cell r="F3357" t="str">
            <v>successful</v>
          </cell>
          <cell r="Q3357" t="str">
            <v>plays</v>
          </cell>
        </row>
        <row r="3358">
          <cell r="D3358">
            <v>1500</v>
          </cell>
          <cell r="F3358" t="str">
            <v>successful</v>
          </cell>
          <cell r="Q3358" t="str">
            <v>plays</v>
          </cell>
        </row>
        <row r="3359">
          <cell r="D3359">
            <v>2000</v>
          </cell>
          <cell r="F3359" t="str">
            <v>successful</v>
          </cell>
          <cell r="Q3359" t="str">
            <v>plays</v>
          </cell>
        </row>
        <row r="3360">
          <cell r="D3360">
            <v>10000</v>
          </cell>
          <cell r="F3360" t="str">
            <v>successful</v>
          </cell>
          <cell r="Q3360" t="str">
            <v>plays</v>
          </cell>
        </row>
        <row r="3361">
          <cell r="D3361">
            <v>4000</v>
          </cell>
          <cell r="F3361" t="str">
            <v>successful</v>
          </cell>
          <cell r="Q3361" t="str">
            <v>plays</v>
          </cell>
        </row>
        <row r="3362">
          <cell r="D3362">
            <v>9000</v>
          </cell>
          <cell r="F3362" t="str">
            <v>successful</v>
          </cell>
          <cell r="Q3362" t="str">
            <v>plays</v>
          </cell>
        </row>
        <row r="3363">
          <cell r="D3363">
            <v>5000</v>
          </cell>
          <cell r="F3363" t="str">
            <v>successful</v>
          </cell>
          <cell r="Q3363" t="str">
            <v>plays</v>
          </cell>
        </row>
        <row r="3364">
          <cell r="D3364">
            <v>500</v>
          </cell>
          <cell r="F3364" t="str">
            <v>successful</v>
          </cell>
          <cell r="Q3364" t="str">
            <v>plays</v>
          </cell>
        </row>
        <row r="3365">
          <cell r="D3365">
            <v>7750</v>
          </cell>
          <cell r="F3365" t="str">
            <v>successful</v>
          </cell>
          <cell r="Q3365" t="str">
            <v>plays</v>
          </cell>
        </row>
        <row r="3366">
          <cell r="D3366">
            <v>3000</v>
          </cell>
          <cell r="F3366" t="str">
            <v>successful</v>
          </cell>
          <cell r="Q3366" t="str">
            <v>plays</v>
          </cell>
        </row>
        <row r="3367">
          <cell r="D3367">
            <v>2500</v>
          </cell>
          <cell r="F3367" t="str">
            <v>successful</v>
          </cell>
          <cell r="Q3367" t="str">
            <v>plays</v>
          </cell>
        </row>
        <row r="3368">
          <cell r="D3368">
            <v>500</v>
          </cell>
          <cell r="F3368" t="str">
            <v>successful</v>
          </cell>
          <cell r="Q3368" t="str">
            <v>plays</v>
          </cell>
        </row>
        <row r="3369">
          <cell r="D3369">
            <v>750</v>
          </cell>
          <cell r="F3369" t="str">
            <v>successful</v>
          </cell>
          <cell r="Q3369" t="str">
            <v>plays</v>
          </cell>
        </row>
        <row r="3370">
          <cell r="D3370">
            <v>1000</v>
          </cell>
          <cell r="F3370" t="str">
            <v>successful</v>
          </cell>
          <cell r="Q3370" t="str">
            <v>plays</v>
          </cell>
        </row>
        <row r="3371">
          <cell r="D3371">
            <v>5000</v>
          </cell>
          <cell r="F3371" t="str">
            <v>successful</v>
          </cell>
          <cell r="Q3371" t="str">
            <v>plays</v>
          </cell>
        </row>
        <row r="3372">
          <cell r="D3372">
            <v>1500</v>
          </cell>
          <cell r="F3372" t="str">
            <v>successful</v>
          </cell>
          <cell r="Q3372" t="str">
            <v>plays</v>
          </cell>
        </row>
        <row r="3373">
          <cell r="D3373">
            <v>200</v>
          </cell>
          <cell r="F3373" t="str">
            <v>successful</v>
          </cell>
          <cell r="Q3373" t="str">
            <v>plays</v>
          </cell>
        </row>
        <row r="3374">
          <cell r="D3374">
            <v>1000</v>
          </cell>
          <cell r="F3374" t="str">
            <v>successful</v>
          </cell>
          <cell r="Q3374" t="str">
            <v>plays</v>
          </cell>
        </row>
        <row r="3375">
          <cell r="D3375">
            <v>2000</v>
          </cell>
          <cell r="F3375" t="str">
            <v>successful</v>
          </cell>
          <cell r="Q3375" t="str">
            <v>plays</v>
          </cell>
        </row>
        <row r="3376">
          <cell r="D3376">
            <v>3500</v>
          </cell>
          <cell r="F3376" t="str">
            <v>successful</v>
          </cell>
          <cell r="Q3376" t="str">
            <v>plays</v>
          </cell>
        </row>
        <row r="3377">
          <cell r="D3377">
            <v>3000</v>
          </cell>
          <cell r="F3377" t="str">
            <v>successful</v>
          </cell>
          <cell r="Q3377" t="str">
            <v>plays</v>
          </cell>
        </row>
        <row r="3378">
          <cell r="D3378">
            <v>8000</v>
          </cell>
          <cell r="F3378" t="str">
            <v>successful</v>
          </cell>
          <cell r="Q3378" t="str">
            <v>plays</v>
          </cell>
        </row>
        <row r="3379">
          <cell r="D3379">
            <v>8000</v>
          </cell>
          <cell r="F3379" t="str">
            <v>successful</v>
          </cell>
          <cell r="Q3379" t="str">
            <v>plays</v>
          </cell>
        </row>
        <row r="3380">
          <cell r="D3380">
            <v>550</v>
          </cell>
          <cell r="F3380" t="str">
            <v>successful</v>
          </cell>
          <cell r="Q3380" t="str">
            <v>plays</v>
          </cell>
        </row>
        <row r="3381">
          <cell r="D3381">
            <v>2000</v>
          </cell>
          <cell r="F3381" t="str">
            <v>successful</v>
          </cell>
          <cell r="Q3381" t="str">
            <v>plays</v>
          </cell>
        </row>
        <row r="3382">
          <cell r="D3382">
            <v>3000</v>
          </cell>
          <cell r="F3382" t="str">
            <v>successful</v>
          </cell>
          <cell r="Q3382" t="str">
            <v>plays</v>
          </cell>
        </row>
        <row r="3383">
          <cell r="D3383">
            <v>4000</v>
          </cell>
          <cell r="F3383" t="str">
            <v>successful</v>
          </cell>
          <cell r="Q3383" t="str">
            <v>plays</v>
          </cell>
        </row>
        <row r="3384">
          <cell r="D3384">
            <v>3500</v>
          </cell>
          <cell r="F3384" t="str">
            <v>successful</v>
          </cell>
          <cell r="Q3384" t="str">
            <v>plays</v>
          </cell>
        </row>
        <row r="3385">
          <cell r="D3385">
            <v>1750</v>
          </cell>
          <cell r="F3385" t="str">
            <v>successful</v>
          </cell>
          <cell r="Q3385" t="str">
            <v>plays</v>
          </cell>
        </row>
        <row r="3386">
          <cell r="D3386">
            <v>6000</v>
          </cell>
          <cell r="F3386" t="str">
            <v>successful</v>
          </cell>
          <cell r="Q3386" t="str">
            <v>plays</v>
          </cell>
        </row>
        <row r="3387">
          <cell r="D3387">
            <v>2000</v>
          </cell>
          <cell r="F3387" t="str">
            <v>successful</v>
          </cell>
          <cell r="Q3387" t="str">
            <v>plays</v>
          </cell>
        </row>
        <row r="3388">
          <cell r="D3388">
            <v>2000</v>
          </cell>
          <cell r="F3388" t="str">
            <v>successful</v>
          </cell>
          <cell r="Q3388" t="str">
            <v>plays</v>
          </cell>
        </row>
        <row r="3389">
          <cell r="D3389">
            <v>3000</v>
          </cell>
          <cell r="F3389" t="str">
            <v>successful</v>
          </cell>
          <cell r="Q3389" t="str">
            <v>plays</v>
          </cell>
        </row>
        <row r="3390">
          <cell r="D3390">
            <v>1500</v>
          </cell>
          <cell r="F3390" t="str">
            <v>successful</v>
          </cell>
          <cell r="Q3390" t="str">
            <v>plays</v>
          </cell>
        </row>
        <row r="3391">
          <cell r="D3391">
            <v>10000</v>
          </cell>
          <cell r="F3391" t="str">
            <v>successful</v>
          </cell>
          <cell r="Q3391" t="str">
            <v>plays</v>
          </cell>
        </row>
        <row r="3392">
          <cell r="D3392">
            <v>1500</v>
          </cell>
          <cell r="F3392" t="str">
            <v>successful</v>
          </cell>
          <cell r="Q3392" t="str">
            <v>plays</v>
          </cell>
        </row>
        <row r="3393">
          <cell r="D3393">
            <v>500</v>
          </cell>
          <cell r="F3393" t="str">
            <v>successful</v>
          </cell>
          <cell r="Q3393" t="str">
            <v>plays</v>
          </cell>
        </row>
        <row r="3394">
          <cell r="D3394">
            <v>500</v>
          </cell>
          <cell r="F3394" t="str">
            <v>successful</v>
          </cell>
          <cell r="Q3394" t="str">
            <v>plays</v>
          </cell>
        </row>
        <row r="3395">
          <cell r="D3395">
            <v>1500</v>
          </cell>
          <cell r="F3395" t="str">
            <v>successful</v>
          </cell>
          <cell r="Q3395" t="str">
            <v>plays</v>
          </cell>
        </row>
        <row r="3396">
          <cell r="D3396">
            <v>550</v>
          </cell>
          <cell r="F3396" t="str">
            <v>successful</v>
          </cell>
          <cell r="Q3396" t="str">
            <v>plays</v>
          </cell>
        </row>
        <row r="3397">
          <cell r="D3397">
            <v>500</v>
          </cell>
          <cell r="F3397" t="str">
            <v>successful</v>
          </cell>
          <cell r="Q3397" t="str">
            <v>plays</v>
          </cell>
        </row>
        <row r="3398">
          <cell r="D3398">
            <v>1500</v>
          </cell>
          <cell r="F3398" t="str">
            <v>successful</v>
          </cell>
          <cell r="Q3398" t="str">
            <v>plays</v>
          </cell>
        </row>
        <row r="3399">
          <cell r="D3399">
            <v>250</v>
          </cell>
          <cell r="F3399" t="str">
            <v>successful</v>
          </cell>
          <cell r="Q3399" t="str">
            <v>plays</v>
          </cell>
        </row>
        <row r="3400">
          <cell r="D3400">
            <v>4000</v>
          </cell>
          <cell r="F3400" t="str">
            <v>successful</v>
          </cell>
          <cell r="Q3400" t="str">
            <v>plays</v>
          </cell>
        </row>
        <row r="3401">
          <cell r="D3401">
            <v>1200</v>
          </cell>
          <cell r="F3401" t="str">
            <v>successful</v>
          </cell>
          <cell r="Q3401" t="str">
            <v>plays</v>
          </cell>
        </row>
        <row r="3402">
          <cell r="D3402">
            <v>10000</v>
          </cell>
          <cell r="F3402" t="str">
            <v>successful</v>
          </cell>
          <cell r="Q3402" t="str">
            <v>plays</v>
          </cell>
        </row>
        <row r="3403">
          <cell r="D3403">
            <v>2900</v>
          </cell>
          <cell r="F3403" t="str">
            <v>successful</v>
          </cell>
          <cell r="Q3403" t="str">
            <v>plays</v>
          </cell>
        </row>
        <row r="3404">
          <cell r="D3404">
            <v>15000</v>
          </cell>
          <cell r="F3404" t="str">
            <v>successful</v>
          </cell>
          <cell r="Q3404" t="str">
            <v>plays</v>
          </cell>
        </row>
        <row r="3405">
          <cell r="D3405">
            <v>2000</v>
          </cell>
          <cell r="F3405" t="str">
            <v>successful</v>
          </cell>
          <cell r="Q3405" t="str">
            <v>plays</v>
          </cell>
        </row>
        <row r="3406">
          <cell r="D3406">
            <v>500</v>
          </cell>
          <cell r="F3406" t="str">
            <v>successful</v>
          </cell>
          <cell r="Q3406" t="str">
            <v>plays</v>
          </cell>
        </row>
        <row r="3407">
          <cell r="D3407">
            <v>350</v>
          </cell>
          <cell r="F3407" t="str">
            <v>successful</v>
          </cell>
          <cell r="Q3407" t="str">
            <v>plays</v>
          </cell>
        </row>
        <row r="3408">
          <cell r="D3408">
            <v>10000</v>
          </cell>
          <cell r="F3408" t="str">
            <v>successful</v>
          </cell>
          <cell r="Q3408" t="str">
            <v>plays</v>
          </cell>
        </row>
        <row r="3409">
          <cell r="D3409">
            <v>2000</v>
          </cell>
          <cell r="F3409" t="str">
            <v>successful</v>
          </cell>
          <cell r="Q3409" t="str">
            <v>plays</v>
          </cell>
        </row>
        <row r="3410">
          <cell r="D3410">
            <v>500</v>
          </cell>
          <cell r="F3410" t="str">
            <v>successful</v>
          </cell>
          <cell r="Q3410" t="str">
            <v>plays</v>
          </cell>
        </row>
        <row r="3411">
          <cell r="D3411">
            <v>500</v>
          </cell>
          <cell r="F3411" t="str">
            <v>successful</v>
          </cell>
          <cell r="Q3411" t="str">
            <v>plays</v>
          </cell>
        </row>
        <row r="3412">
          <cell r="D3412">
            <v>3000</v>
          </cell>
          <cell r="F3412" t="str">
            <v>successful</v>
          </cell>
          <cell r="Q3412" t="str">
            <v>plays</v>
          </cell>
        </row>
        <row r="3413">
          <cell r="D3413">
            <v>15000</v>
          </cell>
          <cell r="F3413" t="str">
            <v>successful</v>
          </cell>
          <cell r="Q3413" t="str">
            <v>plays</v>
          </cell>
        </row>
        <row r="3414">
          <cell r="D3414">
            <v>3000</v>
          </cell>
          <cell r="F3414" t="str">
            <v>successful</v>
          </cell>
          <cell r="Q3414" t="str">
            <v>plays</v>
          </cell>
        </row>
        <row r="3415">
          <cell r="D3415">
            <v>500</v>
          </cell>
          <cell r="F3415" t="str">
            <v>successful</v>
          </cell>
          <cell r="Q3415" t="str">
            <v>plays</v>
          </cell>
        </row>
        <row r="3416">
          <cell r="D3416">
            <v>3000</v>
          </cell>
          <cell r="F3416" t="str">
            <v>successful</v>
          </cell>
          <cell r="Q3416" t="str">
            <v>plays</v>
          </cell>
        </row>
        <row r="3417">
          <cell r="D3417">
            <v>200</v>
          </cell>
          <cell r="F3417" t="str">
            <v>successful</v>
          </cell>
          <cell r="Q3417" t="str">
            <v>plays</v>
          </cell>
        </row>
        <row r="3418">
          <cell r="D3418">
            <v>4000</v>
          </cell>
          <cell r="F3418" t="str">
            <v>successful</v>
          </cell>
          <cell r="Q3418" t="str">
            <v>plays</v>
          </cell>
        </row>
        <row r="3419">
          <cell r="D3419">
            <v>1700</v>
          </cell>
          <cell r="F3419" t="str">
            <v>successful</v>
          </cell>
          <cell r="Q3419" t="str">
            <v>plays</v>
          </cell>
        </row>
        <row r="3420">
          <cell r="D3420">
            <v>4000</v>
          </cell>
          <cell r="F3420" t="str">
            <v>successful</v>
          </cell>
          <cell r="Q3420" t="str">
            <v>plays</v>
          </cell>
        </row>
        <row r="3421">
          <cell r="D3421">
            <v>2750</v>
          </cell>
          <cell r="F3421" t="str">
            <v>successful</v>
          </cell>
          <cell r="Q3421" t="str">
            <v>plays</v>
          </cell>
        </row>
        <row r="3422">
          <cell r="D3422">
            <v>700</v>
          </cell>
          <cell r="F3422" t="str">
            <v>successful</v>
          </cell>
          <cell r="Q3422" t="str">
            <v>plays</v>
          </cell>
        </row>
        <row r="3423">
          <cell r="D3423">
            <v>10000</v>
          </cell>
          <cell r="F3423" t="str">
            <v>successful</v>
          </cell>
          <cell r="Q3423" t="str">
            <v>plays</v>
          </cell>
        </row>
        <row r="3424">
          <cell r="D3424">
            <v>3000</v>
          </cell>
          <cell r="F3424" t="str">
            <v>successful</v>
          </cell>
          <cell r="Q3424" t="str">
            <v>plays</v>
          </cell>
        </row>
        <row r="3425">
          <cell r="D3425">
            <v>250</v>
          </cell>
          <cell r="F3425" t="str">
            <v>successful</v>
          </cell>
          <cell r="Q3425" t="str">
            <v>plays</v>
          </cell>
        </row>
        <row r="3426">
          <cell r="D3426">
            <v>6000</v>
          </cell>
          <cell r="F3426" t="str">
            <v>successful</v>
          </cell>
          <cell r="Q3426" t="str">
            <v>plays</v>
          </cell>
        </row>
        <row r="3427">
          <cell r="D3427">
            <v>30000</v>
          </cell>
          <cell r="F3427" t="str">
            <v>successful</v>
          </cell>
          <cell r="Q3427" t="str">
            <v>plays</v>
          </cell>
        </row>
        <row r="3428">
          <cell r="D3428">
            <v>3750</v>
          </cell>
          <cell r="F3428" t="str">
            <v>successful</v>
          </cell>
          <cell r="Q3428" t="str">
            <v>plays</v>
          </cell>
        </row>
        <row r="3429">
          <cell r="D3429">
            <v>1500</v>
          </cell>
          <cell r="F3429" t="str">
            <v>successful</v>
          </cell>
          <cell r="Q3429" t="str">
            <v>plays</v>
          </cell>
        </row>
        <row r="3430">
          <cell r="D3430">
            <v>2000</v>
          </cell>
          <cell r="F3430" t="str">
            <v>successful</v>
          </cell>
          <cell r="Q3430" t="str">
            <v>plays</v>
          </cell>
        </row>
        <row r="3431">
          <cell r="D3431">
            <v>150</v>
          </cell>
          <cell r="F3431" t="str">
            <v>successful</v>
          </cell>
          <cell r="Q3431" t="str">
            <v>plays</v>
          </cell>
        </row>
        <row r="3432">
          <cell r="D3432">
            <v>2000</v>
          </cell>
          <cell r="F3432" t="str">
            <v>successful</v>
          </cell>
          <cell r="Q3432" t="str">
            <v>plays</v>
          </cell>
        </row>
        <row r="3433">
          <cell r="D3433">
            <v>2000</v>
          </cell>
          <cell r="F3433" t="str">
            <v>successful</v>
          </cell>
          <cell r="Q3433" t="str">
            <v>plays</v>
          </cell>
        </row>
        <row r="3434">
          <cell r="D3434">
            <v>2000</v>
          </cell>
          <cell r="F3434" t="str">
            <v>successful</v>
          </cell>
          <cell r="Q3434" t="str">
            <v>plays</v>
          </cell>
        </row>
        <row r="3435">
          <cell r="D3435">
            <v>9500</v>
          </cell>
          <cell r="F3435" t="str">
            <v>successful</v>
          </cell>
          <cell r="Q3435" t="str">
            <v>plays</v>
          </cell>
        </row>
        <row r="3436">
          <cell r="D3436">
            <v>10000</v>
          </cell>
          <cell r="F3436" t="str">
            <v>successful</v>
          </cell>
          <cell r="Q3436" t="str">
            <v>plays</v>
          </cell>
        </row>
        <row r="3437">
          <cell r="D3437">
            <v>1000</v>
          </cell>
          <cell r="F3437" t="str">
            <v>successful</v>
          </cell>
          <cell r="Q3437" t="str">
            <v>plays</v>
          </cell>
        </row>
        <row r="3438">
          <cell r="D3438">
            <v>5000</v>
          </cell>
          <cell r="F3438" t="str">
            <v>successful</v>
          </cell>
          <cell r="Q3438" t="str">
            <v>plays</v>
          </cell>
        </row>
        <row r="3439">
          <cell r="D3439">
            <v>3000</v>
          </cell>
          <cell r="F3439" t="str">
            <v>successful</v>
          </cell>
          <cell r="Q3439" t="str">
            <v>plays</v>
          </cell>
        </row>
        <row r="3440">
          <cell r="D3440">
            <v>2500</v>
          </cell>
          <cell r="F3440" t="str">
            <v>successful</v>
          </cell>
          <cell r="Q3440" t="str">
            <v>plays</v>
          </cell>
        </row>
        <row r="3441">
          <cell r="D3441">
            <v>1200</v>
          </cell>
          <cell r="F3441" t="str">
            <v>successful</v>
          </cell>
          <cell r="Q3441" t="str">
            <v>plays</v>
          </cell>
        </row>
        <row r="3442">
          <cell r="D3442">
            <v>5000</v>
          </cell>
          <cell r="F3442" t="str">
            <v>successful</v>
          </cell>
          <cell r="Q3442" t="str">
            <v>plays</v>
          </cell>
        </row>
        <row r="3443">
          <cell r="D3443">
            <v>2500</v>
          </cell>
          <cell r="F3443" t="str">
            <v>successful</v>
          </cell>
          <cell r="Q3443" t="str">
            <v>plays</v>
          </cell>
        </row>
        <row r="3444">
          <cell r="D3444">
            <v>250</v>
          </cell>
          <cell r="F3444" t="str">
            <v>successful</v>
          </cell>
          <cell r="Q3444" t="str">
            <v>plays</v>
          </cell>
        </row>
        <row r="3445">
          <cell r="D3445">
            <v>1000</v>
          </cell>
          <cell r="F3445" t="str">
            <v>successful</v>
          </cell>
          <cell r="Q3445" t="str">
            <v>plays</v>
          </cell>
        </row>
        <row r="3446">
          <cell r="D3446">
            <v>300</v>
          </cell>
          <cell r="F3446" t="str">
            <v>successful</v>
          </cell>
          <cell r="Q3446" t="str">
            <v>plays</v>
          </cell>
        </row>
        <row r="3447">
          <cell r="D3447">
            <v>2000</v>
          </cell>
          <cell r="F3447" t="str">
            <v>successful</v>
          </cell>
          <cell r="Q3447" t="str">
            <v>plays</v>
          </cell>
        </row>
        <row r="3448">
          <cell r="D3448">
            <v>1000</v>
          </cell>
          <cell r="F3448" t="str">
            <v>successful</v>
          </cell>
          <cell r="Q3448" t="str">
            <v>plays</v>
          </cell>
        </row>
        <row r="3449">
          <cell r="D3449">
            <v>1000</v>
          </cell>
          <cell r="F3449" t="str">
            <v>successful</v>
          </cell>
          <cell r="Q3449" t="str">
            <v>plays</v>
          </cell>
        </row>
        <row r="3450">
          <cell r="D3450">
            <v>2100</v>
          </cell>
          <cell r="F3450" t="str">
            <v>successful</v>
          </cell>
          <cell r="Q3450" t="str">
            <v>plays</v>
          </cell>
        </row>
        <row r="3451">
          <cell r="D3451">
            <v>800</v>
          </cell>
          <cell r="F3451" t="str">
            <v>successful</v>
          </cell>
          <cell r="Q3451" t="str">
            <v>plays</v>
          </cell>
        </row>
        <row r="3452">
          <cell r="D3452">
            <v>500</v>
          </cell>
          <cell r="F3452" t="str">
            <v>successful</v>
          </cell>
          <cell r="Q3452" t="str">
            <v>plays</v>
          </cell>
        </row>
        <row r="3453">
          <cell r="D3453">
            <v>650</v>
          </cell>
          <cell r="F3453" t="str">
            <v>successful</v>
          </cell>
          <cell r="Q3453" t="str">
            <v>plays</v>
          </cell>
        </row>
        <row r="3454">
          <cell r="D3454">
            <v>1000</v>
          </cell>
          <cell r="F3454" t="str">
            <v>successful</v>
          </cell>
          <cell r="Q3454" t="str">
            <v>plays</v>
          </cell>
        </row>
        <row r="3455">
          <cell r="D3455">
            <v>300</v>
          </cell>
          <cell r="F3455" t="str">
            <v>successful</v>
          </cell>
          <cell r="Q3455" t="str">
            <v>plays</v>
          </cell>
        </row>
        <row r="3456">
          <cell r="D3456">
            <v>700</v>
          </cell>
          <cell r="F3456" t="str">
            <v>successful</v>
          </cell>
          <cell r="Q3456" t="str">
            <v>plays</v>
          </cell>
        </row>
        <row r="3457">
          <cell r="D3457">
            <v>10000</v>
          </cell>
          <cell r="F3457" t="str">
            <v>successful</v>
          </cell>
          <cell r="Q3457" t="str">
            <v>plays</v>
          </cell>
        </row>
        <row r="3458">
          <cell r="D3458">
            <v>3000</v>
          </cell>
          <cell r="F3458" t="str">
            <v>successful</v>
          </cell>
          <cell r="Q3458" t="str">
            <v>plays</v>
          </cell>
        </row>
        <row r="3459">
          <cell r="D3459">
            <v>2000</v>
          </cell>
          <cell r="F3459" t="str">
            <v>successful</v>
          </cell>
          <cell r="Q3459" t="str">
            <v>plays</v>
          </cell>
        </row>
        <row r="3460">
          <cell r="D3460">
            <v>978</v>
          </cell>
          <cell r="F3460" t="str">
            <v>successful</v>
          </cell>
          <cell r="Q3460" t="str">
            <v>plays</v>
          </cell>
        </row>
        <row r="3461">
          <cell r="D3461">
            <v>500</v>
          </cell>
          <cell r="F3461" t="str">
            <v>successful</v>
          </cell>
          <cell r="Q3461" t="str">
            <v>plays</v>
          </cell>
        </row>
        <row r="3462">
          <cell r="D3462">
            <v>500</v>
          </cell>
          <cell r="F3462" t="str">
            <v>successful</v>
          </cell>
          <cell r="Q3462" t="str">
            <v>plays</v>
          </cell>
        </row>
        <row r="3463">
          <cell r="D3463">
            <v>500</v>
          </cell>
          <cell r="F3463" t="str">
            <v>successful</v>
          </cell>
          <cell r="Q3463" t="str">
            <v>plays</v>
          </cell>
        </row>
        <row r="3464">
          <cell r="D3464">
            <v>250</v>
          </cell>
          <cell r="F3464" t="str">
            <v>successful</v>
          </cell>
          <cell r="Q3464" t="str">
            <v>plays</v>
          </cell>
        </row>
        <row r="3465">
          <cell r="D3465">
            <v>10000</v>
          </cell>
          <cell r="F3465" t="str">
            <v>successful</v>
          </cell>
          <cell r="Q3465" t="str">
            <v>plays</v>
          </cell>
        </row>
        <row r="3466">
          <cell r="D3466">
            <v>5000</v>
          </cell>
          <cell r="F3466" t="str">
            <v>successful</v>
          </cell>
          <cell r="Q3466" t="str">
            <v>plays</v>
          </cell>
        </row>
        <row r="3467">
          <cell r="D3467">
            <v>2000</v>
          </cell>
          <cell r="F3467" t="str">
            <v>successful</v>
          </cell>
          <cell r="Q3467" t="str">
            <v>plays</v>
          </cell>
        </row>
        <row r="3468">
          <cell r="D3468">
            <v>3500</v>
          </cell>
          <cell r="F3468" t="str">
            <v>successful</v>
          </cell>
          <cell r="Q3468" t="str">
            <v>plays</v>
          </cell>
        </row>
        <row r="3469">
          <cell r="D3469">
            <v>3000</v>
          </cell>
          <cell r="F3469" t="str">
            <v>successful</v>
          </cell>
          <cell r="Q3469" t="str">
            <v>plays</v>
          </cell>
        </row>
        <row r="3470">
          <cell r="D3470">
            <v>10000</v>
          </cell>
          <cell r="F3470" t="str">
            <v>successful</v>
          </cell>
          <cell r="Q3470" t="str">
            <v>plays</v>
          </cell>
        </row>
        <row r="3471">
          <cell r="D3471">
            <v>2800</v>
          </cell>
          <cell r="F3471" t="str">
            <v>successful</v>
          </cell>
          <cell r="Q3471" t="str">
            <v>plays</v>
          </cell>
        </row>
        <row r="3472">
          <cell r="D3472">
            <v>250</v>
          </cell>
          <cell r="F3472" t="str">
            <v>successful</v>
          </cell>
          <cell r="Q3472" t="str">
            <v>plays</v>
          </cell>
        </row>
        <row r="3473">
          <cell r="D3473">
            <v>500</v>
          </cell>
          <cell r="F3473" t="str">
            <v>successful</v>
          </cell>
          <cell r="Q3473" t="str">
            <v>plays</v>
          </cell>
        </row>
        <row r="3474">
          <cell r="D3474">
            <v>2000</v>
          </cell>
          <cell r="F3474" t="str">
            <v>successful</v>
          </cell>
          <cell r="Q3474" t="str">
            <v>plays</v>
          </cell>
        </row>
        <row r="3475">
          <cell r="D3475">
            <v>4900</v>
          </cell>
          <cell r="F3475" t="str">
            <v>successful</v>
          </cell>
          <cell r="Q3475" t="str">
            <v>plays</v>
          </cell>
        </row>
        <row r="3476">
          <cell r="D3476">
            <v>2000</v>
          </cell>
          <cell r="F3476" t="str">
            <v>successful</v>
          </cell>
          <cell r="Q3476" t="str">
            <v>plays</v>
          </cell>
        </row>
        <row r="3477">
          <cell r="D3477">
            <v>300</v>
          </cell>
          <cell r="F3477" t="str">
            <v>successful</v>
          </cell>
          <cell r="Q3477" t="str">
            <v>plays</v>
          </cell>
        </row>
        <row r="3478">
          <cell r="D3478">
            <v>300</v>
          </cell>
          <cell r="F3478" t="str">
            <v>successful</v>
          </cell>
          <cell r="Q3478" t="str">
            <v>plays</v>
          </cell>
        </row>
        <row r="3479">
          <cell r="D3479">
            <v>1800</v>
          </cell>
          <cell r="F3479" t="str">
            <v>successful</v>
          </cell>
          <cell r="Q3479" t="str">
            <v>plays</v>
          </cell>
        </row>
        <row r="3480">
          <cell r="D3480">
            <v>2000</v>
          </cell>
          <cell r="F3480" t="str">
            <v>successful</v>
          </cell>
          <cell r="Q3480" t="str">
            <v>plays</v>
          </cell>
        </row>
        <row r="3481">
          <cell r="D3481">
            <v>1500</v>
          </cell>
          <cell r="F3481" t="str">
            <v>successful</v>
          </cell>
          <cell r="Q3481" t="str">
            <v>plays</v>
          </cell>
        </row>
        <row r="3482">
          <cell r="D3482">
            <v>1500</v>
          </cell>
          <cell r="F3482" t="str">
            <v>successful</v>
          </cell>
          <cell r="Q3482" t="str">
            <v>plays</v>
          </cell>
        </row>
        <row r="3483">
          <cell r="D3483">
            <v>10000</v>
          </cell>
          <cell r="F3483" t="str">
            <v>successful</v>
          </cell>
          <cell r="Q3483" t="str">
            <v>plays</v>
          </cell>
        </row>
        <row r="3484">
          <cell r="D3484">
            <v>3000</v>
          </cell>
          <cell r="F3484" t="str">
            <v>successful</v>
          </cell>
          <cell r="Q3484" t="str">
            <v>plays</v>
          </cell>
        </row>
        <row r="3485">
          <cell r="D3485">
            <v>3350</v>
          </cell>
          <cell r="F3485" t="str">
            <v>successful</v>
          </cell>
          <cell r="Q3485" t="str">
            <v>plays</v>
          </cell>
        </row>
        <row r="3486">
          <cell r="D3486">
            <v>2500</v>
          </cell>
          <cell r="F3486" t="str">
            <v>successful</v>
          </cell>
          <cell r="Q3486" t="str">
            <v>plays</v>
          </cell>
        </row>
        <row r="3487">
          <cell r="D3487">
            <v>1650</v>
          </cell>
          <cell r="F3487" t="str">
            <v>successful</v>
          </cell>
          <cell r="Q3487" t="str">
            <v>plays</v>
          </cell>
        </row>
        <row r="3488">
          <cell r="D3488">
            <v>3000</v>
          </cell>
          <cell r="F3488" t="str">
            <v>successful</v>
          </cell>
          <cell r="Q3488" t="str">
            <v>plays</v>
          </cell>
        </row>
        <row r="3489">
          <cell r="D3489">
            <v>2000</v>
          </cell>
          <cell r="F3489" t="str">
            <v>successful</v>
          </cell>
          <cell r="Q3489" t="str">
            <v>plays</v>
          </cell>
        </row>
        <row r="3490">
          <cell r="D3490">
            <v>3000</v>
          </cell>
          <cell r="F3490" t="str">
            <v>successful</v>
          </cell>
          <cell r="Q3490" t="str">
            <v>plays</v>
          </cell>
        </row>
        <row r="3491">
          <cell r="D3491">
            <v>5000</v>
          </cell>
          <cell r="F3491" t="str">
            <v>successful</v>
          </cell>
          <cell r="Q3491" t="str">
            <v>plays</v>
          </cell>
        </row>
        <row r="3492">
          <cell r="D3492">
            <v>1000</v>
          </cell>
          <cell r="F3492" t="str">
            <v>successful</v>
          </cell>
          <cell r="Q3492" t="str">
            <v>plays</v>
          </cell>
        </row>
        <row r="3493">
          <cell r="D3493">
            <v>500</v>
          </cell>
          <cell r="F3493" t="str">
            <v>successful</v>
          </cell>
          <cell r="Q3493" t="str">
            <v>plays</v>
          </cell>
        </row>
        <row r="3494">
          <cell r="D3494">
            <v>3800</v>
          </cell>
          <cell r="F3494" t="str">
            <v>successful</v>
          </cell>
          <cell r="Q3494" t="str">
            <v>plays</v>
          </cell>
        </row>
        <row r="3495">
          <cell r="D3495">
            <v>1500</v>
          </cell>
          <cell r="F3495" t="str">
            <v>successful</v>
          </cell>
          <cell r="Q3495" t="str">
            <v>plays</v>
          </cell>
        </row>
        <row r="3496">
          <cell r="D3496">
            <v>400</v>
          </cell>
          <cell r="F3496" t="str">
            <v>successful</v>
          </cell>
          <cell r="Q3496" t="str">
            <v>plays</v>
          </cell>
        </row>
        <row r="3497">
          <cell r="D3497">
            <v>5000</v>
          </cell>
          <cell r="F3497" t="str">
            <v>successful</v>
          </cell>
          <cell r="Q3497" t="str">
            <v>plays</v>
          </cell>
        </row>
        <row r="3498">
          <cell r="D3498">
            <v>3000</v>
          </cell>
          <cell r="F3498" t="str">
            <v>successful</v>
          </cell>
          <cell r="Q3498" t="str">
            <v>plays</v>
          </cell>
        </row>
        <row r="3499">
          <cell r="D3499">
            <v>1551</v>
          </cell>
          <cell r="F3499" t="str">
            <v>successful</v>
          </cell>
          <cell r="Q3499" t="str">
            <v>plays</v>
          </cell>
        </row>
        <row r="3500">
          <cell r="D3500">
            <v>1650</v>
          </cell>
          <cell r="F3500" t="str">
            <v>successful</v>
          </cell>
          <cell r="Q3500" t="str">
            <v>plays</v>
          </cell>
        </row>
        <row r="3501">
          <cell r="D3501">
            <v>2000</v>
          </cell>
          <cell r="F3501" t="str">
            <v>successful</v>
          </cell>
          <cell r="Q3501" t="str">
            <v>plays</v>
          </cell>
        </row>
        <row r="3502">
          <cell r="D3502">
            <v>1000</v>
          </cell>
          <cell r="F3502" t="str">
            <v>successful</v>
          </cell>
          <cell r="Q3502" t="str">
            <v>plays</v>
          </cell>
        </row>
        <row r="3503">
          <cell r="D3503">
            <v>1500</v>
          </cell>
          <cell r="F3503" t="str">
            <v>successful</v>
          </cell>
          <cell r="Q3503" t="str">
            <v>plays</v>
          </cell>
        </row>
        <row r="3504">
          <cell r="D3504">
            <v>4000</v>
          </cell>
          <cell r="F3504" t="str">
            <v>successful</v>
          </cell>
          <cell r="Q3504" t="str">
            <v>plays</v>
          </cell>
        </row>
        <row r="3505">
          <cell r="D3505">
            <v>2500</v>
          </cell>
          <cell r="F3505" t="str">
            <v>successful</v>
          </cell>
          <cell r="Q3505" t="str">
            <v>plays</v>
          </cell>
        </row>
        <row r="3506">
          <cell r="D3506">
            <v>1000</v>
          </cell>
          <cell r="F3506" t="str">
            <v>successful</v>
          </cell>
          <cell r="Q3506" t="str">
            <v>plays</v>
          </cell>
        </row>
        <row r="3507">
          <cell r="D3507">
            <v>2500</v>
          </cell>
          <cell r="F3507" t="str">
            <v>successful</v>
          </cell>
          <cell r="Q3507" t="str">
            <v>plays</v>
          </cell>
        </row>
        <row r="3508">
          <cell r="D3508">
            <v>3000</v>
          </cell>
          <cell r="F3508" t="str">
            <v>successful</v>
          </cell>
          <cell r="Q3508" t="str">
            <v>plays</v>
          </cell>
        </row>
        <row r="3509">
          <cell r="D3509">
            <v>10000</v>
          </cell>
          <cell r="F3509" t="str">
            <v>successful</v>
          </cell>
          <cell r="Q3509" t="str">
            <v>plays</v>
          </cell>
        </row>
        <row r="3510">
          <cell r="D3510">
            <v>100</v>
          </cell>
          <cell r="F3510" t="str">
            <v>successful</v>
          </cell>
          <cell r="Q3510" t="str">
            <v>plays</v>
          </cell>
        </row>
        <row r="3511">
          <cell r="D3511">
            <v>3000</v>
          </cell>
          <cell r="F3511" t="str">
            <v>successful</v>
          </cell>
          <cell r="Q3511" t="str">
            <v>plays</v>
          </cell>
        </row>
        <row r="3512">
          <cell r="D3512">
            <v>900</v>
          </cell>
          <cell r="F3512" t="str">
            <v>successful</v>
          </cell>
          <cell r="Q3512" t="str">
            <v>plays</v>
          </cell>
        </row>
        <row r="3513">
          <cell r="D3513">
            <v>1500</v>
          </cell>
          <cell r="F3513" t="str">
            <v>successful</v>
          </cell>
          <cell r="Q3513" t="str">
            <v>plays</v>
          </cell>
        </row>
        <row r="3514">
          <cell r="D3514">
            <v>1000</v>
          </cell>
          <cell r="F3514" t="str">
            <v>successful</v>
          </cell>
          <cell r="Q3514" t="str">
            <v>plays</v>
          </cell>
        </row>
        <row r="3515">
          <cell r="D3515">
            <v>2800</v>
          </cell>
          <cell r="F3515" t="str">
            <v>successful</v>
          </cell>
          <cell r="Q3515" t="str">
            <v>plays</v>
          </cell>
        </row>
        <row r="3516">
          <cell r="D3516">
            <v>500</v>
          </cell>
          <cell r="F3516" t="str">
            <v>successful</v>
          </cell>
          <cell r="Q3516" t="str">
            <v>plays</v>
          </cell>
        </row>
        <row r="3517">
          <cell r="D3517">
            <v>3000</v>
          </cell>
          <cell r="F3517" t="str">
            <v>successful</v>
          </cell>
          <cell r="Q3517" t="str">
            <v>plays</v>
          </cell>
        </row>
        <row r="3518">
          <cell r="D3518">
            <v>2500</v>
          </cell>
          <cell r="F3518" t="str">
            <v>successful</v>
          </cell>
          <cell r="Q3518" t="str">
            <v>plays</v>
          </cell>
        </row>
        <row r="3519">
          <cell r="D3519">
            <v>4000</v>
          </cell>
          <cell r="F3519" t="str">
            <v>successful</v>
          </cell>
          <cell r="Q3519" t="str">
            <v>plays</v>
          </cell>
        </row>
        <row r="3520">
          <cell r="D3520">
            <v>1500</v>
          </cell>
          <cell r="F3520" t="str">
            <v>successful</v>
          </cell>
          <cell r="Q3520" t="str">
            <v>plays</v>
          </cell>
        </row>
        <row r="3521">
          <cell r="D3521">
            <v>2000</v>
          </cell>
          <cell r="F3521" t="str">
            <v>successful</v>
          </cell>
          <cell r="Q3521" t="str">
            <v>plays</v>
          </cell>
        </row>
        <row r="3522">
          <cell r="D3522">
            <v>2000</v>
          </cell>
          <cell r="F3522" t="str">
            <v>successful</v>
          </cell>
          <cell r="Q3522" t="str">
            <v>plays</v>
          </cell>
        </row>
        <row r="3523">
          <cell r="D3523">
            <v>350</v>
          </cell>
          <cell r="F3523" t="str">
            <v>successful</v>
          </cell>
          <cell r="Q3523" t="str">
            <v>plays</v>
          </cell>
        </row>
        <row r="3524">
          <cell r="D3524">
            <v>1395</v>
          </cell>
          <cell r="F3524" t="str">
            <v>successful</v>
          </cell>
          <cell r="Q3524" t="str">
            <v>plays</v>
          </cell>
        </row>
        <row r="3525">
          <cell r="D3525">
            <v>4000</v>
          </cell>
          <cell r="F3525" t="str">
            <v>successful</v>
          </cell>
          <cell r="Q3525" t="str">
            <v>plays</v>
          </cell>
        </row>
        <row r="3526">
          <cell r="D3526">
            <v>10000</v>
          </cell>
          <cell r="F3526" t="str">
            <v>successful</v>
          </cell>
          <cell r="Q3526" t="str">
            <v>plays</v>
          </cell>
        </row>
        <row r="3527">
          <cell r="D3527">
            <v>500</v>
          </cell>
          <cell r="F3527" t="str">
            <v>successful</v>
          </cell>
          <cell r="Q3527" t="str">
            <v>plays</v>
          </cell>
        </row>
        <row r="3528">
          <cell r="D3528">
            <v>3300</v>
          </cell>
          <cell r="F3528" t="str">
            <v>successful</v>
          </cell>
          <cell r="Q3528" t="str">
            <v>plays</v>
          </cell>
        </row>
        <row r="3529">
          <cell r="D3529">
            <v>6000</v>
          </cell>
          <cell r="F3529" t="str">
            <v>successful</v>
          </cell>
          <cell r="Q3529" t="str">
            <v>plays</v>
          </cell>
        </row>
        <row r="3530">
          <cell r="D3530">
            <v>1650</v>
          </cell>
          <cell r="F3530" t="str">
            <v>successful</v>
          </cell>
          <cell r="Q3530" t="str">
            <v>plays</v>
          </cell>
        </row>
        <row r="3531">
          <cell r="D3531">
            <v>500</v>
          </cell>
          <cell r="F3531" t="str">
            <v>successful</v>
          </cell>
          <cell r="Q3531" t="str">
            <v>plays</v>
          </cell>
        </row>
        <row r="3532">
          <cell r="D3532">
            <v>2750</v>
          </cell>
          <cell r="F3532" t="str">
            <v>successful</v>
          </cell>
          <cell r="Q3532" t="str">
            <v>plays</v>
          </cell>
        </row>
        <row r="3533">
          <cell r="D3533">
            <v>1000</v>
          </cell>
          <cell r="F3533" t="str">
            <v>successful</v>
          </cell>
          <cell r="Q3533" t="str">
            <v>plays</v>
          </cell>
        </row>
        <row r="3534">
          <cell r="D3534">
            <v>960</v>
          </cell>
          <cell r="F3534" t="str">
            <v>successful</v>
          </cell>
          <cell r="Q3534" t="str">
            <v>plays</v>
          </cell>
        </row>
        <row r="3535">
          <cell r="D3535">
            <v>500</v>
          </cell>
          <cell r="F3535" t="str">
            <v>successful</v>
          </cell>
          <cell r="Q3535" t="str">
            <v>plays</v>
          </cell>
        </row>
        <row r="3536">
          <cell r="D3536">
            <v>5000</v>
          </cell>
          <cell r="F3536" t="str">
            <v>successful</v>
          </cell>
          <cell r="Q3536" t="str">
            <v>plays</v>
          </cell>
        </row>
        <row r="3537">
          <cell r="D3537">
            <v>2000</v>
          </cell>
          <cell r="F3537" t="str">
            <v>successful</v>
          </cell>
          <cell r="Q3537" t="str">
            <v>plays</v>
          </cell>
        </row>
        <row r="3538">
          <cell r="D3538">
            <v>150</v>
          </cell>
          <cell r="F3538" t="str">
            <v>successful</v>
          </cell>
          <cell r="Q3538" t="str">
            <v>plays</v>
          </cell>
        </row>
        <row r="3539">
          <cell r="D3539">
            <v>675</v>
          </cell>
          <cell r="F3539" t="str">
            <v>successful</v>
          </cell>
          <cell r="Q3539" t="str">
            <v>plays</v>
          </cell>
        </row>
        <row r="3540">
          <cell r="D3540">
            <v>2000</v>
          </cell>
          <cell r="F3540" t="str">
            <v>successful</v>
          </cell>
          <cell r="Q3540" t="str">
            <v>plays</v>
          </cell>
        </row>
        <row r="3541">
          <cell r="D3541">
            <v>600</v>
          </cell>
          <cell r="F3541" t="str">
            <v>successful</v>
          </cell>
          <cell r="Q3541" t="str">
            <v>plays</v>
          </cell>
        </row>
        <row r="3542">
          <cell r="D3542">
            <v>300</v>
          </cell>
          <cell r="F3542" t="str">
            <v>successful</v>
          </cell>
          <cell r="Q3542" t="str">
            <v>plays</v>
          </cell>
        </row>
        <row r="3543">
          <cell r="D3543">
            <v>1200</v>
          </cell>
          <cell r="F3543" t="str">
            <v>successful</v>
          </cell>
          <cell r="Q3543" t="str">
            <v>plays</v>
          </cell>
        </row>
        <row r="3544">
          <cell r="D3544">
            <v>5500</v>
          </cell>
          <cell r="F3544" t="str">
            <v>successful</v>
          </cell>
          <cell r="Q3544" t="str">
            <v>plays</v>
          </cell>
        </row>
        <row r="3545">
          <cell r="D3545">
            <v>1500</v>
          </cell>
          <cell r="F3545" t="str">
            <v>successful</v>
          </cell>
          <cell r="Q3545" t="str">
            <v>plays</v>
          </cell>
        </row>
        <row r="3546">
          <cell r="D3546">
            <v>2500</v>
          </cell>
          <cell r="F3546" t="str">
            <v>successful</v>
          </cell>
          <cell r="Q3546" t="str">
            <v>plays</v>
          </cell>
        </row>
        <row r="3547">
          <cell r="D3547">
            <v>250</v>
          </cell>
          <cell r="F3547" t="str">
            <v>successful</v>
          </cell>
          <cell r="Q3547" t="str">
            <v>plays</v>
          </cell>
        </row>
        <row r="3548">
          <cell r="D3548">
            <v>1100</v>
          </cell>
          <cell r="F3548" t="str">
            <v>successful</v>
          </cell>
          <cell r="Q3548" t="str">
            <v>plays</v>
          </cell>
        </row>
        <row r="3549">
          <cell r="D3549">
            <v>35000</v>
          </cell>
          <cell r="F3549" t="str">
            <v>successful</v>
          </cell>
          <cell r="Q3549" t="str">
            <v>plays</v>
          </cell>
        </row>
        <row r="3550">
          <cell r="D3550">
            <v>2100</v>
          </cell>
          <cell r="F3550" t="str">
            <v>successful</v>
          </cell>
          <cell r="Q3550" t="str">
            <v>plays</v>
          </cell>
        </row>
        <row r="3551">
          <cell r="D3551">
            <v>1000</v>
          </cell>
          <cell r="F3551" t="str">
            <v>successful</v>
          </cell>
          <cell r="Q3551" t="str">
            <v>plays</v>
          </cell>
        </row>
        <row r="3552">
          <cell r="D3552">
            <v>2500</v>
          </cell>
          <cell r="F3552" t="str">
            <v>successful</v>
          </cell>
          <cell r="Q3552" t="str">
            <v>plays</v>
          </cell>
        </row>
        <row r="3553">
          <cell r="D3553">
            <v>1500</v>
          </cell>
          <cell r="F3553" t="str">
            <v>successful</v>
          </cell>
          <cell r="Q3553" t="str">
            <v>plays</v>
          </cell>
        </row>
        <row r="3554">
          <cell r="D3554">
            <v>773</v>
          </cell>
          <cell r="F3554" t="str">
            <v>successful</v>
          </cell>
          <cell r="Q3554" t="str">
            <v>plays</v>
          </cell>
        </row>
        <row r="3555">
          <cell r="D3555">
            <v>5500</v>
          </cell>
          <cell r="F3555" t="str">
            <v>successful</v>
          </cell>
          <cell r="Q3555" t="str">
            <v>plays</v>
          </cell>
        </row>
        <row r="3556">
          <cell r="D3556">
            <v>5000</v>
          </cell>
          <cell r="F3556" t="str">
            <v>successful</v>
          </cell>
          <cell r="Q3556" t="str">
            <v>plays</v>
          </cell>
        </row>
        <row r="3557">
          <cell r="D3557">
            <v>2400</v>
          </cell>
          <cell r="F3557" t="str">
            <v>successful</v>
          </cell>
          <cell r="Q3557" t="str">
            <v>plays</v>
          </cell>
        </row>
        <row r="3558">
          <cell r="D3558">
            <v>2200</v>
          </cell>
          <cell r="F3558" t="str">
            <v>successful</v>
          </cell>
          <cell r="Q3558" t="str">
            <v>plays</v>
          </cell>
        </row>
        <row r="3559">
          <cell r="D3559">
            <v>100000</v>
          </cell>
          <cell r="F3559" t="str">
            <v>successful</v>
          </cell>
          <cell r="Q3559" t="str">
            <v>plays</v>
          </cell>
        </row>
        <row r="3560">
          <cell r="D3560">
            <v>350</v>
          </cell>
          <cell r="F3560" t="str">
            <v>successful</v>
          </cell>
          <cell r="Q3560" t="str">
            <v>plays</v>
          </cell>
        </row>
        <row r="3561">
          <cell r="D3561">
            <v>1000</v>
          </cell>
          <cell r="F3561" t="str">
            <v>successful</v>
          </cell>
          <cell r="Q3561" t="str">
            <v>plays</v>
          </cell>
        </row>
        <row r="3562">
          <cell r="D3562">
            <v>3200</v>
          </cell>
          <cell r="F3562" t="str">
            <v>successful</v>
          </cell>
          <cell r="Q3562" t="str">
            <v>plays</v>
          </cell>
        </row>
        <row r="3563">
          <cell r="D3563">
            <v>2500</v>
          </cell>
          <cell r="F3563" t="str">
            <v>successful</v>
          </cell>
          <cell r="Q3563" t="str">
            <v>plays</v>
          </cell>
        </row>
        <row r="3564">
          <cell r="D3564">
            <v>315</v>
          </cell>
          <cell r="F3564" t="str">
            <v>successful</v>
          </cell>
          <cell r="Q3564" t="str">
            <v>plays</v>
          </cell>
        </row>
        <row r="3565">
          <cell r="D3565">
            <v>500</v>
          </cell>
          <cell r="F3565" t="str">
            <v>successful</v>
          </cell>
          <cell r="Q3565" t="str">
            <v>plays</v>
          </cell>
        </row>
        <row r="3566">
          <cell r="D3566">
            <v>1000</v>
          </cell>
          <cell r="F3566" t="str">
            <v>successful</v>
          </cell>
          <cell r="Q3566" t="str">
            <v>plays</v>
          </cell>
        </row>
        <row r="3567">
          <cell r="D3567">
            <v>900</v>
          </cell>
          <cell r="F3567" t="str">
            <v>successful</v>
          </cell>
          <cell r="Q3567" t="str">
            <v>plays</v>
          </cell>
        </row>
        <row r="3568">
          <cell r="D3568">
            <v>2000</v>
          </cell>
          <cell r="F3568" t="str">
            <v>successful</v>
          </cell>
          <cell r="Q3568" t="str">
            <v>plays</v>
          </cell>
        </row>
        <row r="3569">
          <cell r="D3569">
            <v>1000</v>
          </cell>
          <cell r="F3569" t="str">
            <v>successful</v>
          </cell>
          <cell r="Q3569" t="str">
            <v>plays</v>
          </cell>
        </row>
        <row r="3570">
          <cell r="D3570">
            <v>1000</v>
          </cell>
          <cell r="F3570" t="str">
            <v>successful</v>
          </cell>
          <cell r="Q3570" t="str">
            <v>plays</v>
          </cell>
        </row>
        <row r="3571">
          <cell r="D3571">
            <v>5000</v>
          </cell>
          <cell r="F3571" t="str">
            <v>successful</v>
          </cell>
          <cell r="Q3571" t="str">
            <v>plays</v>
          </cell>
        </row>
        <row r="3572">
          <cell r="D3572">
            <v>2000</v>
          </cell>
          <cell r="F3572" t="str">
            <v>successful</v>
          </cell>
          <cell r="Q3572" t="str">
            <v>plays</v>
          </cell>
        </row>
        <row r="3573">
          <cell r="D3573">
            <v>1500</v>
          </cell>
          <cell r="F3573" t="str">
            <v>successful</v>
          </cell>
          <cell r="Q3573" t="str">
            <v>plays</v>
          </cell>
        </row>
        <row r="3574">
          <cell r="D3574">
            <v>500</v>
          </cell>
          <cell r="F3574" t="str">
            <v>successful</v>
          </cell>
          <cell r="Q3574" t="str">
            <v>plays</v>
          </cell>
        </row>
        <row r="3575">
          <cell r="D3575">
            <v>3000</v>
          </cell>
          <cell r="F3575" t="str">
            <v>successful</v>
          </cell>
          <cell r="Q3575" t="str">
            <v>plays</v>
          </cell>
        </row>
        <row r="3576">
          <cell r="D3576">
            <v>5800</v>
          </cell>
          <cell r="F3576" t="str">
            <v>successful</v>
          </cell>
          <cell r="Q3576" t="str">
            <v>plays</v>
          </cell>
        </row>
        <row r="3577">
          <cell r="D3577">
            <v>10000</v>
          </cell>
          <cell r="F3577" t="str">
            <v>successful</v>
          </cell>
          <cell r="Q3577" t="str">
            <v>plays</v>
          </cell>
        </row>
        <row r="3578">
          <cell r="D3578">
            <v>100</v>
          </cell>
          <cell r="F3578" t="str">
            <v>successful</v>
          </cell>
          <cell r="Q3578" t="str">
            <v>plays</v>
          </cell>
        </row>
        <row r="3579">
          <cell r="D3579">
            <v>600</v>
          </cell>
          <cell r="F3579" t="str">
            <v>successful</v>
          </cell>
          <cell r="Q3579" t="str">
            <v>plays</v>
          </cell>
        </row>
        <row r="3580">
          <cell r="D3580">
            <v>1500</v>
          </cell>
          <cell r="F3580" t="str">
            <v>successful</v>
          </cell>
          <cell r="Q3580" t="str">
            <v>plays</v>
          </cell>
        </row>
        <row r="3581">
          <cell r="D3581">
            <v>500</v>
          </cell>
          <cell r="F3581" t="str">
            <v>successful</v>
          </cell>
          <cell r="Q3581" t="str">
            <v>plays</v>
          </cell>
        </row>
        <row r="3582">
          <cell r="D3582">
            <v>900</v>
          </cell>
          <cell r="F3582" t="str">
            <v>successful</v>
          </cell>
          <cell r="Q3582" t="str">
            <v>plays</v>
          </cell>
        </row>
        <row r="3583">
          <cell r="D3583">
            <v>1500</v>
          </cell>
          <cell r="F3583" t="str">
            <v>successful</v>
          </cell>
          <cell r="Q3583" t="str">
            <v>plays</v>
          </cell>
        </row>
        <row r="3584">
          <cell r="D3584">
            <v>1000</v>
          </cell>
          <cell r="F3584" t="str">
            <v>successful</v>
          </cell>
          <cell r="Q3584" t="str">
            <v>plays</v>
          </cell>
        </row>
        <row r="3585">
          <cell r="D3585">
            <v>3000</v>
          </cell>
          <cell r="F3585" t="str">
            <v>successful</v>
          </cell>
          <cell r="Q3585" t="str">
            <v>plays</v>
          </cell>
        </row>
        <row r="3586">
          <cell r="D3586">
            <v>3000</v>
          </cell>
          <cell r="F3586" t="str">
            <v>successful</v>
          </cell>
          <cell r="Q3586" t="str">
            <v>plays</v>
          </cell>
        </row>
        <row r="3587">
          <cell r="D3587">
            <v>3400</v>
          </cell>
          <cell r="F3587" t="str">
            <v>successful</v>
          </cell>
          <cell r="Q3587" t="str">
            <v>plays</v>
          </cell>
        </row>
        <row r="3588">
          <cell r="D3588">
            <v>7500</v>
          </cell>
          <cell r="F3588" t="str">
            <v>successful</v>
          </cell>
          <cell r="Q3588" t="str">
            <v>plays</v>
          </cell>
        </row>
        <row r="3589">
          <cell r="D3589">
            <v>500</v>
          </cell>
          <cell r="F3589" t="str">
            <v>successful</v>
          </cell>
          <cell r="Q3589" t="str">
            <v>plays</v>
          </cell>
        </row>
        <row r="3590">
          <cell r="D3590">
            <v>200</v>
          </cell>
          <cell r="F3590" t="str">
            <v>successful</v>
          </cell>
          <cell r="Q3590" t="str">
            <v>plays</v>
          </cell>
        </row>
        <row r="3591">
          <cell r="D3591">
            <v>4000</v>
          </cell>
          <cell r="F3591" t="str">
            <v>successful</v>
          </cell>
          <cell r="Q3591" t="str">
            <v>plays</v>
          </cell>
        </row>
        <row r="3592">
          <cell r="D3592">
            <v>5000</v>
          </cell>
          <cell r="F3592" t="str">
            <v>successful</v>
          </cell>
          <cell r="Q3592" t="str">
            <v>plays</v>
          </cell>
        </row>
        <row r="3593">
          <cell r="D3593">
            <v>700</v>
          </cell>
          <cell r="F3593" t="str">
            <v>successful</v>
          </cell>
          <cell r="Q3593" t="str">
            <v>plays</v>
          </cell>
        </row>
        <row r="3594">
          <cell r="D3594">
            <v>2000</v>
          </cell>
          <cell r="F3594" t="str">
            <v>successful</v>
          </cell>
          <cell r="Q3594" t="str">
            <v>plays</v>
          </cell>
        </row>
        <row r="3595">
          <cell r="D3595">
            <v>3000</v>
          </cell>
          <cell r="F3595" t="str">
            <v>successful</v>
          </cell>
          <cell r="Q3595" t="str">
            <v>plays</v>
          </cell>
        </row>
        <row r="3596">
          <cell r="D3596">
            <v>1600</v>
          </cell>
          <cell r="F3596" t="str">
            <v>successful</v>
          </cell>
          <cell r="Q3596" t="str">
            <v>plays</v>
          </cell>
        </row>
        <row r="3597">
          <cell r="D3597">
            <v>2600</v>
          </cell>
          <cell r="F3597" t="str">
            <v>successful</v>
          </cell>
          <cell r="Q3597" t="str">
            <v>plays</v>
          </cell>
        </row>
        <row r="3598">
          <cell r="D3598">
            <v>1100</v>
          </cell>
          <cell r="F3598" t="str">
            <v>successful</v>
          </cell>
          <cell r="Q3598" t="str">
            <v>plays</v>
          </cell>
        </row>
        <row r="3599">
          <cell r="D3599">
            <v>2500</v>
          </cell>
          <cell r="F3599" t="str">
            <v>successful</v>
          </cell>
          <cell r="Q3599" t="str">
            <v>plays</v>
          </cell>
        </row>
        <row r="3600">
          <cell r="D3600">
            <v>1000</v>
          </cell>
          <cell r="F3600" t="str">
            <v>successful</v>
          </cell>
          <cell r="Q3600" t="str">
            <v>plays</v>
          </cell>
        </row>
        <row r="3601">
          <cell r="D3601">
            <v>500</v>
          </cell>
          <cell r="F3601" t="str">
            <v>successful</v>
          </cell>
          <cell r="Q3601" t="str">
            <v>plays</v>
          </cell>
        </row>
        <row r="3602">
          <cell r="D3602">
            <v>10</v>
          </cell>
          <cell r="F3602" t="str">
            <v>successful</v>
          </cell>
          <cell r="Q3602" t="str">
            <v>plays</v>
          </cell>
        </row>
        <row r="3603">
          <cell r="D3603">
            <v>2000</v>
          </cell>
          <cell r="F3603" t="str">
            <v>successful</v>
          </cell>
          <cell r="Q3603" t="str">
            <v>plays</v>
          </cell>
        </row>
        <row r="3604">
          <cell r="D3604">
            <v>4000</v>
          </cell>
          <cell r="F3604" t="str">
            <v>successful</v>
          </cell>
          <cell r="Q3604" t="str">
            <v>plays</v>
          </cell>
        </row>
        <row r="3605">
          <cell r="D3605">
            <v>1500</v>
          </cell>
          <cell r="F3605" t="str">
            <v>successful</v>
          </cell>
          <cell r="Q3605" t="str">
            <v>plays</v>
          </cell>
        </row>
        <row r="3606">
          <cell r="D3606">
            <v>3000</v>
          </cell>
          <cell r="F3606" t="str">
            <v>successful</v>
          </cell>
          <cell r="Q3606" t="str">
            <v>plays</v>
          </cell>
        </row>
        <row r="3607">
          <cell r="D3607">
            <v>250</v>
          </cell>
          <cell r="F3607" t="str">
            <v>successful</v>
          </cell>
          <cell r="Q3607" t="str">
            <v>plays</v>
          </cell>
        </row>
        <row r="3608">
          <cell r="D3608">
            <v>3000</v>
          </cell>
          <cell r="F3608" t="str">
            <v>successful</v>
          </cell>
          <cell r="Q3608" t="str">
            <v>plays</v>
          </cell>
        </row>
        <row r="3609">
          <cell r="D3609">
            <v>550</v>
          </cell>
          <cell r="F3609" t="str">
            <v>successful</v>
          </cell>
          <cell r="Q3609" t="str">
            <v>plays</v>
          </cell>
        </row>
        <row r="3610">
          <cell r="D3610">
            <v>800</v>
          </cell>
          <cell r="F3610" t="str">
            <v>successful</v>
          </cell>
          <cell r="Q3610" t="str">
            <v>plays</v>
          </cell>
        </row>
        <row r="3611">
          <cell r="D3611">
            <v>1960</v>
          </cell>
          <cell r="F3611" t="str">
            <v>successful</v>
          </cell>
          <cell r="Q3611" t="str">
            <v>plays</v>
          </cell>
        </row>
        <row r="3612">
          <cell r="D3612">
            <v>1000</v>
          </cell>
          <cell r="F3612" t="str">
            <v>successful</v>
          </cell>
          <cell r="Q3612" t="str">
            <v>plays</v>
          </cell>
        </row>
        <row r="3613">
          <cell r="D3613">
            <v>2500</v>
          </cell>
          <cell r="F3613" t="str">
            <v>successful</v>
          </cell>
          <cell r="Q3613" t="str">
            <v>plays</v>
          </cell>
        </row>
        <row r="3614">
          <cell r="D3614">
            <v>5000</v>
          </cell>
          <cell r="F3614" t="str">
            <v>successful</v>
          </cell>
          <cell r="Q3614" t="str">
            <v>plays</v>
          </cell>
        </row>
        <row r="3615">
          <cell r="D3615">
            <v>1250</v>
          </cell>
          <cell r="F3615" t="str">
            <v>successful</v>
          </cell>
          <cell r="Q3615" t="str">
            <v>plays</v>
          </cell>
        </row>
        <row r="3616">
          <cell r="D3616">
            <v>2500</v>
          </cell>
          <cell r="F3616" t="str">
            <v>successful</v>
          </cell>
          <cell r="Q3616" t="str">
            <v>plays</v>
          </cell>
        </row>
        <row r="3617">
          <cell r="D3617">
            <v>2500</v>
          </cell>
          <cell r="F3617" t="str">
            <v>successful</v>
          </cell>
          <cell r="Q3617" t="str">
            <v>plays</v>
          </cell>
        </row>
        <row r="3618">
          <cell r="D3618">
            <v>2500</v>
          </cell>
          <cell r="F3618" t="str">
            <v>successful</v>
          </cell>
          <cell r="Q3618" t="str">
            <v>plays</v>
          </cell>
        </row>
        <row r="3619">
          <cell r="D3619">
            <v>740</v>
          </cell>
          <cell r="F3619" t="str">
            <v>successful</v>
          </cell>
          <cell r="Q3619" t="str">
            <v>plays</v>
          </cell>
        </row>
        <row r="3620">
          <cell r="D3620">
            <v>2000</v>
          </cell>
          <cell r="F3620" t="str">
            <v>successful</v>
          </cell>
          <cell r="Q3620" t="str">
            <v>plays</v>
          </cell>
        </row>
        <row r="3621">
          <cell r="D3621">
            <v>1000</v>
          </cell>
          <cell r="F3621" t="str">
            <v>successful</v>
          </cell>
          <cell r="Q3621" t="str">
            <v>plays</v>
          </cell>
        </row>
        <row r="3622">
          <cell r="D3622">
            <v>10500</v>
          </cell>
          <cell r="F3622" t="str">
            <v>successful</v>
          </cell>
          <cell r="Q3622" t="str">
            <v>plays</v>
          </cell>
        </row>
        <row r="3623">
          <cell r="D3623">
            <v>3000</v>
          </cell>
          <cell r="F3623" t="str">
            <v>successful</v>
          </cell>
          <cell r="Q3623" t="str">
            <v>plays</v>
          </cell>
        </row>
        <row r="3624">
          <cell r="D3624">
            <v>1000</v>
          </cell>
          <cell r="F3624" t="str">
            <v>successful</v>
          </cell>
          <cell r="Q3624" t="str">
            <v>plays</v>
          </cell>
        </row>
        <row r="3625">
          <cell r="D3625">
            <v>2500</v>
          </cell>
          <cell r="F3625" t="str">
            <v>successful</v>
          </cell>
          <cell r="Q3625" t="str">
            <v>plays</v>
          </cell>
        </row>
        <row r="3626">
          <cell r="D3626">
            <v>3000</v>
          </cell>
          <cell r="F3626" t="str">
            <v>successful</v>
          </cell>
          <cell r="Q3626" t="str">
            <v>plays</v>
          </cell>
        </row>
        <row r="3627">
          <cell r="D3627">
            <v>3000</v>
          </cell>
          <cell r="F3627" t="str">
            <v>successful</v>
          </cell>
          <cell r="Q3627" t="str">
            <v>plays</v>
          </cell>
        </row>
        <row r="3628">
          <cell r="D3628">
            <v>4000</v>
          </cell>
          <cell r="F3628" t="str">
            <v>successful</v>
          </cell>
          <cell r="Q3628" t="str">
            <v>plays</v>
          </cell>
        </row>
        <row r="3629">
          <cell r="D3629">
            <v>2000</v>
          </cell>
          <cell r="F3629" t="str">
            <v>successful</v>
          </cell>
          <cell r="Q3629" t="str">
            <v>plays</v>
          </cell>
        </row>
        <row r="3630">
          <cell r="D3630">
            <v>100000</v>
          </cell>
          <cell r="F3630" t="str">
            <v>failed</v>
          </cell>
          <cell r="Q3630" t="str">
            <v>musical</v>
          </cell>
        </row>
        <row r="3631">
          <cell r="D3631">
            <v>1000000</v>
          </cell>
          <cell r="F3631" t="str">
            <v>failed</v>
          </cell>
          <cell r="Q3631" t="str">
            <v>musical</v>
          </cell>
        </row>
        <row r="3632">
          <cell r="D3632">
            <v>3000</v>
          </cell>
          <cell r="F3632" t="str">
            <v>failed</v>
          </cell>
          <cell r="Q3632" t="str">
            <v>musical</v>
          </cell>
        </row>
        <row r="3633">
          <cell r="D3633">
            <v>17100</v>
          </cell>
          <cell r="F3633" t="str">
            <v>failed</v>
          </cell>
          <cell r="Q3633" t="str">
            <v>musical</v>
          </cell>
        </row>
        <row r="3634">
          <cell r="D3634">
            <v>500</v>
          </cell>
          <cell r="F3634" t="str">
            <v>failed</v>
          </cell>
          <cell r="Q3634" t="str">
            <v>musical</v>
          </cell>
        </row>
        <row r="3635">
          <cell r="D3635">
            <v>5000</v>
          </cell>
          <cell r="F3635" t="str">
            <v>failed</v>
          </cell>
          <cell r="Q3635" t="str">
            <v>musical</v>
          </cell>
        </row>
        <row r="3636">
          <cell r="D3636">
            <v>75000</v>
          </cell>
          <cell r="F3636" t="str">
            <v>failed</v>
          </cell>
          <cell r="Q3636" t="str">
            <v>musical</v>
          </cell>
        </row>
        <row r="3637">
          <cell r="D3637">
            <v>3500</v>
          </cell>
          <cell r="F3637" t="str">
            <v>failed</v>
          </cell>
          <cell r="Q3637" t="str">
            <v>musical</v>
          </cell>
        </row>
        <row r="3638">
          <cell r="D3638">
            <v>150000</v>
          </cell>
          <cell r="F3638" t="str">
            <v>failed</v>
          </cell>
          <cell r="Q3638" t="str">
            <v>musical</v>
          </cell>
        </row>
        <row r="3639">
          <cell r="D3639">
            <v>3000</v>
          </cell>
          <cell r="F3639" t="str">
            <v>failed</v>
          </cell>
          <cell r="Q3639" t="str">
            <v>musical</v>
          </cell>
        </row>
        <row r="3640">
          <cell r="D3640">
            <v>3300</v>
          </cell>
          <cell r="F3640" t="str">
            <v>failed</v>
          </cell>
          <cell r="Q3640" t="str">
            <v>musical</v>
          </cell>
        </row>
        <row r="3641">
          <cell r="D3641">
            <v>25000</v>
          </cell>
          <cell r="F3641" t="str">
            <v>failed</v>
          </cell>
          <cell r="Q3641" t="str">
            <v>musical</v>
          </cell>
        </row>
        <row r="3642">
          <cell r="D3642">
            <v>1000</v>
          </cell>
          <cell r="F3642" t="str">
            <v>failed</v>
          </cell>
          <cell r="Q3642" t="str">
            <v>musical</v>
          </cell>
        </row>
        <row r="3643">
          <cell r="D3643">
            <v>3000</v>
          </cell>
          <cell r="F3643" t="str">
            <v>failed</v>
          </cell>
          <cell r="Q3643" t="str">
            <v>musical</v>
          </cell>
        </row>
        <row r="3644">
          <cell r="D3644">
            <v>700</v>
          </cell>
          <cell r="F3644" t="str">
            <v>failed</v>
          </cell>
          <cell r="Q3644" t="str">
            <v>musical</v>
          </cell>
        </row>
        <row r="3645">
          <cell r="D3645">
            <v>25000</v>
          </cell>
          <cell r="F3645" t="str">
            <v>failed</v>
          </cell>
          <cell r="Q3645" t="str">
            <v>musical</v>
          </cell>
        </row>
        <row r="3646">
          <cell r="D3646">
            <v>5000</v>
          </cell>
          <cell r="F3646" t="str">
            <v>failed</v>
          </cell>
          <cell r="Q3646" t="str">
            <v>musical</v>
          </cell>
        </row>
        <row r="3647">
          <cell r="D3647">
            <v>1000</v>
          </cell>
          <cell r="F3647" t="str">
            <v>failed</v>
          </cell>
          <cell r="Q3647" t="str">
            <v>musical</v>
          </cell>
        </row>
        <row r="3648">
          <cell r="D3648">
            <v>10000</v>
          </cell>
          <cell r="F3648" t="str">
            <v>failed</v>
          </cell>
          <cell r="Q3648" t="str">
            <v>musical</v>
          </cell>
        </row>
        <row r="3649">
          <cell r="D3649">
            <v>500</v>
          </cell>
          <cell r="F3649" t="str">
            <v>failed</v>
          </cell>
          <cell r="Q3649" t="str">
            <v>musical</v>
          </cell>
        </row>
        <row r="3650">
          <cell r="D3650">
            <v>40000</v>
          </cell>
          <cell r="F3650" t="str">
            <v>successful</v>
          </cell>
          <cell r="Q3650" t="str">
            <v>plays</v>
          </cell>
        </row>
        <row r="3651">
          <cell r="D3651">
            <v>750</v>
          </cell>
          <cell r="F3651" t="str">
            <v>successful</v>
          </cell>
          <cell r="Q3651" t="str">
            <v>plays</v>
          </cell>
        </row>
        <row r="3652">
          <cell r="D3652">
            <v>500</v>
          </cell>
          <cell r="F3652" t="str">
            <v>successful</v>
          </cell>
          <cell r="Q3652" t="str">
            <v>plays</v>
          </cell>
        </row>
        <row r="3653">
          <cell r="D3653">
            <v>500</v>
          </cell>
          <cell r="F3653" t="str">
            <v>successful</v>
          </cell>
          <cell r="Q3653" t="str">
            <v>plays</v>
          </cell>
        </row>
        <row r="3654">
          <cell r="D3654">
            <v>300</v>
          </cell>
          <cell r="F3654" t="str">
            <v>successful</v>
          </cell>
          <cell r="Q3654" t="str">
            <v>plays</v>
          </cell>
        </row>
        <row r="3655">
          <cell r="D3655">
            <v>2000</v>
          </cell>
          <cell r="F3655" t="str">
            <v>successful</v>
          </cell>
          <cell r="Q3655" t="str">
            <v>plays</v>
          </cell>
        </row>
        <row r="3656">
          <cell r="D3656">
            <v>1500</v>
          </cell>
          <cell r="F3656" t="str">
            <v>successful</v>
          </cell>
          <cell r="Q3656" t="str">
            <v>plays</v>
          </cell>
        </row>
        <row r="3657">
          <cell r="D3657">
            <v>5000</v>
          </cell>
          <cell r="F3657" t="str">
            <v>successful</v>
          </cell>
          <cell r="Q3657" t="str">
            <v>plays</v>
          </cell>
        </row>
        <row r="3658">
          <cell r="D3658">
            <v>5000</v>
          </cell>
          <cell r="F3658" t="str">
            <v>successful</v>
          </cell>
          <cell r="Q3658" t="str">
            <v>plays</v>
          </cell>
        </row>
        <row r="3659">
          <cell r="D3659">
            <v>2000</v>
          </cell>
          <cell r="F3659" t="str">
            <v>successful</v>
          </cell>
          <cell r="Q3659" t="str">
            <v>plays</v>
          </cell>
        </row>
        <row r="3660">
          <cell r="D3660">
            <v>1500</v>
          </cell>
          <cell r="F3660" t="str">
            <v>successful</v>
          </cell>
          <cell r="Q3660" t="str">
            <v>plays</v>
          </cell>
        </row>
        <row r="3661">
          <cell r="D3661">
            <v>3000</v>
          </cell>
          <cell r="F3661" t="str">
            <v>successful</v>
          </cell>
          <cell r="Q3661" t="str">
            <v>plays</v>
          </cell>
        </row>
        <row r="3662">
          <cell r="D3662">
            <v>250</v>
          </cell>
          <cell r="F3662" t="str">
            <v>successful</v>
          </cell>
          <cell r="Q3662" t="str">
            <v>plays</v>
          </cell>
        </row>
        <row r="3663">
          <cell r="D3663">
            <v>3000</v>
          </cell>
          <cell r="F3663" t="str">
            <v>successful</v>
          </cell>
          <cell r="Q3663" t="str">
            <v>plays</v>
          </cell>
        </row>
        <row r="3664">
          <cell r="D3664">
            <v>8000</v>
          </cell>
          <cell r="F3664" t="str">
            <v>successful</v>
          </cell>
          <cell r="Q3664" t="str">
            <v>plays</v>
          </cell>
        </row>
        <row r="3665">
          <cell r="D3665">
            <v>225</v>
          </cell>
          <cell r="F3665" t="str">
            <v>successful</v>
          </cell>
          <cell r="Q3665" t="str">
            <v>plays</v>
          </cell>
        </row>
        <row r="3666">
          <cell r="D3666">
            <v>800</v>
          </cell>
          <cell r="F3666" t="str">
            <v>successful</v>
          </cell>
          <cell r="Q3666" t="str">
            <v>plays</v>
          </cell>
        </row>
        <row r="3667">
          <cell r="D3667">
            <v>620</v>
          </cell>
          <cell r="F3667" t="str">
            <v>successful</v>
          </cell>
          <cell r="Q3667" t="str">
            <v>plays</v>
          </cell>
        </row>
        <row r="3668">
          <cell r="D3668">
            <v>1200</v>
          </cell>
          <cell r="F3668" t="str">
            <v>successful</v>
          </cell>
          <cell r="Q3668" t="str">
            <v>plays</v>
          </cell>
        </row>
        <row r="3669">
          <cell r="D3669">
            <v>3000</v>
          </cell>
          <cell r="F3669" t="str">
            <v>successful</v>
          </cell>
          <cell r="Q3669" t="str">
            <v>plays</v>
          </cell>
        </row>
        <row r="3670">
          <cell r="D3670">
            <v>1000</v>
          </cell>
          <cell r="F3670" t="str">
            <v>successful</v>
          </cell>
          <cell r="Q3670" t="str">
            <v>plays</v>
          </cell>
        </row>
        <row r="3671">
          <cell r="D3671">
            <v>1000</v>
          </cell>
          <cell r="F3671" t="str">
            <v>successful</v>
          </cell>
          <cell r="Q3671" t="str">
            <v>plays</v>
          </cell>
        </row>
        <row r="3672">
          <cell r="D3672">
            <v>220</v>
          </cell>
          <cell r="F3672" t="str">
            <v>successful</v>
          </cell>
          <cell r="Q3672" t="str">
            <v>plays</v>
          </cell>
        </row>
        <row r="3673">
          <cell r="D3673">
            <v>3500</v>
          </cell>
          <cell r="F3673" t="str">
            <v>successful</v>
          </cell>
          <cell r="Q3673" t="str">
            <v>plays</v>
          </cell>
        </row>
        <row r="3674">
          <cell r="D3674">
            <v>3000</v>
          </cell>
          <cell r="F3674" t="str">
            <v>successful</v>
          </cell>
          <cell r="Q3674" t="str">
            <v>plays</v>
          </cell>
        </row>
        <row r="3675">
          <cell r="D3675">
            <v>4000</v>
          </cell>
          <cell r="F3675" t="str">
            <v>successful</v>
          </cell>
          <cell r="Q3675" t="str">
            <v>plays</v>
          </cell>
        </row>
        <row r="3676">
          <cell r="D3676">
            <v>4500</v>
          </cell>
          <cell r="F3676" t="str">
            <v>successful</v>
          </cell>
          <cell r="Q3676" t="str">
            <v>plays</v>
          </cell>
        </row>
        <row r="3677">
          <cell r="D3677">
            <v>50</v>
          </cell>
          <cell r="F3677" t="str">
            <v>successful</v>
          </cell>
          <cell r="Q3677" t="str">
            <v>plays</v>
          </cell>
        </row>
        <row r="3678">
          <cell r="D3678">
            <v>800</v>
          </cell>
          <cell r="F3678" t="str">
            <v>successful</v>
          </cell>
          <cell r="Q3678" t="str">
            <v>plays</v>
          </cell>
        </row>
        <row r="3679">
          <cell r="D3679">
            <v>12000</v>
          </cell>
          <cell r="F3679" t="str">
            <v>successful</v>
          </cell>
          <cell r="Q3679" t="str">
            <v>plays</v>
          </cell>
        </row>
        <row r="3680">
          <cell r="D3680">
            <v>2000</v>
          </cell>
          <cell r="F3680" t="str">
            <v>successful</v>
          </cell>
          <cell r="Q3680" t="str">
            <v>plays</v>
          </cell>
        </row>
        <row r="3681">
          <cell r="D3681">
            <v>2000</v>
          </cell>
          <cell r="F3681" t="str">
            <v>successful</v>
          </cell>
          <cell r="Q3681" t="str">
            <v>plays</v>
          </cell>
        </row>
        <row r="3682">
          <cell r="D3682">
            <v>3000</v>
          </cell>
          <cell r="F3682" t="str">
            <v>successful</v>
          </cell>
          <cell r="Q3682" t="str">
            <v>plays</v>
          </cell>
        </row>
        <row r="3683">
          <cell r="D3683">
            <v>1000</v>
          </cell>
          <cell r="F3683" t="str">
            <v>successful</v>
          </cell>
          <cell r="Q3683" t="str">
            <v>plays</v>
          </cell>
        </row>
        <row r="3684">
          <cell r="D3684">
            <v>3000</v>
          </cell>
          <cell r="F3684" t="str">
            <v>successful</v>
          </cell>
          <cell r="Q3684" t="str">
            <v>plays</v>
          </cell>
        </row>
        <row r="3685">
          <cell r="D3685">
            <v>3500</v>
          </cell>
          <cell r="F3685" t="str">
            <v>successful</v>
          </cell>
          <cell r="Q3685" t="str">
            <v>plays</v>
          </cell>
        </row>
        <row r="3686">
          <cell r="D3686">
            <v>750</v>
          </cell>
          <cell r="F3686" t="str">
            <v>successful</v>
          </cell>
          <cell r="Q3686" t="str">
            <v>plays</v>
          </cell>
        </row>
        <row r="3687">
          <cell r="D3687">
            <v>5000</v>
          </cell>
          <cell r="F3687" t="str">
            <v>successful</v>
          </cell>
          <cell r="Q3687" t="str">
            <v>plays</v>
          </cell>
        </row>
        <row r="3688">
          <cell r="D3688">
            <v>350</v>
          </cell>
          <cell r="F3688" t="str">
            <v>successful</v>
          </cell>
          <cell r="Q3688" t="str">
            <v>plays</v>
          </cell>
        </row>
        <row r="3689">
          <cell r="D3689">
            <v>5000</v>
          </cell>
          <cell r="F3689" t="str">
            <v>successful</v>
          </cell>
          <cell r="Q3689" t="str">
            <v>plays</v>
          </cell>
        </row>
        <row r="3690">
          <cell r="D3690">
            <v>3000</v>
          </cell>
          <cell r="F3690" t="str">
            <v>successful</v>
          </cell>
          <cell r="Q3690" t="str">
            <v>plays</v>
          </cell>
        </row>
        <row r="3691">
          <cell r="D3691">
            <v>3000</v>
          </cell>
          <cell r="F3691" t="str">
            <v>successful</v>
          </cell>
          <cell r="Q3691" t="str">
            <v>plays</v>
          </cell>
        </row>
        <row r="3692">
          <cell r="D3692">
            <v>1500</v>
          </cell>
          <cell r="F3692" t="str">
            <v>successful</v>
          </cell>
          <cell r="Q3692" t="str">
            <v>plays</v>
          </cell>
        </row>
        <row r="3693">
          <cell r="D3693">
            <v>40000</v>
          </cell>
          <cell r="F3693" t="str">
            <v>successful</v>
          </cell>
          <cell r="Q3693" t="str">
            <v>plays</v>
          </cell>
        </row>
        <row r="3694">
          <cell r="D3694">
            <v>1000</v>
          </cell>
          <cell r="F3694" t="str">
            <v>successful</v>
          </cell>
          <cell r="Q3694" t="str">
            <v>plays</v>
          </cell>
        </row>
        <row r="3695">
          <cell r="D3695">
            <v>333</v>
          </cell>
          <cell r="F3695" t="str">
            <v>successful</v>
          </cell>
          <cell r="Q3695" t="str">
            <v>plays</v>
          </cell>
        </row>
        <row r="3696">
          <cell r="D3696">
            <v>3500</v>
          </cell>
          <cell r="F3696" t="str">
            <v>successful</v>
          </cell>
          <cell r="Q3696" t="str">
            <v>plays</v>
          </cell>
        </row>
        <row r="3697">
          <cell r="D3697">
            <v>4000</v>
          </cell>
          <cell r="F3697" t="str">
            <v>successful</v>
          </cell>
          <cell r="Q3697" t="str">
            <v>plays</v>
          </cell>
        </row>
        <row r="3698">
          <cell r="D3698">
            <v>2000</v>
          </cell>
          <cell r="F3698" t="str">
            <v>successful</v>
          </cell>
          <cell r="Q3698" t="str">
            <v>plays</v>
          </cell>
        </row>
        <row r="3699">
          <cell r="D3699">
            <v>2000</v>
          </cell>
          <cell r="F3699" t="str">
            <v>successful</v>
          </cell>
          <cell r="Q3699" t="str">
            <v>plays</v>
          </cell>
        </row>
        <row r="3700">
          <cell r="D3700">
            <v>5000</v>
          </cell>
          <cell r="F3700" t="str">
            <v>successful</v>
          </cell>
          <cell r="Q3700" t="str">
            <v>plays</v>
          </cell>
        </row>
        <row r="3701">
          <cell r="D3701">
            <v>2500</v>
          </cell>
          <cell r="F3701" t="str">
            <v>successful</v>
          </cell>
          <cell r="Q3701" t="str">
            <v>plays</v>
          </cell>
        </row>
        <row r="3702">
          <cell r="D3702">
            <v>500</v>
          </cell>
          <cell r="F3702" t="str">
            <v>successful</v>
          </cell>
          <cell r="Q3702" t="str">
            <v>plays</v>
          </cell>
        </row>
        <row r="3703">
          <cell r="D3703">
            <v>1500</v>
          </cell>
          <cell r="F3703" t="str">
            <v>successful</v>
          </cell>
          <cell r="Q3703" t="str">
            <v>plays</v>
          </cell>
        </row>
        <row r="3704">
          <cell r="D3704">
            <v>3000</v>
          </cell>
          <cell r="F3704" t="str">
            <v>successful</v>
          </cell>
          <cell r="Q3704" t="str">
            <v>plays</v>
          </cell>
        </row>
        <row r="3705">
          <cell r="D3705">
            <v>1050</v>
          </cell>
          <cell r="F3705" t="str">
            <v>successful</v>
          </cell>
          <cell r="Q3705" t="str">
            <v>plays</v>
          </cell>
        </row>
        <row r="3706">
          <cell r="D3706">
            <v>300</v>
          </cell>
          <cell r="F3706" t="str">
            <v>successful</v>
          </cell>
          <cell r="Q3706" t="str">
            <v>plays</v>
          </cell>
        </row>
        <row r="3707">
          <cell r="D3707">
            <v>2827</v>
          </cell>
          <cell r="F3707" t="str">
            <v>successful</v>
          </cell>
          <cell r="Q3707" t="str">
            <v>plays</v>
          </cell>
        </row>
        <row r="3708">
          <cell r="D3708">
            <v>1500</v>
          </cell>
          <cell r="F3708" t="str">
            <v>successful</v>
          </cell>
          <cell r="Q3708" t="str">
            <v>plays</v>
          </cell>
        </row>
        <row r="3709">
          <cell r="D3709">
            <v>1000</v>
          </cell>
          <cell r="F3709" t="str">
            <v>successful</v>
          </cell>
          <cell r="Q3709" t="str">
            <v>plays</v>
          </cell>
        </row>
        <row r="3710">
          <cell r="D3710">
            <v>700</v>
          </cell>
          <cell r="F3710" t="str">
            <v>successful</v>
          </cell>
          <cell r="Q3710" t="str">
            <v>plays</v>
          </cell>
        </row>
        <row r="3711">
          <cell r="D3711">
            <v>1000</v>
          </cell>
          <cell r="F3711" t="str">
            <v>successful</v>
          </cell>
          <cell r="Q3711" t="str">
            <v>plays</v>
          </cell>
        </row>
        <row r="3712">
          <cell r="D3712">
            <v>1300</v>
          </cell>
          <cell r="F3712" t="str">
            <v>successful</v>
          </cell>
          <cell r="Q3712" t="str">
            <v>plays</v>
          </cell>
        </row>
        <row r="3713">
          <cell r="D3713">
            <v>500</v>
          </cell>
          <cell r="F3713" t="str">
            <v>successful</v>
          </cell>
          <cell r="Q3713" t="str">
            <v>plays</v>
          </cell>
        </row>
        <row r="3714">
          <cell r="D3714">
            <v>7500</v>
          </cell>
          <cell r="F3714" t="str">
            <v>successful</v>
          </cell>
          <cell r="Q3714" t="str">
            <v>plays</v>
          </cell>
        </row>
        <row r="3715">
          <cell r="D3715">
            <v>2000</v>
          </cell>
          <cell r="F3715" t="str">
            <v>successful</v>
          </cell>
          <cell r="Q3715" t="str">
            <v>plays</v>
          </cell>
        </row>
        <row r="3716">
          <cell r="D3716">
            <v>10000</v>
          </cell>
          <cell r="F3716" t="str">
            <v>successful</v>
          </cell>
          <cell r="Q3716" t="str">
            <v>plays</v>
          </cell>
        </row>
        <row r="3717">
          <cell r="D3717">
            <v>3500</v>
          </cell>
          <cell r="F3717" t="str">
            <v>successful</v>
          </cell>
          <cell r="Q3717" t="str">
            <v>plays</v>
          </cell>
        </row>
        <row r="3718">
          <cell r="D3718">
            <v>800</v>
          </cell>
          <cell r="F3718" t="str">
            <v>successful</v>
          </cell>
          <cell r="Q3718" t="str">
            <v>plays</v>
          </cell>
        </row>
        <row r="3719">
          <cell r="D3719">
            <v>4000</v>
          </cell>
          <cell r="F3719" t="str">
            <v>successful</v>
          </cell>
          <cell r="Q3719" t="str">
            <v>plays</v>
          </cell>
        </row>
        <row r="3720">
          <cell r="D3720">
            <v>500</v>
          </cell>
          <cell r="F3720" t="str">
            <v>successful</v>
          </cell>
          <cell r="Q3720" t="str">
            <v>plays</v>
          </cell>
        </row>
        <row r="3721">
          <cell r="D3721">
            <v>200</v>
          </cell>
          <cell r="F3721" t="str">
            <v>successful</v>
          </cell>
          <cell r="Q3721" t="str">
            <v>plays</v>
          </cell>
        </row>
        <row r="3722">
          <cell r="D3722">
            <v>3300</v>
          </cell>
          <cell r="F3722" t="str">
            <v>successful</v>
          </cell>
          <cell r="Q3722" t="str">
            <v>plays</v>
          </cell>
        </row>
        <row r="3723">
          <cell r="D3723">
            <v>5000</v>
          </cell>
          <cell r="F3723" t="str">
            <v>successful</v>
          </cell>
          <cell r="Q3723" t="str">
            <v>plays</v>
          </cell>
        </row>
        <row r="3724">
          <cell r="D3724">
            <v>1500</v>
          </cell>
          <cell r="F3724" t="str">
            <v>successful</v>
          </cell>
          <cell r="Q3724" t="str">
            <v>plays</v>
          </cell>
        </row>
        <row r="3725">
          <cell r="D3725">
            <v>4500</v>
          </cell>
          <cell r="F3725" t="str">
            <v>successful</v>
          </cell>
          <cell r="Q3725" t="str">
            <v>plays</v>
          </cell>
        </row>
        <row r="3726">
          <cell r="D3726">
            <v>4300</v>
          </cell>
          <cell r="F3726" t="str">
            <v>successful</v>
          </cell>
          <cell r="Q3726" t="str">
            <v>plays</v>
          </cell>
        </row>
        <row r="3727">
          <cell r="D3727">
            <v>300</v>
          </cell>
          <cell r="F3727" t="str">
            <v>successful</v>
          </cell>
          <cell r="Q3727" t="str">
            <v>plays</v>
          </cell>
        </row>
        <row r="3728">
          <cell r="D3728">
            <v>850</v>
          </cell>
          <cell r="F3728" t="str">
            <v>successful</v>
          </cell>
          <cell r="Q3728" t="str">
            <v>plays</v>
          </cell>
        </row>
        <row r="3729">
          <cell r="D3729">
            <v>2000</v>
          </cell>
          <cell r="F3729" t="str">
            <v>successful</v>
          </cell>
          <cell r="Q3729" t="str">
            <v>plays</v>
          </cell>
        </row>
        <row r="3730">
          <cell r="D3730">
            <v>20000</v>
          </cell>
          <cell r="F3730" t="str">
            <v>failed</v>
          </cell>
          <cell r="Q3730" t="str">
            <v>plays</v>
          </cell>
        </row>
        <row r="3731">
          <cell r="D3731">
            <v>5000</v>
          </cell>
          <cell r="F3731" t="str">
            <v>failed</v>
          </cell>
          <cell r="Q3731" t="str">
            <v>plays</v>
          </cell>
        </row>
        <row r="3732">
          <cell r="D3732">
            <v>1000</v>
          </cell>
          <cell r="F3732" t="str">
            <v>failed</v>
          </cell>
          <cell r="Q3732" t="str">
            <v>plays</v>
          </cell>
        </row>
        <row r="3733">
          <cell r="D3733">
            <v>5500</v>
          </cell>
          <cell r="F3733" t="str">
            <v>failed</v>
          </cell>
          <cell r="Q3733" t="str">
            <v>plays</v>
          </cell>
        </row>
        <row r="3734">
          <cell r="D3734">
            <v>850</v>
          </cell>
          <cell r="F3734" t="str">
            <v>failed</v>
          </cell>
          <cell r="Q3734" t="str">
            <v>plays</v>
          </cell>
        </row>
        <row r="3735">
          <cell r="D3735">
            <v>1500</v>
          </cell>
          <cell r="F3735" t="str">
            <v>failed</v>
          </cell>
          <cell r="Q3735" t="str">
            <v>plays</v>
          </cell>
        </row>
        <row r="3736">
          <cell r="D3736">
            <v>1500</v>
          </cell>
          <cell r="F3736" t="str">
            <v>failed</v>
          </cell>
          <cell r="Q3736" t="str">
            <v>plays</v>
          </cell>
        </row>
        <row r="3737">
          <cell r="D3737">
            <v>150</v>
          </cell>
          <cell r="F3737" t="str">
            <v>failed</v>
          </cell>
          <cell r="Q3737" t="str">
            <v>plays</v>
          </cell>
        </row>
        <row r="3738">
          <cell r="D3738">
            <v>1500</v>
          </cell>
          <cell r="F3738" t="str">
            <v>failed</v>
          </cell>
          <cell r="Q3738" t="str">
            <v>plays</v>
          </cell>
        </row>
        <row r="3739">
          <cell r="D3739">
            <v>700</v>
          </cell>
          <cell r="F3739" t="str">
            <v>failed</v>
          </cell>
          <cell r="Q3739" t="str">
            <v>plays</v>
          </cell>
        </row>
        <row r="3740">
          <cell r="D3740">
            <v>1500</v>
          </cell>
          <cell r="F3740" t="str">
            <v>failed</v>
          </cell>
          <cell r="Q3740" t="str">
            <v>plays</v>
          </cell>
        </row>
        <row r="3741">
          <cell r="D3741">
            <v>4000</v>
          </cell>
          <cell r="F3741" t="str">
            <v>failed</v>
          </cell>
          <cell r="Q3741" t="str">
            <v>plays</v>
          </cell>
        </row>
        <row r="3742">
          <cell r="D3742">
            <v>2000</v>
          </cell>
          <cell r="F3742" t="str">
            <v>failed</v>
          </cell>
          <cell r="Q3742" t="str">
            <v>plays</v>
          </cell>
        </row>
        <row r="3743">
          <cell r="D3743">
            <v>20000</v>
          </cell>
          <cell r="F3743" t="str">
            <v>failed</v>
          </cell>
          <cell r="Q3743" t="str">
            <v>plays</v>
          </cell>
        </row>
        <row r="3744">
          <cell r="D3744">
            <v>5000</v>
          </cell>
          <cell r="F3744" t="str">
            <v>failed</v>
          </cell>
          <cell r="Q3744" t="str">
            <v>plays</v>
          </cell>
        </row>
        <row r="3745">
          <cell r="D3745">
            <v>2200</v>
          </cell>
          <cell r="F3745" t="str">
            <v>failed</v>
          </cell>
          <cell r="Q3745" t="str">
            <v>plays</v>
          </cell>
        </row>
        <row r="3746">
          <cell r="D3746">
            <v>1200</v>
          </cell>
          <cell r="F3746" t="str">
            <v>failed</v>
          </cell>
          <cell r="Q3746" t="str">
            <v>plays</v>
          </cell>
        </row>
        <row r="3747">
          <cell r="D3747">
            <v>100</v>
          </cell>
          <cell r="F3747" t="str">
            <v>failed</v>
          </cell>
          <cell r="Q3747" t="str">
            <v>plays</v>
          </cell>
        </row>
        <row r="3748">
          <cell r="D3748">
            <v>8500</v>
          </cell>
          <cell r="F3748" t="str">
            <v>failed</v>
          </cell>
          <cell r="Q3748" t="str">
            <v>plays</v>
          </cell>
        </row>
        <row r="3749">
          <cell r="D3749">
            <v>2500</v>
          </cell>
          <cell r="F3749" t="str">
            <v>failed</v>
          </cell>
          <cell r="Q3749" t="str">
            <v>plays</v>
          </cell>
        </row>
        <row r="3750">
          <cell r="D3750">
            <v>5000</v>
          </cell>
          <cell r="F3750" t="str">
            <v>successful</v>
          </cell>
          <cell r="Q3750" t="str">
            <v>musical</v>
          </cell>
        </row>
        <row r="3751">
          <cell r="D3751">
            <v>500</v>
          </cell>
          <cell r="F3751" t="str">
            <v>successful</v>
          </cell>
          <cell r="Q3751" t="str">
            <v>musical</v>
          </cell>
        </row>
        <row r="3752">
          <cell r="D3752">
            <v>6000</v>
          </cell>
          <cell r="F3752" t="str">
            <v>successful</v>
          </cell>
          <cell r="Q3752" t="str">
            <v>musical</v>
          </cell>
        </row>
        <row r="3753">
          <cell r="D3753">
            <v>1000</v>
          </cell>
          <cell r="F3753" t="str">
            <v>successful</v>
          </cell>
          <cell r="Q3753" t="str">
            <v>musical</v>
          </cell>
        </row>
        <row r="3754">
          <cell r="D3754">
            <v>500</v>
          </cell>
          <cell r="F3754" t="str">
            <v>successful</v>
          </cell>
          <cell r="Q3754" t="str">
            <v>musical</v>
          </cell>
        </row>
        <row r="3755">
          <cell r="D3755">
            <v>5000</v>
          </cell>
          <cell r="F3755" t="str">
            <v>successful</v>
          </cell>
          <cell r="Q3755" t="str">
            <v>musical</v>
          </cell>
        </row>
        <row r="3756">
          <cell r="D3756">
            <v>2500</v>
          </cell>
          <cell r="F3756" t="str">
            <v>successful</v>
          </cell>
          <cell r="Q3756" t="str">
            <v>musical</v>
          </cell>
        </row>
        <row r="3757">
          <cell r="D3757">
            <v>550</v>
          </cell>
          <cell r="F3757" t="str">
            <v>successful</v>
          </cell>
          <cell r="Q3757" t="str">
            <v>musical</v>
          </cell>
        </row>
        <row r="3758">
          <cell r="D3758">
            <v>4500</v>
          </cell>
          <cell r="F3758" t="str">
            <v>successful</v>
          </cell>
          <cell r="Q3758" t="str">
            <v>musical</v>
          </cell>
        </row>
        <row r="3759">
          <cell r="D3759">
            <v>3500</v>
          </cell>
          <cell r="F3759" t="str">
            <v>successful</v>
          </cell>
          <cell r="Q3759" t="str">
            <v>musical</v>
          </cell>
        </row>
        <row r="3760">
          <cell r="D3760">
            <v>1500</v>
          </cell>
          <cell r="F3760" t="str">
            <v>successful</v>
          </cell>
          <cell r="Q3760" t="str">
            <v>musical</v>
          </cell>
        </row>
        <row r="3761">
          <cell r="D3761">
            <v>4000</v>
          </cell>
          <cell r="F3761" t="str">
            <v>successful</v>
          </cell>
          <cell r="Q3761" t="str">
            <v>musical</v>
          </cell>
        </row>
        <row r="3762">
          <cell r="D3762">
            <v>5000</v>
          </cell>
          <cell r="F3762" t="str">
            <v>successful</v>
          </cell>
          <cell r="Q3762" t="str">
            <v>musical</v>
          </cell>
        </row>
        <row r="3763">
          <cell r="D3763">
            <v>500</v>
          </cell>
          <cell r="F3763" t="str">
            <v>successful</v>
          </cell>
          <cell r="Q3763" t="str">
            <v>musical</v>
          </cell>
        </row>
        <row r="3764">
          <cell r="D3764">
            <v>1250</v>
          </cell>
          <cell r="F3764" t="str">
            <v>successful</v>
          </cell>
          <cell r="Q3764" t="str">
            <v>musical</v>
          </cell>
        </row>
        <row r="3765">
          <cell r="D3765">
            <v>5000</v>
          </cell>
          <cell r="F3765" t="str">
            <v>successful</v>
          </cell>
          <cell r="Q3765" t="str">
            <v>musical</v>
          </cell>
        </row>
        <row r="3766">
          <cell r="D3766">
            <v>1500</v>
          </cell>
          <cell r="F3766" t="str">
            <v>successful</v>
          </cell>
          <cell r="Q3766" t="str">
            <v>musical</v>
          </cell>
        </row>
        <row r="3767">
          <cell r="D3767">
            <v>7000</v>
          </cell>
          <cell r="F3767" t="str">
            <v>successful</v>
          </cell>
          <cell r="Q3767" t="str">
            <v>musical</v>
          </cell>
        </row>
        <row r="3768">
          <cell r="D3768">
            <v>10000</v>
          </cell>
          <cell r="F3768" t="str">
            <v>successful</v>
          </cell>
          <cell r="Q3768" t="str">
            <v>musical</v>
          </cell>
        </row>
        <row r="3769">
          <cell r="D3769">
            <v>2000</v>
          </cell>
          <cell r="F3769" t="str">
            <v>successful</v>
          </cell>
          <cell r="Q3769" t="str">
            <v>musical</v>
          </cell>
        </row>
        <row r="3770">
          <cell r="D3770">
            <v>4000</v>
          </cell>
          <cell r="F3770" t="str">
            <v>successful</v>
          </cell>
          <cell r="Q3770" t="str">
            <v>musical</v>
          </cell>
        </row>
        <row r="3771">
          <cell r="D3771">
            <v>1100</v>
          </cell>
          <cell r="F3771" t="str">
            <v>successful</v>
          </cell>
          <cell r="Q3771" t="str">
            <v>musical</v>
          </cell>
        </row>
        <row r="3772">
          <cell r="D3772">
            <v>2000</v>
          </cell>
          <cell r="F3772" t="str">
            <v>successful</v>
          </cell>
          <cell r="Q3772" t="str">
            <v>musical</v>
          </cell>
        </row>
        <row r="3773">
          <cell r="D3773">
            <v>1000</v>
          </cell>
          <cell r="F3773" t="str">
            <v>successful</v>
          </cell>
          <cell r="Q3773" t="str">
            <v>musical</v>
          </cell>
        </row>
        <row r="3774">
          <cell r="D3774">
            <v>5000</v>
          </cell>
          <cell r="F3774" t="str">
            <v>successful</v>
          </cell>
          <cell r="Q3774" t="str">
            <v>musical</v>
          </cell>
        </row>
        <row r="3775">
          <cell r="D3775">
            <v>5000</v>
          </cell>
          <cell r="F3775" t="str">
            <v>successful</v>
          </cell>
          <cell r="Q3775" t="str">
            <v>musical</v>
          </cell>
        </row>
        <row r="3776">
          <cell r="D3776">
            <v>2500</v>
          </cell>
          <cell r="F3776" t="str">
            <v>successful</v>
          </cell>
          <cell r="Q3776" t="str">
            <v>musical</v>
          </cell>
        </row>
        <row r="3777">
          <cell r="D3777">
            <v>2000</v>
          </cell>
          <cell r="F3777" t="str">
            <v>successful</v>
          </cell>
          <cell r="Q3777" t="str">
            <v>musical</v>
          </cell>
        </row>
        <row r="3778">
          <cell r="D3778">
            <v>8000</v>
          </cell>
          <cell r="F3778" t="str">
            <v>successful</v>
          </cell>
          <cell r="Q3778" t="str">
            <v>musical</v>
          </cell>
        </row>
        <row r="3779">
          <cell r="D3779">
            <v>2000</v>
          </cell>
          <cell r="F3779" t="str">
            <v>successful</v>
          </cell>
          <cell r="Q3779" t="str">
            <v>musical</v>
          </cell>
        </row>
        <row r="3780">
          <cell r="D3780">
            <v>2400</v>
          </cell>
          <cell r="F3780" t="str">
            <v>successful</v>
          </cell>
          <cell r="Q3780" t="str">
            <v>musical</v>
          </cell>
        </row>
        <row r="3781">
          <cell r="D3781">
            <v>15000</v>
          </cell>
          <cell r="F3781" t="str">
            <v>successful</v>
          </cell>
          <cell r="Q3781" t="str">
            <v>musical</v>
          </cell>
        </row>
        <row r="3782">
          <cell r="D3782">
            <v>2500</v>
          </cell>
          <cell r="F3782" t="str">
            <v>successful</v>
          </cell>
          <cell r="Q3782" t="str">
            <v>musical</v>
          </cell>
        </row>
        <row r="3783">
          <cell r="D3783">
            <v>4500</v>
          </cell>
          <cell r="F3783" t="str">
            <v>successful</v>
          </cell>
          <cell r="Q3783" t="str">
            <v>musical</v>
          </cell>
        </row>
        <row r="3784">
          <cell r="D3784">
            <v>2000</v>
          </cell>
          <cell r="F3784" t="str">
            <v>successful</v>
          </cell>
          <cell r="Q3784" t="str">
            <v>musical</v>
          </cell>
        </row>
        <row r="3785">
          <cell r="D3785">
            <v>1200</v>
          </cell>
          <cell r="F3785" t="str">
            <v>successful</v>
          </cell>
          <cell r="Q3785" t="str">
            <v>musical</v>
          </cell>
        </row>
        <row r="3786">
          <cell r="D3786">
            <v>1000</v>
          </cell>
          <cell r="F3786" t="str">
            <v>successful</v>
          </cell>
          <cell r="Q3786" t="str">
            <v>musical</v>
          </cell>
        </row>
        <row r="3787">
          <cell r="D3787">
            <v>2000</v>
          </cell>
          <cell r="F3787" t="str">
            <v>successful</v>
          </cell>
          <cell r="Q3787" t="str">
            <v>musical</v>
          </cell>
        </row>
        <row r="3788">
          <cell r="D3788">
            <v>6000</v>
          </cell>
          <cell r="F3788" t="str">
            <v>successful</v>
          </cell>
          <cell r="Q3788" t="str">
            <v>musical</v>
          </cell>
        </row>
        <row r="3789">
          <cell r="D3789">
            <v>350</v>
          </cell>
          <cell r="F3789" t="str">
            <v>successful</v>
          </cell>
          <cell r="Q3789" t="str">
            <v>musical</v>
          </cell>
        </row>
        <row r="3790">
          <cell r="D3790">
            <v>75000</v>
          </cell>
          <cell r="F3790" t="str">
            <v>failed</v>
          </cell>
          <cell r="Q3790" t="str">
            <v>musical</v>
          </cell>
        </row>
        <row r="3791">
          <cell r="D3791">
            <v>3550</v>
          </cell>
          <cell r="F3791" t="str">
            <v>failed</v>
          </cell>
          <cell r="Q3791" t="str">
            <v>musical</v>
          </cell>
        </row>
        <row r="3792">
          <cell r="D3792">
            <v>15000</v>
          </cell>
          <cell r="F3792" t="str">
            <v>failed</v>
          </cell>
          <cell r="Q3792" t="str">
            <v>musical</v>
          </cell>
        </row>
        <row r="3793">
          <cell r="D3793">
            <v>1500</v>
          </cell>
          <cell r="F3793" t="str">
            <v>failed</v>
          </cell>
          <cell r="Q3793" t="str">
            <v>musical</v>
          </cell>
        </row>
        <row r="3794">
          <cell r="D3794">
            <v>12500</v>
          </cell>
          <cell r="F3794" t="str">
            <v>failed</v>
          </cell>
          <cell r="Q3794" t="str">
            <v>musical</v>
          </cell>
        </row>
        <row r="3795">
          <cell r="D3795">
            <v>7000</v>
          </cell>
          <cell r="F3795" t="str">
            <v>failed</v>
          </cell>
          <cell r="Q3795" t="str">
            <v>musical</v>
          </cell>
        </row>
        <row r="3796">
          <cell r="D3796">
            <v>5000</v>
          </cell>
          <cell r="F3796" t="str">
            <v>failed</v>
          </cell>
          <cell r="Q3796" t="str">
            <v>musical</v>
          </cell>
        </row>
        <row r="3797">
          <cell r="D3797">
            <v>600</v>
          </cell>
          <cell r="F3797" t="str">
            <v>failed</v>
          </cell>
          <cell r="Q3797" t="str">
            <v>musical</v>
          </cell>
        </row>
        <row r="3798">
          <cell r="D3798">
            <v>22500</v>
          </cell>
          <cell r="F3798" t="str">
            <v>failed</v>
          </cell>
          <cell r="Q3798" t="str">
            <v>musical</v>
          </cell>
        </row>
        <row r="3799">
          <cell r="D3799">
            <v>6000</v>
          </cell>
          <cell r="F3799" t="str">
            <v>failed</v>
          </cell>
          <cell r="Q3799" t="str">
            <v>musical</v>
          </cell>
        </row>
        <row r="3800">
          <cell r="D3800">
            <v>70000</v>
          </cell>
          <cell r="F3800" t="str">
            <v>failed</v>
          </cell>
          <cell r="Q3800" t="str">
            <v>musical</v>
          </cell>
        </row>
        <row r="3801">
          <cell r="D3801">
            <v>10000</v>
          </cell>
          <cell r="F3801" t="str">
            <v>failed</v>
          </cell>
          <cell r="Q3801" t="str">
            <v>musical</v>
          </cell>
        </row>
        <row r="3802">
          <cell r="D3802">
            <v>22000</v>
          </cell>
          <cell r="F3802" t="str">
            <v>failed</v>
          </cell>
          <cell r="Q3802" t="str">
            <v>musical</v>
          </cell>
        </row>
        <row r="3803">
          <cell r="D3803">
            <v>5000</v>
          </cell>
          <cell r="F3803" t="str">
            <v>failed</v>
          </cell>
          <cell r="Q3803" t="str">
            <v>musical</v>
          </cell>
        </row>
        <row r="3804">
          <cell r="D3804">
            <v>3000</v>
          </cell>
          <cell r="F3804" t="str">
            <v>failed</v>
          </cell>
          <cell r="Q3804" t="str">
            <v>musical</v>
          </cell>
        </row>
        <row r="3805">
          <cell r="D3805">
            <v>12000</v>
          </cell>
          <cell r="F3805" t="str">
            <v>failed</v>
          </cell>
          <cell r="Q3805" t="str">
            <v>musical</v>
          </cell>
        </row>
        <row r="3806">
          <cell r="D3806">
            <v>8000</v>
          </cell>
          <cell r="F3806" t="str">
            <v>failed</v>
          </cell>
          <cell r="Q3806" t="str">
            <v>musical</v>
          </cell>
        </row>
        <row r="3807">
          <cell r="D3807">
            <v>150000</v>
          </cell>
          <cell r="F3807" t="str">
            <v>failed</v>
          </cell>
          <cell r="Q3807" t="str">
            <v>musical</v>
          </cell>
        </row>
        <row r="3808">
          <cell r="D3808">
            <v>7500</v>
          </cell>
          <cell r="F3808" t="str">
            <v>failed</v>
          </cell>
          <cell r="Q3808" t="str">
            <v>musical</v>
          </cell>
        </row>
        <row r="3809">
          <cell r="D3809">
            <v>1500</v>
          </cell>
          <cell r="F3809" t="str">
            <v>failed</v>
          </cell>
          <cell r="Q3809" t="str">
            <v>musical</v>
          </cell>
        </row>
        <row r="3810">
          <cell r="D3810">
            <v>1000</v>
          </cell>
          <cell r="F3810" t="str">
            <v>successful</v>
          </cell>
          <cell r="Q3810" t="str">
            <v>plays</v>
          </cell>
        </row>
        <row r="3811">
          <cell r="D3811">
            <v>2000</v>
          </cell>
          <cell r="F3811" t="str">
            <v>successful</v>
          </cell>
          <cell r="Q3811" t="str">
            <v>plays</v>
          </cell>
        </row>
        <row r="3812">
          <cell r="D3812">
            <v>1500</v>
          </cell>
          <cell r="F3812" t="str">
            <v>successful</v>
          </cell>
          <cell r="Q3812" t="str">
            <v>plays</v>
          </cell>
        </row>
        <row r="3813">
          <cell r="D3813">
            <v>250</v>
          </cell>
          <cell r="F3813" t="str">
            <v>successful</v>
          </cell>
          <cell r="Q3813" t="str">
            <v>plays</v>
          </cell>
        </row>
        <row r="3814">
          <cell r="D3814">
            <v>2000</v>
          </cell>
          <cell r="F3814" t="str">
            <v>successful</v>
          </cell>
          <cell r="Q3814" t="str">
            <v>plays</v>
          </cell>
        </row>
        <row r="3815">
          <cell r="D3815">
            <v>2100</v>
          </cell>
          <cell r="F3815" t="str">
            <v>successful</v>
          </cell>
          <cell r="Q3815" t="str">
            <v>plays</v>
          </cell>
        </row>
        <row r="3816">
          <cell r="D3816">
            <v>1500</v>
          </cell>
          <cell r="F3816" t="str">
            <v>successful</v>
          </cell>
          <cell r="Q3816" t="str">
            <v>plays</v>
          </cell>
        </row>
        <row r="3817">
          <cell r="D3817">
            <v>1000</v>
          </cell>
          <cell r="F3817" t="str">
            <v>successful</v>
          </cell>
          <cell r="Q3817" t="str">
            <v>plays</v>
          </cell>
        </row>
        <row r="3818">
          <cell r="D3818">
            <v>1500</v>
          </cell>
          <cell r="F3818" t="str">
            <v>successful</v>
          </cell>
          <cell r="Q3818" t="str">
            <v>plays</v>
          </cell>
        </row>
        <row r="3819">
          <cell r="D3819">
            <v>2000</v>
          </cell>
          <cell r="F3819" t="str">
            <v>successful</v>
          </cell>
          <cell r="Q3819" t="str">
            <v>plays</v>
          </cell>
        </row>
        <row r="3820">
          <cell r="D3820">
            <v>250</v>
          </cell>
          <cell r="F3820" t="str">
            <v>successful</v>
          </cell>
          <cell r="Q3820" t="str">
            <v>plays</v>
          </cell>
        </row>
        <row r="3821">
          <cell r="D3821">
            <v>1000</v>
          </cell>
          <cell r="F3821" t="str">
            <v>successful</v>
          </cell>
          <cell r="Q3821" t="str">
            <v>plays</v>
          </cell>
        </row>
        <row r="3822">
          <cell r="D3822">
            <v>300</v>
          </cell>
          <cell r="F3822" t="str">
            <v>successful</v>
          </cell>
          <cell r="Q3822" t="str">
            <v>plays</v>
          </cell>
        </row>
        <row r="3823">
          <cell r="D3823">
            <v>3500</v>
          </cell>
          <cell r="F3823" t="str">
            <v>successful</v>
          </cell>
          <cell r="Q3823" t="str">
            <v>plays</v>
          </cell>
        </row>
        <row r="3824">
          <cell r="D3824">
            <v>5000</v>
          </cell>
          <cell r="F3824" t="str">
            <v>successful</v>
          </cell>
          <cell r="Q3824" t="str">
            <v>plays</v>
          </cell>
        </row>
        <row r="3825">
          <cell r="D3825">
            <v>2500</v>
          </cell>
          <cell r="F3825" t="str">
            <v>successful</v>
          </cell>
          <cell r="Q3825" t="str">
            <v>plays</v>
          </cell>
        </row>
        <row r="3826">
          <cell r="D3826">
            <v>250</v>
          </cell>
          <cell r="F3826" t="str">
            <v>successful</v>
          </cell>
          <cell r="Q3826" t="str">
            <v>plays</v>
          </cell>
        </row>
        <row r="3827">
          <cell r="D3827">
            <v>5000</v>
          </cell>
          <cell r="F3827" t="str">
            <v>successful</v>
          </cell>
          <cell r="Q3827" t="str">
            <v>plays</v>
          </cell>
        </row>
        <row r="3828">
          <cell r="D3828">
            <v>600</v>
          </cell>
          <cell r="F3828" t="str">
            <v>successful</v>
          </cell>
          <cell r="Q3828" t="str">
            <v>plays</v>
          </cell>
        </row>
        <row r="3829">
          <cell r="D3829">
            <v>3000</v>
          </cell>
          <cell r="F3829" t="str">
            <v>successful</v>
          </cell>
          <cell r="Q3829" t="str">
            <v>plays</v>
          </cell>
        </row>
        <row r="3830">
          <cell r="D3830">
            <v>5000</v>
          </cell>
          <cell r="F3830" t="str">
            <v>successful</v>
          </cell>
          <cell r="Q3830" t="str">
            <v>plays</v>
          </cell>
        </row>
        <row r="3831">
          <cell r="D3831">
            <v>500</v>
          </cell>
          <cell r="F3831" t="str">
            <v>successful</v>
          </cell>
          <cell r="Q3831" t="str">
            <v>plays</v>
          </cell>
        </row>
        <row r="3832">
          <cell r="D3832">
            <v>100</v>
          </cell>
          <cell r="F3832" t="str">
            <v>successful</v>
          </cell>
          <cell r="Q3832" t="str">
            <v>plays</v>
          </cell>
        </row>
        <row r="3833">
          <cell r="D3833">
            <v>500</v>
          </cell>
          <cell r="F3833" t="str">
            <v>successful</v>
          </cell>
          <cell r="Q3833" t="str">
            <v>plays</v>
          </cell>
        </row>
        <row r="3834">
          <cell r="D3834">
            <v>1200</v>
          </cell>
          <cell r="F3834" t="str">
            <v>successful</v>
          </cell>
          <cell r="Q3834" t="str">
            <v>plays</v>
          </cell>
        </row>
        <row r="3835">
          <cell r="D3835">
            <v>1200</v>
          </cell>
          <cell r="F3835" t="str">
            <v>successful</v>
          </cell>
          <cell r="Q3835" t="str">
            <v>plays</v>
          </cell>
        </row>
        <row r="3836">
          <cell r="D3836">
            <v>3000</v>
          </cell>
          <cell r="F3836" t="str">
            <v>successful</v>
          </cell>
          <cell r="Q3836" t="str">
            <v>plays</v>
          </cell>
        </row>
        <row r="3837">
          <cell r="D3837">
            <v>200</v>
          </cell>
          <cell r="F3837" t="str">
            <v>successful</v>
          </cell>
          <cell r="Q3837" t="str">
            <v>plays</v>
          </cell>
        </row>
        <row r="3838">
          <cell r="D3838">
            <v>800</v>
          </cell>
          <cell r="F3838" t="str">
            <v>successful</v>
          </cell>
          <cell r="Q3838" t="str">
            <v>plays</v>
          </cell>
        </row>
        <row r="3839">
          <cell r="D3839">
            <v>2000</v>
          </cell>
          <cell r="F3839" t="str">
            <v>successful</v>
          </cell>
          <cell r="Q3839" t="str">
            <v>plays</v>
          </cell>
        </row>
        <row r="3840">
          <cell r="D3840">
            <v>100000</v>
          </cell>
          <cell r="F3840" t="str">
            <v>successful</v>
          </cell>
          <cell r="Q3840" t="str">
            <v>plays</v>
          </cell>
        </row>
        <row r="3841">
          <cell r="D3841">
            <v>2000</v>
          </cell>
          <cell r="F3841" t="str">
            <v>successful</v>
          </cell>
          <cell r="Q3841" t="str">
            <v>plays</v>
          </cell>
        </row>
        <row r="3842">
          <cell r="D3842">
            <v>1</v>
          </cell>
          <cell r="F3842" t="str">
            <v>successful</v>
          </cell>
          <cell r="Q3842" t="str">
            <v>plays</v>
          </cell>
        </row>
        <row r="3843">
          <cell r="D3843">
            <v>10000</v>
          </cell>
          <cell r="F3843" t="str">
            <v>failed</v>
          </cell>
          <cell r="Q3843" t="str">
            <v>plays</v>
          </cell>
        </row>
        <row r="3844">
          <cell r="D3844">
            <v>5000</v>
          </cell>
          <cell r="F3844" t="str">
            <v>failed</v>
          </cell>
          <cell r="Q3844" t="str">
            <v>plays</v>
          </cell>
        </row>
        <row r="3845">
          <cell r="D3845">
            <v>5000</v>
          </cell>
          <cell r="F3845" t="str">
            <v>failed</v>
          </cell>
          <cell r="Q3845" t="str">
            <v>plays</v>
          </cell>
        </row>
        <row r="3846">
          <cell r="D3846">
            <v>9800</v>
          </cell>
          <cell r="F3846" t="str">
            <v>failed</v>
          </cell>
          <cell r="Q3846" t="str">
            <v>plays</v>
          </cell>
        </row>
        <row r="3847">
          <cell r="D3847">
            <v>40000</v>
          </cell>
          <cell r="F3847" t="str">
            <v>failed</v>
          </cell>
          <cell r="Q3847" t="str">
            <v>plays</v>
          </cell>
        </row>
        <row r="3848">
          <cell r="D3848">
            <v>7000</v>
          </cell>
          <cell r="F3848" t="str">
            <v>failed</v>
          </cell>
          <cell r="Q3848" t="str">
            <v>plays</v>
          </cell>
        </row>
        <row r="3849">
          <cell r="D3849">
            <v>10500</v>
          </cell>
          <cell r="F3849" t="str">
            <v>failed</v>
          </cell>
          <cell r="Q3849" t="str">
            <v>plays</v>
          </cell>
        </row>
        <row r="3850">
          <cell r="D3850">
            <v>13000</v>
          </cell>
          <cell r="F3850" t="str">
            <v>failed</v>
          </cell>
          <cell r="Q3850" t="str">
            <v>plays</v>
          </cell>
        </row>
        <row r="3851">
          <cell r="D3851">
            <v>30000</v>
          </cell>
          <cell r="F3851" t="str">
            <v>failed</v>
          </cell>
          <cell r="Q3851" t="str">
            <v>plays</v>
          </cell>
        </row>
        <row r="3852">
          <cell r="D3852">
            <v>1000</v>
          </cell>
          <cell r="F3852" t="str">
            <v>failed</v>
          </cell>
          <cell r="Q3852" t="str">
            <v>plays</v>
          </cell>
        </row>
        <row r="3853">
          <cell r="D3853">
            <v>2500</v>
          </cell>
          <cell r="F3853" t="str">
            <v>failed</v>
          </cell>
          <cell r="Q3853" t="str">
            <v>plays</v>
          </cell>
        </row>
        <row r="3854">
          <cell r="D3854">
            <v>10000</v>
          </cell>
          <cell r="F3854" t="str">
            <v>failed</v>
          </cell>
          <cell r="Q3854" t="str">
            <v>plays</v>
          </cell>
        </row>
        <row r="3855">
          <cell r="D3855">
            <v>100000</v>
          </cell>
          <cell r="F3855" t="str">
            <v>failed</v>
          </cell>
          <cell r="Q3855" t="str">
            <v>plays</v>
          </cell>
        </row>
        <row r="3856">
          <cell r="D3856">
            <v>11000</v>
          </cell>
          <cell r="F3856" t="str">
            <v>failed</v>
          </cell>
          <cell r="Q3856" t="str">
            <v>plays</v>
          </cell>
        </row>
        <row r="3857">
          <cell r="D3857">
            <v>1000</v>
          </cell>
          <cell r="F3857" t="str">
            <v>failed</v>
          </cell>
          <cell r="Q3857" t="str">
            <v>plays</v>
          </cell>
        </row>
        <row r="3858">
          <cell r="D3858">
            <v>5000</v>
          </cell>
          <cell r="F3858" t="str">
            <v>failed</v>
          </cell>
          <cell r="Q3858" t="str">
            <v>plays</v>
          </cell>
        </row>
        <row r="3859">
          <cell r="D3859">
            <v>5000</v>
          </cell>
          <cell r="F3859" t="str">
            <v>failed</v>
          </cell>
          <cell r="Q3859" t="str">
            <v>plays</v>
          </cell>
        </row>
        <row r="3860">
          <cell r="D3860">
            <v>500</v>
          </cell>
          <cell r="F3860" t="str">
            <v>failed</v>
          </cell>
          <cell r="Q3860" t="str">
            <v>plays</v>
          </cell>
        </row>
        <row r="3861">
          <cell r="D3861">
            <v>2500</v>
          </cell>
          <cell r="F3861" t="str">
            <v>failed</v>
          </cell>
          <cell r="Q3861" t="str">
            <v>plays</v>
          </cell>
        </row>
        <row r="3862">
          <cell r="D3862">
            <v>6000</v>
          </cell>
          <cell r="F3862" t="str">
            <v>failed</v>
          </cell>
          <cell r="Q3862" t="str">
            <v>plays</v>
          </cell>
        </row>
        <row r="3863">
          <cell r="D3863">
            <v>2000</v>
          </cell>
          <cell r="F3863" t="str">
            <v>failed</v>
          </cell>
          <cell r="Q3863" t="str">
            <v>plays</v>
          </cell>
        </row>
        <row r="3864">
          <cell r="D3864">
            <v>7500</v>
          </cell>
          <cell r="F3864" t="str">
            <v>failed</v>
          </cell>
          <cell r="Q3864" t="str">
            <v>plays</v>
          </cell>
        </row>
        <row r="3865">
          <cell r="D3865">
            <v>6000</v>
          </cell>
          <cell r="F3865" t="str">
            <v>failed</v>
          </cell>
          <cell r="Q3865" t="str">
            <v>plays</v>
          </cell>
        </row>
        <row r="3866">
          <cell r="D3866">
            <v>5000</v>
          </cell>
          <cell r="F3866" t="str">
            <v>failed</v>
          </cell>
          <cell r="Q3866" t="str">
            <v>plays</v>
          </cell>
        </row>
        <row r="3867">
          <cell r="D3867">
            <v>2413</v>
          </cell>
          <cell r="F3867" t="str">
            <v>failed</v>
          </cell>
          <cell r="Q3867" t="str">
            <v>plays</v>
          </cell>
        </row>
        <row r="3868">
          <cell r="D3868">
            <v>2000</v>
          </cell>
          <cell r="F3868" t="str">
            <v>failed</v>
          </cell>
          <cell r="Q3868" t="str">
            <v>plays</v>
          </cell>
        </row>
        <row r="3869">
          <cell r="D3869">
            <v>2000</v>
          </cell>
          <cell r="F3869" t="str">
            <v>failed</v>
          </cell>
          <cell r="Q3869" t="str">
            <v>plays</v>
          </cell>
        </row>
        <row r="3870">
          <cell r="D3870">
            <v>5000</v>
          </cell>
          <cell r="F3870" t="str">
            <v>canceled</v>
          </cell>
          <cell r="Q3870" t="str">
            <v>musical</v>
          </cell>
        </row>
        <row r="3871">
          <cell r="D3871">
            <v>13111</v>
          </cell>
          <cell r="F3871" t="str">
            <v>canceled</v>
          </cell>
          <cell r="Q3871" t="str">
            <v>musical</v>
          </cell>
        </row>
        <row r="3872">
          <cell r="D3872">
            <v>10000</v>
          </cell>
          <cell r="F3872" t="str">
            <v>canceled</v>
          </cell>
          <cell r="Q3872" t="str">
            <v>musical</v>
          </cell>
        </row>
        <row r="3873">
          <cell r="D3873">
            <v>1500</v>
          </cell>
          <cell r="F3873" t="str">
            <v>canceled</v>
          </cell>
          <cell r="Q3873" t="str">
            <v>musical</v>
          </cell>
        </row>
        <row r="3874">
          <cell r="D3874">
            <v>15000</v>
          </cell>
          <cell r="F3874" t="str">
            <v>canceled</v>
          </cell>
          <cell r="Q3874" t="str">
            <v>musical</v>
          </cell>
        </row>
        <row r="3875">
          <cell r="D3875">
            <v>5500</v>
          </cell>
          <cell r="F3875" t="str">
            <v>canceled</v>
          </cell>
          <cell r="Q3875" t="str">
            <v>musical</v>
          </cell>
        </row>
        <row r="3876">
          <cell r="D3876">
            <v>620</v>
          </cell>
          <cell r="F3876" t="str">
            <v>canceled</v>
          </cell>
          <cell r="Q3876" t="str">
            <v>musical</v>
          </cell>
        </row>
        <row r="3877">
          <cell r="D3877">
            <v>30000</v>
          </cell>
          <cell r="F3877" t="str">
            <v>canceled</v>
          </cell>
          <cell r="Q3877" t="str">
            <v>musical</v>
          </cell>
        </row>
        <row r="3878">
          <cell r="D3878">
            <v>3900</v>
          </cell>
          <cell r="F3878" t="str">
            <v>canceled</v>
          </cell>
          <cell r="Q3878" t="str">
            <v>musical</v>
          </cell>
        </row>
        <row r="3879">
          <cell r="D3879">
            <v>25000</v>
          </cell>
          <cell r="F3879" t="str">
            <v>canceled</v>
          </cell>
          <cell r="Q3879" t="str">
            <v>musical</v>
          </cell>
        </row>
        <row r="3880">
          <cell r="D3880">
            <v>18000</v>
          </cell>
          <cell r="F3880" t="str">
            <v>canceled</v>
          </cell>
          <cell r="Q3880" t="str">
            <v>musical</v>
          </cell>
        </row>
        <row r="3881">
          <cell r="D3881">
            <v>15000</v>
          </cell>
          <cell r="F3881" t="str">
            <v>canceled</v>
          </cell>
          <cell r="Q3881" t="str">
            <v>musical</v>
          </cell>
        </row>
        <row r="3882">
          <cell r="D3882">
            <v>7500</v>
          </cell>
          <cell r="F3882" t="str">
            <v>canceled</v>
          </cell>
          <cell r="Q3882" t="str">
            <v>musical</v>
          </cell>
        </row>
        <row r="3883">
          <cell r="D3883">
            <v>500</v>
          </cell>
          <cell r="F3883" t="str">
            <v>canceled</v>
          </cell>
          <cell r="Q3883" t="str">
            <v>musical</v>
          </cell>
        </row>
        <row r="3884">
          <cell r="D3884">
            <v>30000</v>
          </cell>
          <cell r="F3884" t="str">
            <v>canceled</v>
          </cell>
          <cell r="Q3884" t="str">
            <v>musical</v>
          </cell>
        </row>
        <row r="3885">
          <cell r="D3885">
            <v>15000</v>
          </cell>
          <cell r="F3885" t="str">
            <v>canceled</v>
          </cell>
          <cell r="Q3885" t="str">
            <v>musical</v>
          </cell>
        </row>
        <row r="3886">
          <cell r="D3886">
            <v>10000</v>
          </cell>
          <cell r="F3886" t="str">
            <v>canceled</v>
          </cell>
          <cell r="Q3886" t="str">
            <v>musical</v>
          </cell>
        </row>
        <row r="3887">
          <cell r="D3887">
            <v>375000</v>
          </cell>
          <cell r="F3887" t="str">
            <v>canceled</v>
          </cell>
          <cell r="Q3887" t="str">
            <v>musical</v>
          </cell>
        </row>
        <row r="3888">
          <cell r="D3888">
            <v>10000</v>
          </cell>
          <cell r="F3888" t="str">
            <v>canceled</v>
          </cell>
          <cell r="Q3888" t="str">
            <v>musical</v>
          </cell>
        </row>
        <row r="3889">
          <cell r="D3889">
            <v>2000</v>
          </cell>
          <cell r="F3889" t="str">
            <v>canceled</v>
          </cell>
          <cell r="Q3889" t="str">
            <v>musical</v>
          </cell>
        </row>
        <row r="3890">
          <cell r="D3890">
            <v>2000</v>
          </cell>
          <cell r="F3890" t="str">
            <v>failed</v>
          </cell>
          <cell r="Q3890" t="str">
            <v>plays</v>
          </cell>
        </row>
        <row r="3891">
          <cell r="D3891">
            <v>8000</v>
          </cell>
          <cell r="F3891" t="str">
            <v>failed</v>
          </cell>
          <cell r="Q3891" t="str">
            <v>plays</v>
          </cell>
        </row>
        <row r="3892">
          <cell r="D3892">
            <v>15000</v>
          </cell>
          <cell r="F3892" t="str">
            <v>failed</v>
          </cell>
          <cell r="Q3892" t="str">
            <v>plays</v>
          </cell>
        </row>
        <row r="3893">
          <cell r="D3893">
            <v>800</v>
          </cell>
          <cell r="F3893" t="str">
            <v>failed</v>
          </cell>
          <cell r="Q3893" t="str">
            <v>plays</v>
          </cell>
        </row>
        <row r="3894">
          <cell r="D3894">
            <v>1000</v>
          </cell>
          <cell r="F3894" t="str">
            <v>failed</v>
          </cell>
          <cell r="Q3894" t="str">
            <v>plays</v>
          </cell>
        </row>
        <row r="3895">
          <cell r="D3895">
            <v>50000</v>
          </cell>
          <cell r="F3895" t="str">
            <v>failed</v>
          </cell>
          <cell r="Q3895" t="str">
            <v>plays</v>
          </cell>
        </row>
        <row r="3896">
          <cell r="D3896">
            <v>15000</v>
          </cell>
          <cell r="F3896" t="str">
            <v>failed</v>
          </cell>
          <cell r="Q3896" t="str">
            <v>plays</v>
          </cell>
        </row>
        <row r="3897">
          <cell r="D3897">
            <v>1000</v>
          </cell>
          <cell r="F3897" t="str">
            <v>failed</v>
          </cell>
          <cell r="Q3897" t="str">
            <v>plays</v>
          </cell>
        </row>
        <row r="3898">
          <cell r="D3898">
            <v>1600</v>
          </cell>
          <cell r="F3898" t="str">
            <v>failed</v>
          </cell>
          <cell r="Q3898" t="str">
            <v>plays</v>
          </cell>
        </row>
        <row r="3899">
          <cell r="D3899">
            <v>2500</v>
          </cell>
          <cell r="F3899" t="str">
            <v>failed</v>
          </cell>
          <cell r="Q3899" t="str">
            <v>plays</v>
          </cell>
        </row>
        <row r="3900">
          <cell r="D3900">
            <v>2500</v>
          </cell>
          <cell r="F3900" t="str">
            <v>failed</v>
          </cell>
          <cell r="Q3900" t="str">
            <v>plays</v>
          </cell>
        </row>
        <row r="3901">
          <cell r="D3901">
            <v>10000</v>
          </cell>
          <cell r="F3901" t="str">
            <v>failed</v>
          </cell>
          <cell r="Q3901" t="str">
            <v>plays</v>
          </cell>
        </row>
        <row r="3902">
          <cell r="D3902">
            <v>2500</v>
          </cell>
          <cell r="F3902" t="str">
            <v>failed</v>
          </cell>
          <cell r="Q3902" t="str">
            <v>plays</v>
          </cell>
        </row>
        <row r="3903">
          <cell r="D3903">
            <v>3000</v>
          </cell>
          <cell r="F3903" t="str">
            <v>failed</v>
          </cell>
          <cell r="Q3903" t="str">
            <v>plays</v>
          </cell>
        </row>
        <row r="3904">
          <cell r="D3904">
            <v>3000</v>
          </cell>
          <cell r="F3904" t="str">
            <v>failed</v>
          </cell>
          <cell r="Q3904" t="str">
            <v>plays</v>
          </cell>
        </row>
        <row r="3905">
          <cell r="D3905">
            <v>1500</v>
          </cell>
          <cell r="F3905" t="str">
            <v>failed</v>
          </cell>
          <cell r="Q3905" t="str">
            <v>plays</v>
          </cell>
        </row>
        <row r="3906">
          <cell r="D3906">
            <v>10000</v>
          </cell>
          <cell r="F3906" t="str">
            <v>failed</v>
          </cell>
          <cell r="Q3906" t="str">
            <v>plays</v>
          </cell>
        </row>
        <row r="3907">
          <cell r="D3907">
            <v>1500</v>
          </cell>
          <cell r="F3907" t="str">
            <v>failed</v>
          </cell>
          <cell r="Q3907" t="str">
            <v>plays</v>
          </cell>
        </row>
        <row r="3908">
          <cell r="D3908">
            <v>1500</v>
          </cell>
          <cell r="F3908" t="str">
            <v>failed</v>
          </cell>
          <cell r="Q3908" t="str">
            <v>plays</v>
          </cell>
        </row>
        <row r="3909">
          <cell r="D3909">
            <v>1000</v>
          </cell>
          <cell r="F3909" t="str">
            <v>failed</v>
          </cell>
          <cell r="Q3909" t="str">
            <v>plays</v>
          </cell>
        </row>
        <row r="3910">
          <cell r="D3910">
            <v>750</v>
          </cell>
          <cell r="F3910" t="str">
            <v>failed</v>
          </cell>
          <cell r="Q3910" t="str">
            <v>plays</v>
          </cell>
        </row>
        <row r="3911">
          <cell r="D3911">
            <v>60000</v>
          </cell>
          <cell r="F3911" t="str">
            <v>failed</v>
          </cell>
          <cell r="Q3911" t="str">
            <v>plays</v>
          </cell>
        </row>
        <row r="3912">
          <cell r="D3912">
            <v>6000</v>
          </cell>
          <cell r="F3912" t="str">
            <v>failed</v>
          </cell>
          <cell r="Q3912" t="str">
            <v>plays</v>
          </cell>
        </row>
        <row r="3913">
          <cell r="D3913">
            <v>8000</v>
          </cell>
          <cell r="F3913" t="str">
            <v>failed</v>
          </cell>
          <cell r="Q3913" t="str">
            <v>plays</v>
          </cell>
        </row>
        <row r="3914">
          <cell r="D3914">
            <v>15000</v>
          </cell>
          <cell r="F3914" t="str">
            <v>failed</v>
          </cell>
          <cell r="Q3914" t="str">
            <v>plays</v>
          </cell>
        </row>
        <row r="3915">
          <cell r="D3915">
            <v>10000</v>
          </cell>
          <cell r="F3915" t="str">
            <v>failed</v>
          </cell>
          <cell r="Q3915" t="str">
            <v>plays</v>
          </cell>
        </row>
        <row r="3916">
          <cell r="D3916">
            <v>2500</v>
          </cell>
          <cell r="F3916" t="str">
            <v>failed</v>
          </cell>
          <cell r="Q3916" t="str">
            <v>plays</v>
          </cell>
        </row>
        <row r="3917">
          <cell r="D3917">
            <v>1500</v>
          </cell>
          <cell r="F3917" t="str">
            <v>failed</v>
          </cell>
          <cell r="Q3917" t="str">
            <v>plays</v>
          </cell>
        </row>
        <row r="3918">
          <cell r="D3918">
            <v>2000</v>
          </cell>
          <cell r="F3918" t="str">
            <v>failed</v>
          </cell>
          <cell r="Q3918" t="str">
            <v>plays</v>
          </cell>
        </row>
        <row r="3919">
          <cell r="D3919">
            <v>3500</v>
          </cell>
          <cell r="F3919" t="str">
            <v>failed</v>
          </cell>
          <cell r="Q3919" t="str">
            <v>plays</v>
          </cell>
        </row>
        <row r="3920">
          <cell r="D3920">
            <v>60000</v>
          </cell>
          <cell r="F3920" t="str">
            <v>failed</v>
          </cell>
          <cell r="Q3920" t="str">
            <v>plays</v>
          </cell>
        </row>
        <row r="3921">
          <cell r="D3921">
            <v>5000</v>
          </cell>
          <cell r="F3921" t="str">
            <v>failed</v>
          </cell>
          <cell r="Q3921" t="str">
            <v>plays</v>
          </cell>
        </row>
        <row r="3922">
          <cell r="D3922">
            <v>2500</v>
          </cell>
          <cell r="F3922" t="str">
            <v>failed</v>
          </cell>
          <cell r="Q3922" t="str">
            <v>plays</v>
          </cell>
        </row>
        <row r="3923">
          <cell r="D3923">
            <v>3000</v>
          </cell>
          <cell r="F3923" t="str">
            <v>failed</v>
          </cell>
          <cell r="Q3923" t="str">
            <v>plays</v>
          </cell>
        </row>
        <row r="3924">
          <cell r="D3924">
            <v>750</v>
          </cell>
          <cell r="F3924" t="str">
            <v>failed</v>
          </cell>
          <cell r="Q3924" t="str">
            <v>plays</v>
          </cell>
        </row>
        <row r="3925">
          <cell r="D3925">
            <v>11500</v>
          </cell>
          <cell r="F3925" t="str">
            <v>failed</v>
          </cell>
          <cell r="Q3925" t="str">
            <v>plays</v>
          </cell>
        </row>
        <row r="3926">
          <cell r="D3926">
            <v>15000</v>
          </cell>
          <cell r="F3926" t="str">
            <v>failed</v>
          </cell>
          <cell r="Q3926" t="str">
            <v>plays</v>
          </cell>
        </row>
        <row r="3927">
          <cell r="D3927">
            <v>150</v>
          </cell>
          <cell r="F3927" t="str">
            <v>failed</v>
          </cell>
          <cell r="Q3927" t="str">
            <v>plays</v>
          </cell>
        </row>
        <row r="3928">
          <cell r="D3928">
            <v>5000</v>
          </cell>
          <cell r="F3928" t="str">
            <v>failed</v>
          </cell>
          <cell r="Q3928" t="str">
            <v>plays</v>
          </cell>
        </row>
        <row r="3929">
          <cell r="D3929">
            <v>2500</v>
          </cell>
          <cell r="F3929" t="str">
            <v>failed</v>
          </cell>
          <cell r="Q3929" t="str">
            <v>plays</v>
          </cell>
        </row>
        <row r="3930">
          <cell r="D3930">
            <v>5000</v>
          </cell>
          <cell r="F3930" t="str">
            <v>failed</v>
          </cell>
          <cell r="Q3930" t="str">
            <v>plays</v>
          </cell>
        </row>
        <row r="3931">
          <cell r="D3931">
            <v>20000</v>
          </cell>
          <cell r="F3931" t="str">
            <v>failed</v>
          </cell>
          <cell r="Q3931" t="str">
            <v>plays</v>
          </cell>
        </row>
        <row r="3932">
          <cell r="D3932">
            <v>10000</v>
          </cell>
          <cell r="F3932" t="str">
            <v>failed</v>
          </cell>
          <cell r="Q3932" t="str">
            <v>plays</v>
          </cell>
        </row>
        <row r="3933">
          <cell r="D3933">
            <v>8000</v>
          </cell>
          <cell r="F3933" t="str">
            <v>failed</v>
          </cell>
          <cell r="Q3933" t="str">
            <v>plays</v>
          </cell>
        </row>
        <row r="3934">
          <cell r="D3934">
            <v>12000</v>
          </cell>
          <cell r="F3934" t="str">
            <v>failed</v>
          </cell>
          <cell r="Q3934" t="str">
            <v>plays</v>
          </cell>
        </row>
        <row r="3935">
          <cell r="D3935">
            <v>7000</v>
          </cell>
          <cell r="F3935" t="str">
            <v>failed</v>
          </cell>
          <cell r="Q3935" t="str">
            <v>plays</v>
          </cell>
        </row>
        <row r="3936">
          <cell r="D3936">
            <v>5000</v>
          </cell>
          <cell r="F3936" t="str">
            <v>failed</v>
          </cell>
          <cell r="Q3936" t="str">
            <v>plays</v>
          </cell>
        </row>
        <row r="3937">
          <cell r="D3937">
            <v>3000</v>
          </cell>
          <cell r="F3937" t="str">
            <v>failed</v>
          </cell>
          <cell r="Q3937" t="str">
            <v>plays</v>
          </cell>
        </row>
        <row r="3938">
          <cell r="D3938">
            <v>20000</v>
          </cell>
          <cell r="F3938" t="str">
            <v>failed</v>
          </cell>
          <cell r="Q3938" t="str">
            <v>plays</v>
          </cell>
        </row>
        <row r="3939">
          <cell r="D3939">
            <v>2885</v>
          </cell>
          <cell r="F3939" t="str">
            <v>failed</v>
          </cell>
          <cell r="Q3939" t="str">
            <v>plays</v>
          </cell>
        </row>
        <row r="3940">
          <cell r="D3940">
            <v>3255</v>
          </cell>
          <cell r="F3940" t="str">
            <v>failed</v>
          </cell>
          <cell r="Q3940" t="str">
            <v>plays</v>
          </cell>
        </row>
        <row r="3941">
          <cell r="D3941">
            <v>5000</v>
          </cell>
          <cell r="F3941" t="str">
            <v>failed</v>
          </cell>
          <cell r="Q3941" t="str">
            <v>plays</v>
          </cell>
        </row>
        <row r="3942">
          <cell r="D3942">
            <v>5000</v>
          </cell>
          <cell r="F3942" t="str">
            <v>failed</v>
          </cell>
          <cell r="Q3942" t="str">
            <v>plays</v>
          </cell>
        </row>
        <row r="3943">
          <cell r="D3943">
            <v>5500</v>
          </cell>
          <cell r="F3943" t="str">
            <v>failed</v>
          </cell>
          <cell r="Q3943" t="str">
            <v>plays</v>
          </cell>
        </row>
        <row r="3944">
          <cell r="D3944">
            <v>1200</v>
          </cell>
          <cell r="F3944" t="str">
            <v>failed</v>
          </cell>
          <cell r="Q3944" t="str">
            <v>plays</v>
          </cell>
        </row>
        <row r="3945">
          <cell r="D3945">
            <v>5000</v>
          </cell>
          <cell r="F3945" t="str">
            <v>failed</v>
          </cell>
          <cell r="Q3945" t="str">
            <v>plays</v>
          </cell>
        </row>
        <row r="3946">
          <cell r="D3946">
            <v>5000</v>
          </cell>
          <cell r="F3946" t="str">
            <v>failed</v>
          </cell>
          <cell r="Q3946" t="str">
            <v>plays</v>
          </cell>
        </row>
        <row r="3947">
          <cell r="D3947">
            <v>2000</v>
          </cell>
          <cell r="F3947" t="str">
            <v>failed</v>
          </cell>
          <cell r="Q3947" t="str">
            <v>plays</v>
          </cell>
        </row>
        <row r="3948">
          <cell r="D3948">
            <v>6000</v>
          </cell>
          <cell r="F3948" t="str">
            <v>failed</v>
          </cell>
          <cell r="Q3948" t="str">
            <v>plays</v>
          </cell>
        </row>
        <row r="3949">
          <cell r="D3949">
            <v>3000</v>
          </cell>
          <cell r="F3949" t="str">
            <v>failed</v>
          </cell>
          <cell r="Q3949" t="str">
            <v>plays</v>
          </cell>
        </row>
        <row r="3950">
          <cell r="D3950">
            <v>30000</v>
          </cell>
          <cell r="F3950" t="str">
            <v>failed</v>
          </cell>
          <cell r="Q3950" t="str">
            <v>plays</v>
          </cell>
        </row>
        <row r="3951">
          <cell r="D3951">
            <v>10000</v>
          </cell>
          <cell r="F3951" t="str">
            <v>failed</v>
          </cell>
          <cell r="Q3951" t="str">
            <v>plays</v>
          </cell>
        </row>
        <row r="3952">
          <cell r="D3952">
            <v>4000</v>
          </cell>
          <cell r="F3952" t="str">
            <v>failed</v>
          </cell>
          <cell r="Q3952" t="str">
            <v>plays</v>
          </cell>
        </row>
        <row r="3953">
          <cell r="D3953">
            <v>200000</v>
          </cell>
          <cell r="F3953" t="str">
            <v>failed</v>
          </cell>
          <cell r="Q3953" t="str">
            <v>plays</v>
          </cell>
        </row>
        <row r="3954">
          <cell r="D3954">
            <v>26000</v>
          </cell>
          <cell r="F3954" t="str">
            <v>failed</v>
          </cell>
          <cell r="Q3954" t="str">
            <v>plays</v>
          </cell>
        </row>
        <row r="3955">
          <cell r="D3955">
            <v>17600</v>
          </cell>
          <cell r="F3955" t="str">
            <v>failed</v>
          </cell>
          <cell r="Q3955" t="str">
            <v>plays</v>
          </cell>
        </row>
        <row r="3956">
          <cell r="D3956">
            <v>25000</v>
          </cell>
          <cell r="F3956" t="str">
            <v>failed</v>
          </cell>
          <cell r="Q3956" t="str">
            <v>plays</v>
          </cell>
        </row>
        <row r="3957">
          <cell r="D3957">
            <v>1750</v>
          </cell>
          <cell r="F3957" t="str">
            <v>failed</v>
          </cell>
          <cell r="Q3957" t="str">
            <v>plays</v>
          </cell>
        </row>
        <row r="3958">
          <cell r="D3958">
            <v>5500</v>
          </cell>
          <cell r="F3958" t="str">
            <v>failed</v>
          </cell>
          <cell r="Q3958" t="str">
            <v>plays</v>
          </cell>
        </row>
        <row r="3959">
          <cell r="D3959">
            <v>28000</v>
          </cell>
          <cell r="F3959" t="str">
            <v>failed</v>
          </cell>
          <cell r="Q3959" t="str">
            <v>plays</v>
          </cell>
        </row>
        <row r="3960">
          <cell r="D3960">
            <v>2000</v>
          </cell>
          <cell r="F3960" t="str">
            <v>failed</v>
          </cell>
          <cell r="Q3960" t="str">
            <v>plays</v>
          </cell>
        </row>
        <row r="3961">
          <cell r="D3961">
            <v>1200</v>
          </cell>
          <cell r="F3961" t="str">
            <v>failed</v>
          </cell>
          <cell r="Q3961" t="str">
            <v>plays</v>
          </cell>
        </row>
        <row r="3962">
          <cell r="D3962">
            <v>3000</v>
          </cell>
          <cell r="F3962" t="str">
            <v>failed</v>
          </cell>
          <cell r="Q3962" t="str">
            <v>plays</v>
          </cell>
        </row>
        <row r="3963">
          <cell r="D3963">
            <v>5000</v>
          </cell>
          <cell r="F3963" t="str">
            <v>failed</v>
          </cell>
          <cell r="Q3963" t="str">
            <v>plays</v>
          </cell>
        </row>
        <row r="3964">
          <cell r="D3964">
            <v>1400</v>
          </cell>
          <cell r="F3964" t="str">
            <v>failed</v>
          </cell>
          <cell r="Q3964" t="str">
            <v>plays</v>
          </cell>
        </row>
        <row r="3965">
          <cell r="D3965">
            <v>10000</v>
          </cell>
          <cell r="F3965" t="str">
            <v>failed</v>
          </cell>
          <cell r="Q3965" t="str">
            <v>plays</v>
          </cell>
        </row>
        <row r="3966">
          <cell r="D3966">
            <v>2000</v>
          </cell>
          <cell r="F3966" t="str">
            <v>failed</v>
          </cell>
          <cell r="Q3966" t="str">
            <v>plays</v>
          </cell>
        </row>
        <row r="3967">
          <cell r="D3967">
            <v>2000</v>
          </cell>
          <cell r="F3967" t="str">
            <v>failed</v>
          </cell>
          <cell r="Q3967" t="str">
            <v>plays</v>
          </cell>
        </row>
        <row r="3968">
          <cell r="D3968">
            <v>7500</v>
          </cell>
          <cell r="F3968" t="str">
            <v>failed</v>
          </cell>
          <cell r="Q3968" t="str">
            <v>plays</v>
          </cell>
        </row>
        <row r="3969">
          <cell r="D3969">
            <v>1700</v>
          </cell>
          <cell r="F3969" t="str">
            <v>failed</v>
          </cell>
          <cell r="Q3969" t="str">
            <v>plays</v>
          </cell>
        </row>
        <row r="3970">
          <cell r="D3970">
            <v>5000</v>
          </cell>
          <cell r="F3970" t="str">
            <v>failed</v>
          </cell>
          <cell r="Q3970" t="str">
            <v>plays</v>
          </cell>
        </row>
        <row r="3971">
          <cell r="D3971">
            <v>2825</v>
          </cell>
          <cell r="F3971" t="str">
            <v>failed</v>
          </cell>
          <cell r="Q3971" t="str">
            <v>plays</v>
          </cell>
        </row>
        <row r="3972">
          <cell r="D3972">
            <v>15000</v>
          </cell>
          <cell r="F3972" t="str">
            <v>failed</v>
          </cell>
          <cell r="Q3972" t="str">
            <v>plays</v>
          </cell>
        </row>
        <row r="3973">
          <cell r="D3973">
            <v>14000</v>
          </cell>
          <cell r="F3973" t="str">
            <v>failed</v>
          </cell>
          <cell r="Q3973" t="str">
            <v>plays</v>
          </cell>
        </row>
        <row r="3974">
          <cell r="D3974">
            <v>1000</v>
          </cell>
          <cell r="F3974" t="str">
            <v>failed</v>
          </cell>
          <cell r="Q3974" t="str">
            <v>plays</v>
          </cell>
        </row>
        <row r="3975">
          <cell r="D3975">
            <v>5000</v>
          </cell>
          <cell r="F3975" t="str">
            <v>failed</v>
          </cell>
          <cell r="Q3975" t="str">
            <v>plays</v>
          </cell>
        </row>
        <row r="3976">
          <cell r="D3976">
            <v>1000</v>
          </cell>
          <cell r="F3976" t="str">
            <v>failed</v>
          </cell>
          <cell r="Q3976" t="str">
            <v>plays</v>
          </cell>
        </row>
        <row r="3977">
          <cell r="D3977">
            <v>678</v>
          </cell>
          <cell r="F3977" t="str">
            <v>failed</v>
          </cell>
          <cell r="Q3977" t="str">
            <v>plays</v>
          </cell>
        </row>
        <row r="3978">
          <cell r="D3978">
            <v>1300</v>
          </cell>
          <cell r="F3978" t="str">
            <v>failed</v>
          </cell>
          <cell r="Q3978" t="str">
            <v>plays</v>
          </cell>
        </row>
        <row r="3979">
          <cell r="D3979">
            <v>90000</v>
          </cell>
          <cell r="F3979" t="str">
            <v>failed</v>
          </cell>
          <cell r="Q3979" t="str">
            <v>plays</v>
          </cell>
        </row>
        <row r="3980">
          <cell r="D3980">
            <v>2000</v>
          </cell>
          <cell r="F3980" t="str">
            <v>failed</v>
          </cell>
          <cell r="Q3980" t="str">
            <v>plays</v>
          </cell>
        </row>
        <row r="3981">
          <cell r="D3981">
            <v>6000</v>
          </cell>
          <cell r="F3981" t="str">
            <v>failed</v>
          </cell>
          <cell r="Q3981" t="str">
            <v>plays</v>
          </cell>
        </row>
        <row r="3982">
          <cell r="D3982">
            <v>2500</v>
          </cell>
          <cell r="F3982" t="str">
            <v>failed</v>
          </cell>
          <cell r="Q3982" t="str">
            <v>plays</v>
          </cell>
        </row>
        <row r="3983">
          <cell r="D3983">
            <v>30000</v>
          </cell>
          <cell r="F3983" t="str">
            <v>failed</v>
          </cell>
          <cell r="Q3983" t="str">
            <v>plays</v>
          </cell>
        </row>
        <row r="3984">
          <cell r="D3984">
            <v>850</v>
          </cell>
          <cell r="F3984" t="str">
            <v>failed</v>
          </cell>
          <cell r="Q3984" t="str">
            <v>plays</v>
          </cell>
        </row>
        <row r="3985">
          <cell r="D3985">
            <v>11140</v>
          </cell>
          <cell r="F3985" t="str">
            <v>failed</v>
          </cell>
          <cell r="Q3985" t="str">
            <v>plays</v>
          </cell>
        </row>
        <row r="3986">
          <cell r="D3986">
            <v>1500</v>
          </cell>
          <cell r="F3986" t="str">
            <v>failed</v>
          </cell>
          <cell r="Q3986" t="str">
            <v>plays</v>
          </cell>
        </row>
        <row r="3987">
          <cell r="D3987">
            <v>2000</v>
          </cell>
          <cell r="F3987" t="str">
            <v>failed</v>
          </cell>
          <cell r="Q3987" t="str">
            <v>plays</v>
          </cell>
        </row>
        <row r="3988">
          <cell r="D3988">
            <v>5000</v>
          </cell>
          <cell r="F3988" t="str">
            <v>failed</v>
          </cell>
          <cell r="Q3988" t="str">
            <v>plays</v>
          </cell>
        </row>
        <row r="3989">
          <cell r="D3989">
            <v>400</v>
          </cell>
          <cell r="F3989" t="str">
            <v>failed</v>
          </cell>
          <cell r="Q3989" t="str">
            <v>plays</v>
          </cell>
        </row>
        <row r="3990">
          <cell r="D3990">
            <v>1500</v>
          </cell>
          <cell r="F3990" t="str">
            <v>failed</v>
          </cell>
          <cell r="Q3990" t="str">
            <v>plays</v>
          </cell>
        </row>
        <row r="3991">
          <cell r="D3991">
            <v>3000</v>
          </cell>
          <cell r="F3991" t="str">
            <v>failed</v>
          </cell>
          <cell r="Q3991" t="str">
            <v>plays</v>
          </cell>
        </row>
        <row r="3992">
          <cell r="D3992">
            <v>1650</v>
          </cell>
          <cell r="F3992" t="str">
            <v>failed</v>
          </cell>
          <cell r="Q3992" t="str">
            <v>plays</v>
          </cell>
        </row>
        <row r="3993">
          <cell r="D3993">
            <v>500</v>
          </cell>
          <cell r="F3993" t="str">
            <v>failed</v>
          </cell>
          <cell r="Q3993" t="str">
            <v>plays</v>
          </cell>
        </row>
        <row r="3994">
          <cell r="D3994">
            <v>10000</v>
          </cell>
          <cell r="F3994" t="str">
            <v>failed</v>
          </cell>
          <cell r="Q3994" t="str">
            <v>plays</v>
          </cell>
        </row>
        <row r="3995">
          <cell r="D3995">
            <v>50000</v>
          </cell>
          <cell r="F3995" t="str">
            <v>failed</v>
          </cell>
          <cell r="Q3995" t="str">
            <v>plays</v>
          </cell>
        </row>
        <row r="3996">
          <cell r="D3996">
            <v>2000</v>
          </cell>
          <cell r="F3996" t="str">
            <v>failed</v>
          </cell>
          <cell r="Q3996" t="str">
            <v>plays</v>
          </cell>
        </row>
        <row r="3997">
          <cell r="D3997">
            <v>200</v>
          </cell>
          <cell r="F3997" t="str">
            <v>failed</v>
          </cell>
          <cell r="Q3997" t="str">
            <v>plays</v>
          </cell>
        </row>
        <row r="3998">
          <cell r="D3998">
            <v>3000</v>
          </cell>
          <cell r="F3998" t="str">
            <v>failed</v>
          </cell>
          <cell r="Q3998" t="str">
            <v>plays</v>
          </cell>
        </row>
        <row r="3999">
          <cell r="D3999">
            <v>3000</v>
          </cell>
          <cell r="F3999" t="str">
            <v>failed</v>
          </cell>
          <cell r="Q3999" t="str">
            <v>plays</v>
          </cell>
        </row>
        <row r="4000">
          <cell r="D4000">
            <v>1250</v>
          </cell>
          <cell r="F4000" t="str">
            <v>failed</v>
          </cell>
          <cell r="Q4000" t="str">
            <v>plays</v>
          </cell>
        </row>
        <row r="4001">
          <cell r="D4001">
            <v>7000</v>
          </cell>
          <cell r="F4001" t="str">
            <v>failed</v>
          </cell>
          <cell r="Q4001" t="str">
            <v>plays</v>
          </cell>
        </row>
        <row r="4002">
          <cell r="D4002">
            <v>8000</v>
          </cell>
          <cell r="F4002" t="str">
            <v>failed</v>
          </cell>
          <cell r="Q4002" t="str">
            <v>plays</v>
          </cell>
        </row>
        <row r="4003">
          <cell r="D4003">
            <v>1200</v>
          </cell>
          <cell r="F4003" t="str">
            <v>failed</v>
          </cell>
          <cell r="Q4003" t="str">
            <v>plays</v>
          </cell>
        </row>
        <row r="4004">
          <cell r="D4004">
            <v>1250</v>
          </cell>
          <cell r="F4004" t="str">
            <v>failed</v>
          </cell>
          <cell r="Q4004" t="str">
            <v>plays</v>
          </cell>
        </row>
        <row r="4005">
          <cell r="D4005">
            <v>2000</v>
          </cell>
          <cell r="F4005" t="str">
            <v>failed</v>
          </cell>
          <cell r="Q4005" t="str">
            <v>plays</v>
          </cell>
        </row>
        <row r="4006">
          <cell r="D4006">
            <v>500</v>
          </cell>
          <cell r="F4006" t="str">
            <v>failed</v>
          </cell>
          <cell r="Q4006" t="str">
            <v>plays</v>
          </cell>
        </row>
        <row r="4007">
          <cell r="D4007">
            <v>3000</v>
          </cell>
          <cell r="F4007" t="str">
            <v>failed</v>
          </cell>
          <cell r="Q4007" t="str">
            <v>plays</v>
          </cell>
        </row>
        <row r="4008">
          <cell r="D4008">
            <v>30000</v>
          </cell>
          <cell r="F4008" t="str">
            <v>failed</v>
          </cell>
          <cell r="Q4008" t="str">
            <v>plays</v>
          </cell>
        </row>
        <row r="4009">
          <cell r="D4009">
            <v>2000</v>
          </cell>
          <cell r="F4009" t="str">
            <v>failed</v>
          </cell>
          <cell r="Q4009" t="str">
            <v>plays</v>
          </cell>
        </row>
        <row r="4010">
          <cell r="D4010">
            <v>1000</v>
          </cell>
          <cell r="F4010" t="str">
            <v>failed</v>
          </cell>
          <cell r="Q4010" t="str">
            <v>plays</v>
          </cell>
        </row>
        <row r="4011">
          <cell r="D4011">
            <v>1930</v>
          </cell>
          <cell r="F4011" t="str">
            <v>failed</v>
          </cell>
          <cell r="Q4011" t="str">
            <v>plays</v>
          </cell>
        </row>
        <row r="4012">
          <cell r="D4012">
            <v>7200</v>
          </cell>
          <cell r="F4012" t="str">
            <v>failed</v>
          </cell>
          <cell r="Q4012" t="str">
            <v>plays</v>
          </cell>
        </row>
        <row r="4013">
          <cell r="D4013">
            <v>250</v>
          </cell>
          <cell r="F4013" t="str">
            <v>failed</v>
          </cell>
          <cell r="Q4013" t="str">
            <v>plays</v>
          </cell>
        </row>
        <row r="4014">
          <cell r="D4014">
            <v>575</v>
          </cell>
          <cell r="F4014" t="str">
            <v>failed</v>
          </cell>
          <cell r="Q4014" t="str">
            <v>plays</v>
          </cell>
        </row>
        <row r="4015">
          <cell r="D4015">
            <v>2000</v>
          </cell>
          <cell r="F4015" t="str">
            <v>failed</v>
          </cell>
          <cell r="Q4015" t="str">
            <v>plays</v>
          </cell>
        </row>
        <row r="4016">
          <cell r="D4016">
            <v>9000</v>
          </cell>
          <cell r="F4016" t="str">
            <v>failed</v>
          </cell>
          <cell r="Q4016" t="str">
            <v>plays</v>
          </cell>
        </row>
        <row r="4017">
          <cell r="D4017">
            <v>7000</v>
          </cell>
          <cell r="F4017" t="str">
            <v>failed</v>
          </cell>
          <cell r="Q4017" t="str">
            <v>plays</v>
          </cell>
        </row>
        <row r="4018">
          <cell r="D4018">
            <v>500</v>
          </cell>
          <cell r="F4018" t="str">
            <v>failed</v>
          </cell>
          <cell r="Q4018" t="str">
            <v>plays</v>
          </cell>
        </row>
        <row r="4019">
          <cell r="D4019">
            <v>10000</v>
          </cell>
          <cell r="F4019" t="str">
            <v>failed</v>
          </cell>
          <cell r="Q4019" t="str">
            <v>plays</v>
          </cell>
        </row>
        <row r="4020">
          <cell r="D4020">
            <v>1500</v>
          </cell>
          <cell r="F4020" t="str">
            <v>failed</v>
          </cell>
          <cell r="Q4020" t="str">
            <v>plays</v>
          </cell>
        </row>
        <row r="4021">
          <cell r="D4021">
            <v>3500</v>
          </cell>
          <cell r="F4021" t="str">
            <v>failed</v>
          </cell>
          <cell r="Q4021" t="str">
            <v>plays</v>
          </cell>
        </row>
        <row r="4022">
          <cell r="D4022">
            <v>600</v>
          </cell>
          <cell r="F4022" t="str">
            <v>failed</v>
          </cell>
          <cell r="Q4022" t="str">
            <v>plays</v>
          </cell>
        </row>
        <row r="4023">
          <cell r="D4023">
            <v>15000</v>
          </cell>
          <cell r="F4023" t="str">
            <v>failed</v>
          </cell>
          <cell r="Q4023" t="str">
            <v>plays</v>
          </cell>
        </row>
        <row r="4024">
          <cell r="D4024">
            <v>18000</v>
          </cell>
          <cell r="F4024" t="str">
            <v>failed</v>
          </cell>
          <cell r="Q4024" t="str">
            <v>plays</v>
          </cell>
        </row>
        <row r="4025">
          <cell r="D4025">
            <v>7000</v>
          </cell>
          <cell r="F4025" t="str">
            <v>failed</v>
          </cell>
          <cell r="Q4025" t="str">
            <v>plays</v>
          </cell>
        </row>
        <row r="4026">
          <cell r="D4026">
            <v>800</v>
          </cell>
          <cell r="F4026" t="str">
            <v>failed</v>
          </cell>
          <cell r="Q4026" t="str">
            <v>plays</v>
          </cell>
        </row>
        <row r="4027">
          <cell r="D4027">
            <v>5000</v>
          </cell>
          <cell r="F4027" t="str">
            <v>failed</v>
          </cell>
          <cell r="Q4027" t="str">
            <v>plays</v>
          </cell>
        </row>
        <row r="4028">
          <cell r="D4028">
            <v>4000</v>
          </cell>
          <cell r="F4028" t="str">
            <v>failed</v>
          </cell>
          <cell r="Q4028" t="str">
            <v>plays</v>
          </cell>
        </row>
        <row r="4029">
          <cell r="D4029">
            <v>3000</v>
          </cell>
          <cell r="F4029" t="str">
            <v>failed</v>
          </cell>
          <cell r="Q4029" t="str">
            <v>plays</v>
          </cell>
        </row>
        <row r="4030">
          <cell r="D4030">
            <v>2000</v>
          </cell>
          <cell r="F4030" t="str">
            <v>failed</v>
          </cell>
          <cell r="Q4030" t="str">
            <v>plays</v>
          </cell>
        </row>
        <row r="4031">
          <cell r="D4031">
            <v>20000</v>
          </cell>
          <cell r="F4031" t="str">
            <v>failed</v>
          </cell>
          <cell r="Q4031" t="str">
            <v>plays</v>
          </cell>
        </row>
        <row r="4032">
          <cell r="D4032">
            <v>2500</v>
          </cell>
          <cell r="F4032" t="str">
            <v>failed</v>
          </cell>
          <cell r="Q4032" t="str">
            <v>plays</v>
          </cell>
        </row>
        <row r="4033">
          <cell r="D4033">
            <v>5000</v>
          </cell>
          <cell r="F4033" t="str">
            <v>failed</v>
          </cell>
          <cell r="Q4033" t="str">
            <v>plays</v>
          </cell>
        </row>
        <row r="4034">
          <cell r="D4034">
            <v>6048</v>
          </cell>
          <cell r="F4034" t="str">
            <v>failed</v>
          </cell>
          <cell r="Q4034" t="str">
            <v>plays</v>
          </cell>
        </row>
        <row r="4035">
          <cell r="D4035">
            <v>23900</v>
          </cell>
          <cell r="F4035" t="str">
            <v>failed</v>
          </cell>
          <cell r="Q4035" t="str">
            <v>plays</v>
          </cell>
        </row>
        <row r="4036">
          <cell r="D4036">
            <v>13500</v>
          </cell>
          <cell r="F4036" t="str">
            <v>failed</v>
          </cell>
          <cell r="Q4036" t="str">
            <v>plays</v>
          </cell>
        </row>
        <row r="4037">
          <cell r="D4037">
            <v>10000</v>
          </cell>
          <cell r="F4037" t="str">
            <v>failed</v>
          </cell>
          <cell r="Q4037" t="str">
            <v>plays</v>
          </cell>
        </row>
        <row r="4038">
          <cell r="D4038">
            <v>6000</v>
          </cell>
          <cell r="F4038" t="str">
            <v>failed</v>
          </cell>
          <cell r="Q4038" t="str">
            <v>plays</v>
          </cell>
        </row>
        <row r="4039">
          <cell r="D4039">
            <v>700</v>
          </cell>
          <cell r="F4039" t="str">
            <v>failed</v>
          </cell>
          <cell r="Q4039" t="str">
            <v>plays</v>
          </cell>
        </row>
        <row r="4040">
          <cell r="D4040">
            <v>2500</v>
          </cell>
          <cell r="F4040" t="str">
            <v>failed</v>
          </cell>
          <cell r="Q4040" t="str">
            <v>plays</v>
          </cell>
        </row>
        <row r="4041">
          <cell r="D4041">
            <v>500</v>
          </cell>
          <cell r="F4041" t="str">
            <v>failed</v>
          </cell>
          <cell r="Q4041" t="str">
            <v>plays</v>
          </cell>
        </row>
        <row r="4042">
          <cell r="D4042">
            <v>8000</v>
          </cell>
          <cell r="F4042" t="str">
            <v>failed</v>
          </cell>
          <cell r="Q4042" t="str">
            <v>plays</v>
          </cell>
        </row>
        <row r="4043">
          <cell r="D4043">
            <v>5000</v>
          </cell>
          <cell r="F4043" t="str">
            <v>failed</v>
          </cell>
          <cell r="Q4043" t="str">
            <v>plays</v>
          </cell>
        </row>
        <row r="4044">
          <cell r="D4044">
            <v>10000</v>
          </cell>
          <cell r="F4044" t="str">
            <v>failed</v>
          </cell>
          <cell r="Q4044" t="str">
            <v>plays</v>
          </cell>
        </row>
        <row r="4045">
          <cell r="D4045">
            <v>300</v>
          </cell>
          <cell r="F4045" t="str">
            <v>failed</v>
          </cell>
          <cell r="Q4045" t="str">
            <v>plays</v>
          </cell>
        </row>
        <row r="4046">
          <cell r="D4046">
            <v>600</v>
          </cell>
          <cell r="F4046" t="str">
            <v>failed</v>
          </cell>
          <cell r="Q4046" t="str">
            <v>plays</v>
          </cell>
        </row>
        <row r="4047">
          <cell r="D4047">
            <v>5000</v>
          </cell>
          <cell r="F4047" t="str">
            <v>failed</v>
          </cell>
          <cell r="Q4047" t="str">
            <v>plays</v>
          </cell>
        </row>
        <row r="4048">
          <cell r="D4048">
            <v>5600</v>
          </cell>
          <cell r="F4048" t="str">
            <v>failed</v>
          </cell>
          <cell r="Q4048" t="str">
            <v>plays</v>
          </cell>
        </row>
        <row r="4049">
          <cell r="D4049">
            <v>5000</v>
          </cell>
          <cell r="F4049" t="str">
            <v>failed</v>
          </cell>
          <cell r="Q4049" t="str">
            <v>plays</v>
          </cell>
        </row>
        <row r="4050">
          <cell r="D4050">
            <v>17000</v>
          </cell>
          <cell r="F4050" t="str">
            <v>failed</v>
          </cell>
          <cell r="Q4050" t="str">
            <v>plays</v>
          </cell>
        </row>
        <row r="4051">
          <cell r="D4051">
            <v>20000</v>
          </cell>
          <cell r="F4051" t="str">
            <v>failed</v>
          </cell>
          <cell r="Q4051" t="str">
            <v>plays</v>
          </cell>
        </row>
        <row r="4052">
          <cell r="D4052">
            <v>1500</v>
          </cell>
          <cell r="F4052" t="str">
            <v>failed</v>
          </cell>
          <cell r="Q4052" t="str">
            <v>plays</v>
          </cell>
        </row>
        <row r="4053">
          <cell r="D4053">
            <v>500</v>
          </cell>
          <cell r="F4053" t="str">
            <v>failed</v>
          </cell>
          <cell r="Q4053" t="str">
            <v>plays</v>
          </cell>
        </row>
        <row r="4054">
          <cell r="D4054">
            <v>3000</v>
          </cell>
          <cell r="F4054" t="str">
            <v>failed</v>
          </cell>
          <cell r="Q4054" t="str">
            <v>plays</v>
          </cell>
        </row>
        <row r="4055">
          <cell r="D4055">
            <v>500</v>
          </cell>
          <cell r="F4055" t="str">
            <v>failed</v>
          </cell>
          <cell r="Q4055" t="str">
            <v>plays</v>
          </cell>
        </row>
        <row r="4056">
          <cell r="D4056">
            <v>8880</v>
          </cell>
          <cell r="F4056" t="str">
            <v>failed</v>
          </cell>
          <cell r="Q4056" t="str">
            <v>plays</v>
          </cell>
        </row>
        <row r="4057">
          <cell r="D4057">
            <v>5000</v>
          </cell>
          <cell r="F4057" t="str">
            <v>failed</v>
          </cell>
          <cell r="Q4057" t="str">
            <v>plays</v>
          </cell>
        </row>
        <row r="4058">
          <cell r="D4058">
            <v>1500</v>
          </cell>
          <cell r="F4058" t="str">
            <v>failed</v>
          </cell>
          <cell r="Q4058" t="str">
            <v>plays</v>
          </cell>
        </row>
        <row r="4059">
          <cell r="D4059">
            <v>3500</v>
          </cell>
          <cell r="F4059" t="str">
            <v>failed</v>
          </cell>
          <cell r="Q4059" t="str">
            <v>plays</v>
          </cell>
        </row>
        <row r="4060">
          <cell r="D4060">
            <v>3750</v>
          </cell>
          <cell r="F4060" t="str">
            <v>failed</v>
          </cell>
          <cell r="Q4060" t="str">
            <v>plays</v>
          </cell>
        </row>
        <row r="4061">
          <cell r="D4061">
            <v>10000</v>
          </cell>
          <cell r="F4061" t="str">
            <v>failed</v>
          </cell>
          <cell r="Q4061" t="str">
            <v>plays</v>
          </cell>
        </row>
        <row r="4062">
          <cell r="D4062">
            <v>10000</v>
          </cell>
          <cell r="F4062" t="str">
            <v>failed</v>
          </cell>
          <cell r="Q4062" t="str">
            <v>plays</v>
          </cell>
        </row>
        <row r="4063">
          <cell r="D4063">
            <v>525</v>
          </cell>
          <cell r="F4063" t="str">
            <v>failed</v>
          </cell>
          <cell r="Q4063" t="str">
            <v>plays</v>
          </cell>
        </row>
        <row r="4064">
          <cell r="D4064">
            <v>20000</v>
          </cell>
          <cell r="F4064" t="str">
            <v>failed</v>
          </cell>
          <cell r="Q4064" t="str">
            <v>plays</v>
          </cell>
        </row>
        <row r="4065">
          <cell r="D4065">
            <v>9500</v>
          </cell>
          <cell r="F4065" t="str">
            <v>failed</v>
          </cell>
          <cell r="Q4065" t="str">
            <v>plays</v>
          </cell>
        </row>
        <row r="4066">
          <cell r="D4066">
            <v>2000</v>
          </cell>
          <cell r="F4066" t="str">
            <v>failed</v>
          </cell>
          <cell r="Q4066" t="str">
            <v>plays</v>
          </cell>
        </row>
        <row r="4067">
          <cell r="D4067">
            <v>4000</v>
          </cell>
          <cell r="F4067" t="str">
            <v>failed</v>
          </cell>
          <cell r="Q4067" t="str">
            <v>plays</v>
          </cell>
        </row>
        <row r="4068">
          <cell r="D4068">
            <v>15000</v>
          </cell>
          <cell r="F4068" t="str">
            <v>failed</v>
          </cell>
          <cell r="Q4068" t="str">
            <v>plays</v>
          </cell>
        </row>
        <row r="4069">
          <cell r="D4069">
            <v>5000</v>
          </cell>
          <cell r="F4069" t="str">
            <v>failed</v>
          </cell>
          <cell r="Q4069" t="str">
            <v>plays</v>
          </cell>
        </row>
        <row r="4070">
          <cell r="D4070">
            <v>3495</v>
          </cell>
          <cell r="F4070" t="str">
            <v>failed</v>
          </cell>
          <cell r="Q4070" t="str">
            <v>plays</v>
          </cell>
        </row>
        <row r="4071">
          <cell r="D4071">
            <v>1250</v>
          </cell>
          <cell r="F4071" t="str">
            <v>failed</v>
          </cell>
          <cell r="Q4071" t="str">
            <v>plays</v>
          </cell>
        </row>
        <row r="4072">
          <cell r="D4072">
            <v>1000</v>
          </cell>
          <cell r="F4072" t="str">
            <v>failed</v>
          </cell>
          <cell r="Q4072" t="str">
            <v>plays</v>
          </cell>
        </row>
        <row r="4073">
          <cell r="D4073">
            <v>20000</v>
          </cell>
          <cell r="F4073" t="str">
            <v>failed</v>
          </cell>
          <cell r="Q4073" t="str">
            <v>plays</v>
          </cell>
        </row>
        <row r="4074">
          <cell r="D4074">
            <v>1000</v>
          </cell>
          <cell r="F4074" t="str">
            <v>failed</v>
          </cell>
          <cell r="Q4074" t="str">
            <v>plays</v>
          </cell>
        </row>
        <row r="4075">
          <cell r="D4075">
            <v>3500</v>
          </cell>
          <cell r="F4075" t="str">
            <v>failed</v>
          </cell>
          <cell r="Q4075" t="str">
            <v>plays</v>
          </cell>
        </row>
        <row r="4076">
          <cell r="D4076">
            <v>2750</v>
          </cell>
          <cell r="F4076" t="str">
            <v>failed</v>
          </cell>
          <cell r="Q4076" t="str">
            <v>plays</v>
          </cell>
        </row>
        <row r="4077">
          <cell r="D4077">
            <v>2000</v>
          </cell>
          <cell r="F4077" t="str">
            <v>failed</v>
          </cell>
          <cell r="Q4077" t="str">
            <v>plays</v>
          </cell>
        </row>
        <row r="4078">
          <cell r="D4078">
            <v>700</v>
          </cell>
          <cell r="F4078" t="str">
            <v>failed</v>
          </cell>
          <cell r="Q4078" t="str">
            <v>plays</v>
          </cell>
        </row>
        <row r="4079">
          <cell r="D4079">
            <v>15000</v>
          </cell>
          <cell r="F4079" t="str">
            <v>failed</v>
          </cell>
          <cell r="Q4079" t="str">
            <v>plays</v>
          </cell>
        </row>
        <row r="4080">
          <cell r="D4080">
            <v>250</v>
          </cell>
          <cell r="F4080" t="str">
            <v>failed</v>
          </cell>
          <cell r="Q4080" t="str">
            <v>plays</v>
          </cell>
        </row>
        <row r="4081">
          <cell r="D4081">
            <v>3000</v>
          </cell>
          <cell r="F4081" t="str">
            <v>failed</v>
          </cell>
          <cell r="Q4081" t="str">
            <v>plays</v>
          </cell>
        </row>
        <row r="4082">
          <cell r="D4082">
            <v>3000</v>
          </cell>
          <cell r="F4082" t="str">
            <v>failed</v>
          </cell>
          <cell r="Q4082" t="str">
            <v>plays</v>
          </cell>
        </row>
        <row r="4083">
          <cell r="D4083">
            <v>2224</v>
          </cell>
          <cell r="F4083" t="str">
            <v>failed</v>
          </cell>
          <cell r="Q4083" t="str">
            <v>plays</v>
          </cell>
        </row>
        <row r="4084">
          <cell r="D4084">
            <v>150</v>
          </cell>
          <cell r="F4084" t="str">
            <v>failed</v>
          </cell>
          <cell r="Q4084" t="str">
            <v>plays</v>
          </cell>
        </row>
        <row r="4085">
          <cell r="D4085">
            <v>3500</v>
          </cell>
          <cell r="F4085" t="str">
            <v>failed</v>
          </cell>
          <cell r="Q4085" t="str">
            <v>plays</v>
          </cell>
        </row>
        <row r="4086">
          <cell r="D4086">
            <v>3000</v>
          </cell>
          <cell r="F4086" t="str">
            <v>failed</v>
          </cell>
          <cell r="Q4086" t="str">
            <v>plays</v>
          </cell>
        </row>
        <row r="4087">
          <cell r="D4087">
            <v>3500</v>
          </cell>
          <cell r="F4087" t="str">
            <v>failed</v>
          </cell>
          <cell r="Q4087" t="str">
            <v>plays</v>
          </cell>
        </row>
        <row r="4088">
          <cell r="D4088">
            <v>1000</v>
          </cell>
          <cell r="F4088" t="str">
            <v>failed</v>
          </cell>
          <cell r="Q4088" t="str">
            <v>plays</v>
          </cell>
        </row>
        <row r="4089">
          <cell r="D4089">
            <v>9600</v>
          </cell>
          <cell r="F4089" t="str">
            <v>failed</v>
          </cell>
          <cell r="Q4089" t="str">
            <v>plays</v>
          </cell>
        </row>
        <row r="4090">
          <cell r="D4090">
            <v>2000</v>
          </cell>
          <cell r="F4090" t="str">
            <v>failed</v>
          </cell>
          <cell r="Q4090" t="str">
            <v>plays</v>
          </cell>
        </row>
        <row r="4091">
          <cell r="D4091">
            <v>5000</v>
          </cell>
          <cell r="F4091" t="str">
            <v>failed</v>
          </cell>
          <cell r="Q4091" t="str">
            <v>plays</v>
          </cell>
        </row>
        <row r="4092">
          <cell r="D4092">
            <v>1000</v>
          </cell>
          <cell r="F4092" t="str">
            <v>failed</v>
          </cell>
          <cell r="Q4092" t="str">
            <v>plays</v>
          </cell>
        </row>
        <row r="4093">
          <cell r="D4093">
            <v>1600</v>
          </cell>
          <cell r="F4093" t="str">
            <v>failed</v>
          </cell>
          <cell r="Q4093" t="str">
            <v>plays</v>
          </cell>
        </row>
        <row r="4094">
          <cell r="D4094">
            <v>110000</v>
          </cell>
          <cell r="F4094" t="str">
            <v>failed</v>
          </cell>
          <cell r="Q4094" t="str">
            <v>plays</v>
          </cell>
        </row>
        <row r="4095">
          <cell r="D4095">
            <v>2500</v>
          </cell>
          <cell r="F4095" t="str">
            <v>failed</v>
          </cell>
          <cell r="Q4095" t="str">
            <v>plays</v>
          </cell>
        </row>
        <row r="4096">
          <cell r="D4096">
            <v>2000</v>
          </cell>
          <cell r="F4096" t="str">
            <v>failed</v>
          </cell>
          <cell r="Q4096" t="str">
            <v>plays</v>
          </cell>
        </row>
        <row r="4097">
          <cell r="D4097">
            <v>30000</v>
          </cell>
          <cell r="F4097" t="str">
            <v>failed</v>
          </cell>
          <cell r="Q4097" t="str">
            <v>plays</v>
          </cell>
        </row>
        <row r="4098">
          <cell r="D4098">
            <v>3500</v>
          </cell>
          <cell r="F4098" t="str">
            <v>failed</v>
          </cell>
          <cell r="Q4098" t="str">
            <v>plays</v>
          </cell>
        </row>
        <row r="4099">
          <cell r="D4099">
            <v>10000</v>
          </cell>
          <cell r="F4099" t="str">
            <v>failed</v>
          </cell>
          <cell r="Q4099" t="str">
            <v>plays</v>
          </cell>
        </row>
        <row r="4100">
          <cell r="D4100">
            <v>75000</v>
          </cell>
          <cell r="F4100" t="str">
            <v>failed</v>
          </cell>
          <cell r="Q4100" t="str">
            <v>plays</v>
          </cell>
        </row>
        <row r="4101">
          <cell r="D4101">
            <v>4500</v>
          </cell>
          <cell r="F4101" t="str">
            <v>failed</v>
          </cell>
          <cell r="Q4101" t="str">
            <v>plays</v>
          </cell>
        </row>
        <row r="4102">
          <cell r="D4102">
            <v>270</v>
          </cell>
          <cell r="F4102" t="str">
            <v>failed</v>
          </cell>
          <cell r="Q4102" t="str">
            <v>plays</v>
          </cell>
        </row>
        <row r="4103">
          <cell r="D4103">
            <v>600</v>
          </cell>
          <cell r="F4103" t="str">
            <v>failed</v>
          </cell>
          <cell r="Q4103" t="str">
            <v>plays</v>
          </cell>
        </row>
        <row r="4104">
          <cell r="D4104">
            <v>500</v>
          </cell>
          <cell r="F4104" t="str">
            <v>failed</v>
          </cell>
          <cell r="Q4104" t="str">
            <v>plays</v>
          </cell>
        </row>
        <row r="4105">
          <cell r="D4105">
            <v>1000</v>
          </cell>
          <cell r="F4105" t="str">
            <v>failed</v>
          </cell>
          <cell r="Q4105" t="str">
            <v>plays</v>
          </cell>
        </row>
        <row r="4106">
          <cell r="D4106">
            <v>3000</v>
          </cell>
          <cell r="F4106" t="str">
            <v>failed</v>
          </cell>
          <cell r="Q4106" t="str">
            <v>plays</v>
          </cell>
        </row>
        <row r="4107">
          <cell r="D4107">
            <v>33000</v>
          </cell>
          <cell r="F4107" t="str">
            <v>failed</v>
          </cell>
          <cell r="Q4107" t="str">
            <v>plays</v>
          </cell>
        </row>
        <row r="4108">
          <cell r="D4108">
            <v>5000</v>
          </cell>
          <cell r="F4108" t="str">
            <v>failed</v>
          </cell>
          <cell r="Q4108" t="str">
            <v>plays</v>
          </cell>
        </row>
        <row r="4109">
          <cell r="D4109">
            <v>2000</v>
          </cell>
          <cell r="F4109" t="str">
            <v>failed</v>
          </cell>
          <cell r="Q4109" t="str">
            <v>plays</v>
          </cell>
        </row>
        <row r="4110">
          <cell r="D4110">
            <v>3000</v>
          </cell>
          <cell r="F4110" t="str">
            <v>failed</v>
          </cell>
          <cell r="Q4110" t="str">
            <v>plays</v>
          </cell>
        </row>
        <row r="4111">
          <cell r="D4111">
            <v>500</v>
          </cell>
          <cell r="F4111" t="str">
            <v>failed</v>
          </cell>
          <cell r="Q4111" t="str">
            <v>plays</v>
          </cell>
        </row>
        <row r="4112">
          <cell r="D4112">
            <v>300</v>
          </cell>
          <cell r="F4112" t="str">
            <v>failed</v>
          </cell>
          <cell r="Q4112" t="str">
            <v>plays</v>
          </cell>
        </row>
        <row r="4113">
          <cell r="D4113">
            <v>3000</v>
          </cell>
          <cell r="F4113" t="str">
            <v>failed</v>
          </cell>
          <cell r="Q4113" t="str">
            <v>plays</v>
          </cell>
        </row>
        <row r="4114">
          <cell r="D4114">
            <v>2500</v>
          </cell>
          <cell r="F4114" t="str">
            <v>failed</v>
          </cell>
          <cell r="Q4114" t="str">
            <v>plays</v>
          </cell>
        </row>
        <row r="4115">
          <cell r="D4115">
            <v>1500</v>
          </cell>
          <cell r="F4115" t="str">
            <v>failed</v>
          </cell>
          <cell r="Q4115" t="str">
            <v>plays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Resources/Kickstarter%20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arrick" refreshedDate="44804.486552314818" createdVersion="8" refreshedVersion="8" minRefreshableVersion="3" recordCount="4114" xr:uid="{6CD0C9B7-94A4-4AC0-A3E7-4F4AEBFD9804}">
  <cacheSource type="worksheet">
    <worksheetSource ref="A1:R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arrick" refreshedDate="44805.345178819443" createdVersion="8" refreshedVersion="8" minRefreshableVersion="3" recordCount="4115" xr:uid="{8915F658-BC4B-47DA-BCFA-8DA824811A63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Launch 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reated Conersion" numFmtId="165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warrick" refreshedDate="44810.483679629629" createdVersion="8" refreshedVersion="8" minRefreshableVersion="3" recordCount="4115" xr:uid="{1DCCD058-8B72-4135-BD73-A1B8498CB0DF}">
  <cacheSource type="worksheet">
    <worksheetSource ref="A1:S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Launch 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reated Conersion" numFmtId="165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x v="0"/>
    <s v="television"/>
    <n v="63.92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x v="0"/>
    <s v="television"/>
    <n v="185.4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x v="0"/>
    <s v="television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x v="0"/>
    <s v="television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x v="0"/>
    <s v="television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x v="0"/>
    <s v="television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x v="0"/>
    <s v="television"/>
    <n v="159.8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x v="0"/>
    <s v="television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x v="0"/>
    <s v="television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x v="0"/>
    <s v="television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x v="0"/>
    <s v="television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x v="0"/>
    <s v="television"/>
    <n v="59.9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x v="0"/>
    <s v="television"/>
    <n v="109.78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x v="0"/>
    <s v="television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x v="0"/>
    <s v="television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x v="0"/>
    <s v="television"/>
    <n v="171.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x v="0"/>
    <s v="television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x v="0"/>
    <s v="television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x v="0"/>
    <s v="television"/>
    <n v="56.1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x v="0"/>
    <s v="television"/>
    <n v="199.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x v="0"/>
    <s v="television"/>
    <n v="103.0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x v="0"/>
    <s v="television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x v="0"/>
    <s v="television"/>
    <n v="57.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x v="0"/>
    <s v="television"/>
    <n v="102.1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x v="0"/>
    <s v="television"/>
    <n v="148.9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x v="0"/>
    <s v="television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x v="0"/>
    <s v="television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x v="0"/>
    <s v="television"/>
    <n v="76.4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x v="0"/>
    <s v="television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x v="0"/>
    <s v="television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x v="0"/>
    <s v="television"/>
    <n v="59.4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x v="0"/>
    <s v="television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x v="0"/>
    <s v="television"/>
    <n v="159.5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x v="0"/>
    <s v="television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x v="0"/>
    <s v="television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x v="0"/>
    <s v="television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x v="0"/>
    <s v="television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x v="0"/>
    <s v="television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x v="0"/>
    <s v="television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x v="0"/>
    <s v="television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x v="0"/>
    <s v="television"/>
    <n v="98.3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x v="0"/>
    <s v="television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x v="0"/>
    <s v="television"/>
    <n v="56.8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x v="0"/>
    <s v="television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x v="0"/>
    <s v="television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x v="0"/>
    <s v="television"/>
    <n v="223.4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x v="0"/>
    <s v="television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x v="0"/>
    <s v="television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x v="0"/>
    <s v="television"/>
    <n v="128.9499999999999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x v="0"/>
    <s v="television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x v="0"/>
    <s v="television"/>
    <n v="221.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x v="0"/>
    <s v="television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x v="0"/>
    <s v="television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x v="0"/>
    <s v="shorts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x v="0"/>
    <s v="shorts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x v="0"/>
    <s v="shorts"/>
    <n v="96.7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x v="0"/>
    <s v="shorts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x v="0"/>
    <s v="shorts"/>
    <n v="86.6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x v="0"/>
    <s v="shorts"/>
    <n v="132.0500000000000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x v="0"/>
    <s v="shorts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x v="0"/>
    <s v="shorts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x v="0"/>
    <s v="shorts"/>
    <n v="62.3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x v="0"/>
    <s v="shorts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x v="0"/>
    <s v="shorts"/>
    <n v="69.7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x v="0"/>
    <s v="shorts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x v="0"/>
    <s v="shorts"/>
    <n v="19.47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x v="0"/>
    <s v="shorts"/>
    <n v="85.9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x v="0"/>
    <s v="shorts"/>
    <n v="30.6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x v="0"/>
    <s v="shorts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x v="0"/>
    <s v="shorts"/>
    <n v="40.27000000000000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x v="0"/>
    <s v="shorts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x v="0"/>
    <s v="shorts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x v="0"/>
    <s v="shorts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x v="0"/>
    <s v="shorts"/>
    <n v="15.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x v="0"/>
    <s v="shorts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x v="0"/>
    <s v="shorts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x v="0"/>
    <s v="shorts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x v="0"/>
    <s v="shorts"/>
    <n v="123.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x v="0"/>
    <s v="shorts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x v="0"/>
    <s v="shorts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x v="0"/>
    <s v="shorts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x v="0"/>
    <s v="shorts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x v="0"/>
    <s v="shorts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x v="0"/>
    <s v="shorts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x v="0"/>
    <s v="shorts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x v="0"/>
    <s v="shorts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x v="0"/>
    <s v="shorts"/>
    <n v="117.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x v="0"/>
    <s v="shorts"/>
    <n v="27.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x v="0"/>
    <s v="shorts"/>
    <n v="39.380000000000003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x v="0"/>
    <s v="shorts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x v="0"/>
    <s v="shorts"/>
    <n v="111.3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x v="0"/>
    <s v="shorts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x v="0"/>
    <s v="shorts"/>
    <n v="46.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x v="0"/>
    <s v="shorts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x v="0"/>
    <s v="shorts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x v="0"/>
    <s v="shorts"/>
    <n v="64.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x v="0"/>
    <s v="shorts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x v="0"/>
    <s v="shorts"/>
    <n v="88.57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x v="0"/>
    <s v="shorts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x v="0"/>
    <s v="shorts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x v="0"/>
    <s v="shorts"/>
    <n v="167.4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x v="0"/>
    <s v="shorts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x v="0"/>
    <s v="shorts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x v="0"/>
    <s v="science fiction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x v="0"/>
    <s v="science fiction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x v="0"/>
    <s v="science fiction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x v="0"/>
    <s v="science fiction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x v="0"/>
    <s v="science fiction"/>
    <n v="0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x v="0"/>
    <s v="science fiction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x v="0"/>
    <s v="science fiction"/>
    <n v="94.5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x v="0"/>
    <s v="science fiction"/>
    <n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x v="0"/>
    <s v="science fiction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x v="0"/>
    <s v="science fiction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x v="0"/>
    <s v="science fiction"/>
    <n v="81.23999999999999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x v="0"/>
    <s v="science fiction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x v="0"/>
    <s v="science fiction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x v="0"/>
    <s v="science fiction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x v="0"/>
    <s v="science fiction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x v="0"/>
    <s v="science fiction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x v="0"/>
    <s v="science fiction"/>
    <n v="38.3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x v="0"/>
    <s v="science fiction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x v="0"/>
    <s v="science fiction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x v="0"/>
    <s v="science fiction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x v="0"/>
    <s v="drama"/>
    <n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x v="0"/>
    <s v="drama"/>
    <n v="91.4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x v="0"/>
    <s v="drama"/>
    <n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x v="0"/>
    <s v="drama"/>
    <n v="108.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x v="0"/>
    <s v="drama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x v="0"/>
    <s v="drama"/>
    <n v="49.8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x v="0"/>
    <s v="drama"/>
    <n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x v="0"/>
    <s v="drama"/>
    <n v="25.7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x v="0"/>
    <s v="drama"/>
    <n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x v="0"/>
    <s v="drama"/>
    <n v="30.8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x v="0"/>
    <s v="drama"/>
    <n v="0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x v="0"/>
    <s v="drama"/>
    <n v="25.5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x v="0"/>
    <s v="drama"/>
    <n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x v="0"/>
    <s v="drama"/>
    <n v="69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x v="0"/>
    <s v="drama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x v="0"/>
    <s v="drama"/>
    <n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x v="0"/>
    <s v="drama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x v="0"/>
    <s v="drama"/>
    <n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x v="0"/>
    <s v="drama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x v="0"/>
    <s v="drama"/>
    <n v="54.29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x v="0"/>
    <s v="drama"/>
    <n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x v="0"/>
    <s v="drama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x v="0"/>
    <s v="drama"/>
    <n v="76.4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x v="0"/>
    <s v="drama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x v="0"/>
    <s v="drama"/>
    <n v="163.8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x v="0"/>
    <s v="drama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x v="0"/>
    <s v="drama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x v="0"/>
    <s v="drama"/>
    <n v="185.8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x v="0"/>
    <s v="drama"/>
    <n v="331.54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x v="0"/>
    <s v="drama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x v="0"/>
    <s v="drama"/>
    <n v="115.9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x v="0"/>
    <s v="drama"/>
    <n v="12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x v="0"/>
    <s v="drama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x v="0"/>
    <s v="drama"/>
    <n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x v="0"/>
    <s v="drama"/>
    <n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x v="0"/>
    <s v="drama"/>
    <n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x v="0"/>
    <s v="drama"/>
    <n v="15.7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x v="0"/>
    <s v="drama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x v="0"/>
    <s v="drama"/>
    <n v="0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x v="0"/>
    <s v="drama"/>
    <n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x v="0"/>
    <s v="documentary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x v="0"/>
    <s v="documentary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x v="0"/>
    <s v="documentary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x v="0"/>
    <s v="documentary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x v="0"/>
    <s v="documentary"/>
    <n v="54.0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x v="0"/>
    <s v="documentary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x v="0"/>
    <s v="documentary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x v="0"/>
    <s v="documentary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x v="0"/>
    <s v="documentary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x v="0"/>
    <s v="documentary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x v="0"/>
    <s v="documentary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x v="0"/>
    <s v="documentary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x v="0"/>
    <s v="documentary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x v="0"/>
    <s v="documentary"/>
    <n v="89.3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x v="0"/>
    <s v="documentary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x v="0"/>
    <s v="documentary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x v="0"/>
    <s v="documentary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x v="0"/>
    <s v="documentary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x v="0"/>
    <s v="documentary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x v="0"/>
    <s v="documentary"/>
    <n v="120.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x v="0"/>
    <s v="documentary"/>
    <n v="97.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x v="0"/>
    <s v="documentary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x v="0"/>
    <s v="documentary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x v="0"/>
    <s v="documentary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x v="0"/>
    <s v="documentary"/>
    <n v="40.4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x v="0"/>
    <s v="documentary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x v="0"/>
    <s v="documentary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x v="0"/>
    <s v="documentary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x v="0"/>
    <s v="documentary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x v="0"/>
    <s v="documentary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x v="0"/>
    <s v="documentary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x v="0"/>
    <s v="documentary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x v="0"/>
    <s v="documentary"/>
    <n v="55.2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x v="0"/>
    <s v="documentary"/>
    <n v="65.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x v="0"/>
    <s v="documentary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x v="0"/>
    <s v="documentary"/>
    <n v="75.4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x v="0"/>
    <s v="documentary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x v="0"/>
    <s v="documentary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x v="0"/>
    <s v="documentary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x v="0"/>
    <s v="documentary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x v="0"/>
    <s v="documentary"/>
    <n v="254.39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x v="0"/>
    <s v="documentary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x v="0"/>
    <s v="documentary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x v="0"/>
    <s v="documentary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x v="0"/>
    <s v="documentary"/>
    <n v="121.2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x v="0"/>
    <s v="documentary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x v="0"/>
    <s v="documentary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x v="0"/>
    <s v="documentary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x v="0"/>
    <s v="documentary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x v="0"/>
    <s v="documentary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x v="0"/>
    <s v="documentary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x v="0"/>
    <s v="documentary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x v="0"/>
    <s v="documentary"/>
    <n v="100.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x v="0"/>
    <s v="documentary"/>
    <n v="230.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x v="0"/>
    <s v="documentary"/>
    <n v="141.7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x v="0"/>
    <s v="documentary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x v="0"/>
    <s v="documentary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x v="0"/>
    <s v="documentary"/>
    <n v="85.3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x v="0"/>
    <s v="documentary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x v="0"/>
    <s v="documentary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x v="0"/>
    <s v="documentary"/>
    <n v="50.2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x v="0"/>
    <s v="documentary"/>
    <n v="106.4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x v="0"/>
    <s v="documentary"/>
    <n v="51.7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x v="0"/>
    <s v="documentary"/>
    <n v="36.61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x v="0"/>
    <s v="documentary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x v="0"/>
    <s v="documentary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x v="0"/>
    <s v="documentary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x v="0"/>
    <s v="documentary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x v="0"/>
    <s v="documentary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x v="0"/>
    <s v="documentary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x v="0"/>
    <s v="documentary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x v="0"/>
    <s v="documentary"/>
    <n v="200.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x v="0"/>
    <s v="documentary"/>
    <n v="108.0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x v="0"/>
    <s v="documentary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x v="0"/>
    <s v="documentary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x v="0"/>
    <s v="documentary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x v="0"/>
    <s v="documentary"/>
    <n v="134.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x v="0"/>
    <s v="documentary"/>
    <n v="106.6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x v="0"/>
    <s v="documentary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x v="0"/>
    <s v="documentary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x v="0"/>
    <s v="documentary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x v="0"/>
    <s v="documentary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x v="0"/>
    <s v="documentary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x v="0"/>
    <s v="documentary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x v="0"/>
    <s v="documentary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x v="0"/>
    <s v="documentary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x v="0"/>
    <s v="documentary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x v="0"/>
    <s v="documentary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x v="0"/>
    <s v="documentary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x v="0"/>
    <s v="documentary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x v="0"/>
    <s v="documentary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x v="0"/>
    <s v="documentary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x v="0"/>
    <s v="documentary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x v="0"/>
    <s v="documentary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x v="0"/>
    <s v="documentary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x v="0"/>
    <s v="documentary"/>
    <n v="72.8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x v="0"/>
    <s v="documentary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x v="0"/>
    <s v="documentary"/>
    <n v="67.9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x v="0"/>
    <s v="documentary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x v="0"/>
    <s v="documentary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x v="0"/>
    <s v="documentary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x v="0"/>
    <s v="documentary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x v="0"/>
    <s v="documentary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x v="0"/>
    <s v="documentary"/>
    <n v="86.5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x v="0"/>
    <s v="documentary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x v="0"/>
    <s v="documentary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x v="0"/>
    <s v="documentary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x v="0"/>
    <s v="documentary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x v="0"/>
    <s v="documentary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x v="0"/>
    <s v="documentary"/>
    <n v="125.4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x v="0"/>
    <s v="documentary"/>
    <n v="246.6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x v="0"/>
    <s v="documentary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x v="0"/>
    <s v="documentary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x v="0"/>
    <s v="documentary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x v="0"/>
    <s v="documentary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x v="0"/>
    <s v="documentary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x v="0"/>
    <s v="documentary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x v="0"/>
    <s v="documentary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x v="0"/>
    <s v="documentary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x v="0"/>
    <s v="documentary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x v="0"/>
    <s v="documentary"/>
    <n v="239.9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x v="0"/>
    <s v="documentary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x v="0"/>
    <s v="documentary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x v="0"/>
    <s v="documentary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x v="0"/>
    <s v="documentary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x v="0"/>
    <s v="documentary"/>
    <n v="709.4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x v="0"/>
    <s v="documentary"/>
    <n v="161.2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x v="0"/>
    <s v="documentary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x v="0"/>
    <s v="documentary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x v="0"/>
    <s v="documentary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x v="0"/>
    <s v="documentary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x v="0"/>
    <s v="documentary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x v="0"/>
    <s v="documentary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x v="0"/>
    <s v="documentary"/>
    <n v="40.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x v="0"/>
    <s v="documentary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x v="0"/>
    <s v="documentary"/>
    <n v="115.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x v="0"/>
    <s v="documentary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x v="0"/>
    <s v="documentary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x v="0"/>
    <s v="documentary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x v="0"/>
    <s v="documentary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x v="0"/>
    <s v="documentary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x v="0"/>
    <s v="documentary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x v="0"/>
    <s v="documentary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x v="0"/>
    <s v="documentary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x v="0"/>
    <s v="documentary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x v="0"/>
    <s v="documentary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x v="0"/>
    <s v="documentary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x v="0"/>
    <s v="documentary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x v="0"/>
    <s v="documentary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x v="0"/>
    <s v="documentary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x v="0"/>
    <s v="documentary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x v="0"/>
    <s v="documentary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x v="0"/>
    <s v="documentary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x v="0"/>
    <s v="documentary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x v="0"/>
    <s v="documentary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x v="0"/>
    <s v="documentary"/>
    <n v="65.8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x v="0"/>
    <s v="documentary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x v="0"/>
    <s v="documentary"/>
    <n v="133.1399999999999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x v="0"/>
    <s v="documentary"/>
    <n v="86.1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x v="0"/>
    <s v="documentary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x v="0"/>
    <s v="documentary"/>
    <n v="160.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x v="0"/>
    <s v="documentary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x v="0"/>
    <s v="documentary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x v="0"/>
    <s v="documentary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x v="0"/>
    <s v="documentary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x v="0"/>
    <s v="documentary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x v="0"/>
    <s v="documentary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x v="0"/>
    <s v="documentary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x v="0"/>
    <s v="documentary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x v="0"/>
    <s v="documentary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x v="0"/>
    <s v="animation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x v="0"/>
    <s v="animation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x v="0"/>
    <s v="animation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x v="0"/>
    <s v="animation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x v="0"/>
    <s v="animation"/>
    <n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x v="0"/>
    <s v="animation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x v="0"/>
    <s v="animation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x v="0"/>
    <s v="animation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x v="0"/>
    <s v="animation"/>
    <n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x v="0"/>
    <s v="animation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x v="0"/>
    <s v="animation"/>
    <n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x v="0"/>
    <s v="animation"/>
    <n v="0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x v="0"/>
    <s v="animation"/>
    <n v="393.5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x v="0"/>
    <s v="animation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x v="0"/>
    <s v="animation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x v="0"/>
    <s v="animation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x v="0"/>
    <s v="animation"/>
    <n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x v="0"/>
    <s v="animation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x v="0"/>
    <s v="animation"/>
    <n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x v="0"/>
    <s v="animation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x v="0"/>
    <s v="animation"/>
    <n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x v="0"/>
    <s v="animation"/>
    <n v="113.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x v="0"/>
    <s v="animation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x v="0"/>
    <s v="animation"/>
    <n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x v="0"/>
    <s v="animation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x v="0"/>
    <s v="animation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x v="0"/>
    <s v="animation"/>
    <n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x v="0"/>
    <s v="animation"/>
    <n v="39.57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x v="0"/>
    <s v="animation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x v="0"/>
    <s v="animation"/>
    <n v="55.4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x v="0"/>
    <s v="animation"/>
    <n v="87.1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x v="0"/>
    <s v="animation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x v="0"/>
    <s v="animation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x v="0"/>
    <s v="animation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x v="0"/>
    <s v="animation"/>
    <n v="71.67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x v="0"/>
    <s v="animation"/>
    <n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x v="0"/>
    <s v="animation"/>
    <n v="1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x v="0"/>
    <s v="animation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x v="0"/>
    <s v="animation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x v="0"/>
    <s v="animation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x v="0"/>
    <s v="animation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x v="0"/>
    <s v="animation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x v="0"/>
    <s v="animation"/>
    <n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x v="0"/>
    <s v="animation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x v="0"/>
    <s v="animation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x v="0"/>
    <s v="animation"/>
    <n v="725.03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x v="0"/>
    <s v="animation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x v="0"/>
    <s v="animation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x v="0"/>
    <s v="animation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x v="0"/>
    <s v="animation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x v="1"/>
    <s v="plays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x v="1"/>
    <s v="plays"/>
    <n v="93.4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x v="1"/>
    <s v="plays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x v="1"/>
    <s v="plays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x v="1"/>
    <s v="plays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x v="1"/>
    <s v="plays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x v="1"/>
    <s v="plays"/>
    <n v="63.83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x v="1"/>
    <s v="plays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x v="1"/>
    <s v="plays"/>
    <n v="86.9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x v="1"/>
    <s v="plays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x v="1"/>
    <s v="plays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x v="1"/>
    <s v="plays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x v="1"/>
    <s v="plays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x v="1"/>
    <s v="plays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x v="1"/>
    <s v="plays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x v="1"/>
    <s v="plays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x v="1"/>
    <s v="plays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x v="1"/>
    <s v="plays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x v="1"/>
    <s v="plays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x v="2"/>
    <s v="web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x v="2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x v="2"/>
    <s v="web"/>
    <n v="135.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x v="2"/>
    <s v="web"/>
    <n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x v="2"/>
    <s v="web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x v="2"/>
    <s v="web"/>
    <n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x v="2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x v="2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x v="2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x v="2"/>
    <s v="web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x v="2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x v="2"/>
    <s v="web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x v="2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x v="2"/>
    <s v="web"/>
    <n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x v="2"/>
    <s v="web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x v="2"/>
    <s v="web"/>
    <n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x v="2"/>
    <s v="web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x v="2"/>
    <s v="web"/>
    <n v="150.5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x v="2"/>
    <s v="web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x v="2"/>
    <s v="web"/>
    <n v="16.4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x v="2"/>
    <s v="web"/>
    <n v="121.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x v="2"/>
    <s v="web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x v="2"/>
    <s v="web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x v="2"/>
    <s v="web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x v="2"/>
    <s v="web"/>
    <n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x v="2"/>
    <s v="web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x v="2"/>
    <s v="web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x v="2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x v="2"/>
    <s v="web"/>
    <n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x v="2"/>
    <s v="web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x v="2"/>
    <s v="web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x v="2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x v="2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x v="2"/>
    <s v="web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x v="2"/>
    <s v="web"/>
    <n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x v="2"/>
    <s v="web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x v="2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x v="2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x v="2"/>
    <s v="web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x v="2"/>
    <s v="web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x v="2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x v="2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x v="2"/>
    <s v="web"/>
    <n v="76.6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x v="2"/>
    <s v="web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x v="2"/>
    <s v="web"/>
    <n v="0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x v="2"/>
    <s v="wearables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x v="2"/>
    <s v="wearables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x v="2"/>
    <s v="wearables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x v="2"/>
    <s v="wearables"/>
    <n v="73.48999999999999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x v="2"/>
    <s v="wearables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x v="2"/>
    <s v="wearables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x v="2"/>
    <s v="wearables"/>
    <n v="125.94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x v="2"/>
    <s v="wearables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x v="2"/>
    <s v="wearables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x v="2"/>
    <s v="wearables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x v="2"/>
    <s v="wearables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x v="2"/>
    <s v="wearables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x v="2"/>
    <s v="wearables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x v="2"/>
    <s v="wearables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x v="2"/>
    <s v="wearables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x v="2"/>
    <s v="wearables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x v="2"/>
    <s v="wearables"/>
    <n v="109.34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x v="2"/>
    <s v="wearables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x v="2"/>
    <s v="wearables"/>
    <n v="84.9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x v="2"/>
    <s v="wearables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x v="2"/>
    <s v="wearables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x v="2"/>
    <s v="wearables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x v="2"/>
    <s v="wearables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x v="2"/>
    <s v="wearables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x v="2"/>
    <s v="wearables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x v="2"/>
    <s v="wearables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x v="2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x v="2"/>
    <s v="wearables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x v="2"/>
    <s v="wearables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x v="2"/>
    <s v="wearables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x v="2"/>
    <s v="wearables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x v="2"/>
    <s v="wearables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x v="2"/>
    <s v="wearables"/>
    <n v="99.3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x v="2"/>
    <s v="wearables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x v="2"/>
    <s v="wearables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x v="2"/>
    <s v="wearables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x v="2"/>
    <s v="wearables"/>
    <n v="343.1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x v="2"/>
    <s v="wearables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x v="2"/>
    <s v="wearables"/>
    <n v="6.5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x v="2"/>
    <s v="wearables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x v="2"/>
    <s v="wearables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x v="2"/>
    <s v="wearables"/>
    <n v="90.86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x v="2"/>
    <s v="wearables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x v="2"/>
    <s v="wearables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x v="2"/>
    <s v="wearables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x v="2"/>
    <s v="wearables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x v="2"/>
    <s v="wearables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x v="2"/>
    <s v="wearables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x v="2"/>
    <s v="wearables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x v="2"/>
    <s v="wearables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x v="2"/>
    <s v="wearables"/>
    <n v="23.9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x v="2"/>
    <s v="wearables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x v="2"/>
    <s v="wearables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x v="2"/>
    <s v="wearables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x v="2"/>
    <s v="wearables"/>
    <n v="44.69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x v="3"/>
    <s v="nonfiction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x v="3"/>
    <s v="nonfiction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x v="3"/>
    <s v="nonfiction"/>
    <n v="215.7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x v="3"/>
    <s v="nonfiction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x v="3"/>
    <s v="nonfiction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x v="3"/>
    <s v="nonfiction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x v="3"/>
    <s v="nonfiction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x v="3"/>
    <s v="nonfiction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x v="3"/>
    <s v="nonfiction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x v="3"/>
    <s v="nonfiction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x v="3"/>
    <s v="nonfiction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x v="3"/>
    <s v="nonfiction"/>
    <n v="17.8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x v="3"/>
    <s v="nonfiction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x v="3"/>
    <s v="nonfiction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x v="3"/>
    <s v="nonfiction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x v="3"/>
    <s v="nonfiction"/>
    <n v="56.6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x v="3"/>
    <s v="nonfiction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x v="3"/>
    <s v="nonfiction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x v="3"/>
    <s v="nonfiction"/>
    <n v="169.58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x v="3"/>
    <s v="nonfiction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x v="3"/>
    <s v="nonfiction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x v="3"/>
    <s v="nonfiction"/>
    <n v="54.2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x v="3"/>
    <s v="nonfiction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x v="3"/>
    <s v="nonfiction"/>
    <n v="53.7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x v="3"/>
    <s v="nonfiction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x v="3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x v="3"/>
    <s v="nonfiction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x v="3"/>
    <s v="nonfiction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x v="3"/>
    <s v="nonfiction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x v="3"/>
    <s v="nonfiction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x v="3"/>
    <s v="nonfiction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x v="3"/>
    <s v="nonfiction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x v="3"/>
    <s v="nonfiction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x v="3"/>
    <s v="nonfiction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x v="3"/>
    <s v="nonfiction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x v="3"/>
    <s v="nonfiction"/>
    <n v="33.0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x v="3"/>
    <s v="nonfiction"/>
    <n v="134.2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x v="3"/>
    <s v="nonfiction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x v="3"/>
    <s v="fiction"/>
    <n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x v="3"/>
    <s v="fiction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x v="3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x v="3"/>
    <s v="fiction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x v="3"/>
    <s v="fiction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x v="3"/>
    <s v="fiction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x v="3"/>
    <s v="fiction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x v="3"/>
    <s v="fiction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x v="3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x v="3"/>
    <s v="fiction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x v="3"/>
    <s v="fiction"/>
    <n v="66.6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x v="4"/>
    <s v="rock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x v="4"/>
    <s v="rock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x v="4"/>
    <s v="rock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x v="4"/>
    <s v="rock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x v="4"/>
    <s v="rock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x v="4"/>
    <s v="rock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x v="4"/>
    <s v="rock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x v="4"/>
    <s v="rock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x v="4"/>
    <s v="rock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x v="4"/>
    <s v="rock"/>
    <n v="60.8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x v="4"/>
    <s v="rock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x v="4"/>
    <s v="rock"/>
    <n v="88.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x v="4"/>
    <s v="rock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x v="4"/>
    <s v="rock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x v="4"/>
    <s v="rock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x v="4"/>
    <s v="rock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x v="4"/>
    <s v="rock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x v="4"/>
    <s v="rock"/>
    <n v="178.6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x v="4"/>
    <s v="rock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x v="4"/>
    <s v="rock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x v="4"/>
    <s v="rock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x v="4"/>
    <s v="rock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x v="4"/>
    <s v="rock"/>
    <n v="58.33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x v="4"/>
    <s v="rock"/>
    <n v="117.6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x v="4"/>
    <s v="rock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x v="4"/>
    <s v="rock"/>
    <n v="104.6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x v="4"/>
    <s v="rock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x v="4"/>
    <s v="rock"/>
    <n v="58.3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x v="4"/>
    <s v="rock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x v="4"/>
    <s v="rock"/>
    <n v="27.6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x v="4"/>
    <s v="rock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x v="4"/>
    <s v="rock"/>
    <n v="45.4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x v="4"/>
    <s v="rock"/>
    <n v="99.5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x v="4"/>
    <s v="rock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x v="4"/>
    <s v="rock"/>
    <n v="28.68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x v="4"/>
    <s v="rock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x v="4"/>
    <s v="rock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x v="4"/>
    <s v="rock"/>
    <n v="224.1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x v="4"/>
    <s v="rock"/>
    <n v="51.8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x v="4"/>
    <s v="rock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x v="4"/>
    <s v="rock"/>
    <n v="39.8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x v="4"/>
    <s v="rock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x v="4"/>
    <s v="rock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x v="4"/>
    <s v="rock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x v="4"/>
    <s v="rock"/>
    <n v="36.6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x v="4"/>
    <s v="rock"/>
    <n v="60.6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x v="4"/>
    <s v="rock"/>
    <n v="97.99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x v="4"/>
    <s v="rock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x v="4"/>
    <s v="rock"/>
    <n v="58.6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x v="4"/>
    <s v="rock"/>
    <n v="109.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x v="4"/>
    <s v="rock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x v="4"/>
    <s v="rock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x v="4"/>
    <s v="rock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x v="4"/>
    <s v="metal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x v="4"/>
    <s v="metal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x v="4"/>
    <s v="metal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x v="4"/>
    <s v="metal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x v="4"/>
    <s v="metal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x v="4"/>
    <s v="metal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x v="4"/>
    <s v="metal"/>
    <n v="28.55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x v="4"/>
    <s v="metal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x v="4"/>
    <s v="metal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x v="4"/>
    <s v="metal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x v="4"/>
    <s v="metal"/>
    <n v="59.2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x v="4"/>
    <s v="metal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x v="4"/>
    <s v="metal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x v="4"/>
    <s v="metal"/>
    <n v="19.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x v="4"/>
    <s v="metal"/>
    <n v="22.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x v="4"/>
    <s v="metal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x v="4"/>
    <s v="jazz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x v="4"/>
    <s v="jazz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x v="4"/>
    <s v="jazz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x v="4"/>
    <s v="jazz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x v="4"/>
    <s v="jazz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x v="4"/>
    <s v="jazz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x v="4"/>
    <s v="jazz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x v="4"/>
    <s v="jazz"/>
    <n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x v="4"/>
    <s v="jazz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x v="4"/>
    <s v="jazz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x v="4"/>
    <s v="jazz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x v="4"/>
    <s v="indie rock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x v="4"/>
    <s v="indie rock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x v="4"/>
    <s v="indie rock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x v="4"/>
    <s v="indie rock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x v="4"/>
    <s v="indie rock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x v="4"/>
    <s v="indie rock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x v="4"/>
    <s v="indie rock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x v="4"/>
    <s v="indie rock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x v="4"/>
    <s v="indie rock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x v="4"/>
    <s v="indie rock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x v="4"/>
    <s v="indie rock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x v="4"/>
    <s v="indie rock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x v="4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x v="4"/>
    <s v="jazz"/>
    <n v="50.3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x v="4"/>
    <s v="jazz"/>
    <n v="32.6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x v="4"/>
    <s v="jazz"/>
    <n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x v="4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x v="4"/>
    <s v="jazz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x v="4"/>
    <s v="jazz"/>
    <n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x v="4"/>
    <s v="jazz"/>
    <n v="82.5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x v="4"/>
    <s v="jazz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x v="4"/>
    <s v="jazz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x v="4"/>
    <s v="jazz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x v="4"/>
    <s v="jazz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x v="4"/>
    <s v="jazz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x v="4"/>
    <s v="jazz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x v="4"/>
    <s v="jazz"/>
    <n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x v="4"/>
    <s v="jazz"/>
    <n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x v="4"/>
    <s v="jazz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x v="4"/>
    <s v="jazz"/>
    <n v="18.7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x v="4"/>
    <s v="jazz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x v="4"/>
    <s v="jazz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x v="4"/>
    <s v="jazz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x v="2"/>
    <s v="wearables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x v="2"/>
    <s v="wearables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x v="2"/>
    <s v="wearables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x v="2"/>
    <s v="wearables"/>
    <n v="69.4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x v="2"/>
    <s v="wearables"/>
    <n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x v="2"/>
    <s v="wearables"/>
    <n v="58.42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x v="2"/>
    <s v="wearables"/>
    <n v="158.63999999999999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x v="2"/>
    <s v="wearables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x v="2"/>
    <s v="wearables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x v="2"/>
    <s v="wearables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x v="2"/>
    <s v="wearables"/>
    <n v="50.6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x v="2"/>
    <s v="wearables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x v="2"/>
    <s v="wearables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x v="2"/>
    <s v="wearables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x v="2"/>
    <s v="wearables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x v="2"/>
    <s v="wearables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x v="2"/>
    <s v="wearables"/>
    <n v="19.23999999999999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x v="2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x v="2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x v="2"/>
    <s v="wearables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x v="2"/>
    <s v="wearables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x v="2"/>
    <s v="wearables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x v="2"/>
    <s v="wearables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x v="2"/>
    <s v="wearables"/>
    <n v="51.3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x v="2"/>
    <s v="wearables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x v="2"/>
    <s v="wearables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x v="2"/>
    <s v="wearables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x v="2"/>
    <s v="wearables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x v="2"/>
    <s v="wearables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x v="2"/>
    <s v="wearables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x v="2"/>
    <s v="wearables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x v="2"/>
    <s v="wearables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x v="2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x v="2"/>
    <s v="wearables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x v="2"/>
    <s v="wearables"/>
    <n v="0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x v="2"/>
    <s v="wearables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x v="2"/>
    <s v="wearables"/>
    <n v="30.2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x v="2"/>
    <s v="wearables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x v="2"/>
    <s v="wearables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x v="2"/>
    <s v="wearables"/>
    <n v="80.6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x v="2"/>
    <s v="wearables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x v="2"/>
    <s v="wearables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x v="2"/>
    <s v="wearables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x v="2"/>
    <s v="wearables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x v="2"/>
    <s v="wearables"/>
    <n v="214.0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x v="2"/>
    <s v="wearables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x v="2"/>
    <s v="wearables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x v="2"/>
    <s v="wearables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x v="2"/>
    <s v="wearables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x v="2"/>
    <s v="wearables"/>
    <n v="95.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x v="2"/>
    <s v="wearables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x v="2"/>
    <s v="wearables"/>
    <n v="161.1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x v="2"/>
    <s v="wearables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x v="4"/>
    <s v="electronic music"/>
    <n v="22.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x v="4"/>
    <s v="electronic music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x v="4"/>
    <s v="electronic music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x v="4"/>
    <s v="electronic music"/>
    <n v="388.9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x v="4"/>
    <s v="electronic music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x v="4"/>
    <s v="electronic music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x v="4"/>
    <s v="electronic music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x v="4"/>
    <s v="electronic music"/>
    <n v="45.99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x v="4"/>
    <s v="electronic music"/>
    <n v="79.26000000000000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x v="4"/>
    <s v="electronic music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x v="4"/>
    <s v="electronic music"/>
    <n v="108.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x v="4"/>
    <s v="electronic music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x v="4"/>
    <s v="electronic music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x v="4"/>
    <s v="electronic music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x v="4"/>
    <s v="electronic music"/>
    <n v="65.1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x v="4"/>
    <s v="electronic music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x v="4"/>
    <s v="electronic music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x v="4"/>
    <s v="electronic music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x v="4"/>
    <s v="electronic music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x v="5"/>
    <s v="audio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x v="5"/>
    <s v="audio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x v="5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x v="5"/>
    <s v="audio"/>
    <n v="53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x v="5"/>
    <s v="audio"/>
    <n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x v="5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x v="5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x v="5"/>
    <s v="audio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x v="5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x v="5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x v="5"/>
    <s v="audio"/>
    <n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x v="5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x v="5"/>
    <s v="audio"/>
    <n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x v="5"/>
    <s v="audio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x v="5"/>
    <s v="audio"/>
    <n v="0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x v="5"/>
    <s v="audio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x v="6"/>
    <s v="video games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x v="6"/>
    <s v="video games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x v="6"/>
    <s v="video games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x v="6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x v="6"/>
    <s v="video games"/>
    <n v="113.5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x v="6"/>
    <s v="video games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x v="6"/>
    <s v="video games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x v="6"/>
    <s v="video games"/>
    <n v="37.6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x v="6"/>
    <s v="video games"/>
    <n v="18.57999999999999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x v="6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x v="6"/>
    <s v="video games"/>
    <n v="410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x v="6"/>
    <s v="video games"/>
    <n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x v="6"/>
    <s v="video games"/>
    <n v="114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x v="6"/>
    <s v="video games"/>
    <n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x v="6"/>
    <s v="video games"/>
    <n v="43.4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x v="6"/>
    <s v="video games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x v="6"/>
    <s v="video games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x v="6"/>
    <s v="video games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x v="6"/>
    <s v="video games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x v="6"/>
    <s v="video games"/>
    <n v="74.20999999999999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x v="6"/>
    <s v="video games"/>
    <n v="6.7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x v="6"/>
    <s v="video games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x v="6"/>
    <s v="video games"/>
    <n v="6.8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x v="6"/>
    <s v="video games"/>
    <n v="17.7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x v="6"/>
    <s v="video games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x v="6"/>
    <s v="video games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x v="6"/>
    <s v="video games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x v="6"/>
    <s v="video games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x v="6"/>
    <s v="video games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x v="6"/>
    <s v="video games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x v="6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x v="6"/>
    <s v="video games"/>
    <n v="17.85000000000000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x v="6"/>
    <s v="video games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x v="6"/>
    <s v="video games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x v="6"/>
    <s v="video games"/>
    <n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x v="6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x v="6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x v="6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x v="6"/>
    <s v="mobile games"/>
    <n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x v="6"/>
    <s v="mobile games"/>
    <n v="25.43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x v="6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x v="6"/>
    <s v="mobile games"/>
    <n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x v="6"/>
    <s v="mobile games"/>
    <n v="110.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x v="6"/>
    <s v="mobile games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x v="6"/>
    <s v="mobile games"/>
    <n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x v="6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x v="6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x v="7"/>
    <s v="food trucks"/>
    <n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x v="7"/>
    <s v="food trucks"/>
    <n v="44.1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x v="7"/>
    <s v="food trucks"/>
    <n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x v="7"/>
    <s v="food trucks"/>
    <n v="24.3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x v="7"/>
    <s v="food trucks"/>
    <n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x v="7"/>
    <s v="food trucks"/>
    <n v="60.73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x v="7"/>
    <s v="food trucks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x v="7"/>
    <s v="food trucks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x v="7"/>
    <s v="food trucks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x v="7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x v="7"/>
    <s v="food trucks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x v="7"/>
    <s v="food trucks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x v="7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x v="7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x v="7"/>
    <s v="food trucks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x v="7"/>
    <s v="food trucks"/>
    <n v="358.8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x v="7"/>
    <s v="food trucks"/>
    <n v="61.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x v="7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x v="7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x v="7"/>
    <s v="food trucks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x v="7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x v="7"/>
    <s v="food trucks"/>
    <n v="69.12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x v="7"/>
    <s v="food trucks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x v="7"/>
    <s v="food trucks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x v="8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x v="8"/>
    <s v="photobooks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x v="8"/>
    <s v="photobooks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x v="8"/>
    <s v="photobooks"/>
    <n v="130.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x v="8"/>
    <s v="photobooks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x v="8"/>
    <s v="photobooks"/>
    <n v="112.7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x v="8"/>
    <s v="photobooks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x v="8"/>
    <s v="photobooks"/>
    <n v="89.2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x v="8"/>
    <s v="photobooks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x v="8"/>
    <s v="photobooks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x v="8"/>
    <s v="photobooks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x v="8"/>
    <s v="photobooks"/>
    <n v="79.4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x v="8"/>
    <s v="photobooks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x v="8"/>
    <s v="photobooks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x v="8"/>
    <s v="photobooks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x v="8"/>
    <s v="photobooks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x v="8"/>
    <s v="photobooks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x v="8"/>
    <s v="photobooks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x v="8"/>
    <s v="photobooks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x v="8"/>
    <s v="photobooks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x v="8"/>
    <s v="photobooks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x v="8"/>
    <s v="photobooks"/>
    <n v="32.340000000000003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x v="8"/>
    <s v="photobooks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x v="8"/>
    <s v="photobooks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x v="8"/>
    <s v="photobooks"/>
    <n v="138.2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x v="8"/>
    <s v="photobooks"/>
    <n v="493.8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x v="8"/>
    <s v="photobooks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x v="8"/>
    <s v="photobooks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x v="8"/>
    <s v="photobooks"/>
    <n v="71.59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x v="8"/>
    <s v="photobooks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x v="8"/>
    <s v="photobooks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x v="8"/>
    <s v="photobooks"/>
    <n v="174.2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x v="8"/>
    <s v="photobooks"/>
    <n v="102.8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x v="8"/>
    <s v="photobooks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x v="8"/>
    <s v="photobooks"/>
    <n v="23.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x v="8"/>
    <s v="photobooks"/>
    <n v="81.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x v="8"/>
    <s v="photobooks"/>
    <n v="116.2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x v="4"/>
    <s v="world music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x v="4"/>
    <s v="world music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x v="4"/>
    <s v="world music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x v="4"/>
    <s v="world music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x v="4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x v="4"/>
    <s v="world music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x v="4"/>
    <s v="world music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x v="4"/>
    <s v="world music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x v="4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x v="4"/>
    <s v="world music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x v="4"/>
    <s v="world music"/>
    <n v="59.3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x v="4"/>
    <s v="world music"/>
    <n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x v="4"/>
    <s v="world music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x v="4"/>
    <s v="world music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x v="4"/>
    <s v="rock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x v="4"/>
    <s v="rock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x v="4"/>
    <s v="rock"/>
    <n v="75.4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x v="4"/>
    <s v="rock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x v="4"/>
    <s v="rock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x v="4"/>
    <s v="rock"/>
    <n v="118.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x v="4"/>
    <s v="rock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x v="4"/>
    <s v="rock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x v="4"/>
    <s v="rock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x v="4"/>
    <s v="rock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x v="4"/>
    <s v="rock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x v="4"/>
    <s v="rock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x v="4"/>
    <s v="rock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x v="4"/>
    <s v="rock"/>
    <n v="38.1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x v="4"/>
    <s v="rock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x v="4"/>
    <s v="rock"/>
    <n v="50.6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x v="4"/>
    <s v="rock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x v="4"/>
    <s v="rock"/>
    <n v="77.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x v="4"/>
    <s v="rock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x v="4"/>
    <s v="rock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x v="4"/>
    <s v="rock"/>
    <n v="63.1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x v="4"/>
    <s v="rock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x v="4"/>
    <s v="rock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x v="4"/>
    <s v="rock"/>
    <n v="99.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x v="4"/>
    <s v="rock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x v="4"/>
    <s v="rock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x v="4"/>
    <s v="rock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x v="4"/>
    <s v="rock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x v="4"/>
    <s v="rock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x v="4"/>
    <s v="rock"/>
    <n v="62.5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x v="4"/>
    <s v="rock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x v="4"/>
    <s v="rock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x v="4"/>
    <s v="rock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x v="4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x v="4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x v="4"/>
    <s v="rock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x v="4"/>
    <s v="rock"/>
    <n v="67.67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x v="4"/>
    <s v="rock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x v="1"/>
    <s v="plays"/>
    <n v="65.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x v="1"/>
    <s v="plays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x v="1"/>
    <s v="plays"/>
    <n v="65.8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x v="1"/>
    <s v="plays"/>
    <n v="36.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x v="1"/>
    <s v="plays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x v="1"/>
    <s v="plays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x v="1"/>
    <s v="plays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x v="1"/>
    <s v="plays"/>
    <n v="127.7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x v="1"/>
    <s v="plays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x v="1"/>
    <s v="plays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x v="1"/>
    <s v="plays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x v="1"/>
    <s v="plays"/>
    <n v="92.0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x v="1"/>
    <s v="plays"/>
    <n v="63.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x v="1"/>
    <s v="plays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x v="1"/>
    <s v="plays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x v="1"/>
    <s v="plays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x v="1"/>
    <s v="plays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x v="2"/>
    <s v="wearables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x v="2"/>
    <s v="wearables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x v="2"/>
    <s v="wearables"/>
    <n v="201.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x v="2"/>
    <s v="wearables"/>
    <n v="127.9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x v="2"/>
    <s v="wearables"/>
    <n v="29.8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x v="2"/>
    <s v="wearables"/>
    <n v="367.9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x v="2"/>
    <s v="wearables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x v="2"/>
    <s v="wearables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x v="2"/>
    <s v="wearables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x v="2"/>
    <s v="wearables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x v="2"/>
    <s v="wearables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x v="2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x v="2"/>
    <s v="wearables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x v="2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x v="2"/>
    <s v="wearables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x v="2"/>
    <s v="wearables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x v="2"/>
    <s v="wearables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x v="2"/>
    <s v="wearables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x v="2"/>
    <s v="wearables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x v="2"/>
    <s v="wearables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x v="2"/>
    <s v="wearables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x v="2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x v="2"/>
    <s v="wearables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x v="2"/>
    <s v="wearables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x v="2"/>
    <s v="wearables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x v="2"/>
    <s v="wearables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x v="2"/>
    <s v="wearables"/>
    <n v="66.06999999999999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x v="2"/>
    <s v="wearables"/>
    <n v="89.6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x v="2"/>
    <s v="wearables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x v="2"/>
    <s v="wearables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x v="2"/>
    <s v="wearables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x v="3"/>
    <s v="nonfiction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x v="3"/>
    <s v="nonfiction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x v="3"/>
    <s v="nonfiction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x v="3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x v="3"/>
    <s v="nonfiction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x v="3"/>
    <s v="nonfiction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x v="3"/>
    <s v="nonfiction"/>
    <n v="66.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x v="3"/>
    <s v="nonfiction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x v="3"/>
    <s v="nonfiction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x v="3"/>
    <s v="nonfiction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x v="3"/>
    <s v="nonfiction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x v="3"/>
    <s v="nonfiction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x v="3"/>
    <s v="nonfiction"/>
    <n v="71.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x v="3"/>
    <s v="nonfiction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x v="3"/>
    <s v="nonfiction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x v="3"/>
    <s v="nonfiction"/>
    <n v="40.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x v="3"/>
    <s v="nonfiction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x v="3"/>
    <s v="nonfiction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x v="4"/>
    <s v="rock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x v="4"/>
    <s v="rock"/>
    <n v="81.739999999999995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x v="4"/>
    <s v="rock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x v="4"/>
    <s v="rock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x v="4"/>
    <s v="rock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x v="4"/>
    <s v="rock"/>
    <n v="83.9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x v="4"/>
    <s v="rock"/>
    <n v="107.0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x v="4"/>
    <s v="rock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x v="4"/>
    <s v="rock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x v="4"/>
    <s v="rock"/>
    <n v="62.8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x v="4"/>
    <s v="rock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x v="4"/>
    <s v="rock"/>
    <n v="48.71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x v="4"/>
    <s v="rock"/>
    <n v="30.5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x v="4"/>
    <s v="rock"/>
    <n v="73.9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x v="4"/>
    <s v="rock"/>
    <n v="73.3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x v="4"/>
    <s v="rock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x v="4"/>
    <s v="rock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x v="4"/>
    <s v="rock"/>
    <n v="68.9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x v="4"/>
    <s v="rock"/>
    <n v="65.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x v="4"/>
    <s v="rock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x v="4"/>
    <s v="rock"/>
    <n v="60.1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x v="4"/>
    <s v="rock"/>
    <n v="21.3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x v="4"/>
    <s v="rock"/>
    <n v="160.7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x v="4"/>
    <s v="rock"/>
    <n v="42.3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x v="4"/>
    <s v="rock"/>
    <n v="27.3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x v="4"/>
    <s v="rock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x v="4"/>
    <s v="rock"/>
    <n v="53.88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x v="4"/>
    <s v="rock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x v="4"/>
    <s v="rock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x v="4"/>
    <s v="rock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x v="4"/>
    <s v="rock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x v="4"/>
    <s v="rock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x v="4"/>
    <s v="rock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x v="4"/>
    <s v="rock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x v="4"/>
    <s v="rock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x v="4"/>
    <s v="rock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x v="3"/>
    <s v="translations"/>
    <n v="6.18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x v="3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x v="3"/>
    <s v="translations"/>
    <n v="2.3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x v="3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x v="3"/>
    <s v="translations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x v="3"/>
    <s v="translations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x v="3"/>
    <s v="translations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x v="3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x v="3"/>
    <s v="translations"/>
    <n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x v="3"/>
    <s v="translations"/>
    <n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x v="3"/>
    <s v="translations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x v="3"/>
    <s v="translations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x v="3"/>
    <s v="translations"/>
    <n v="744.5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x v="3"/>
    <s v="translations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x v="3"/>
    <s v="translations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x v="3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x v="3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x v="3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x v="3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x v="3"/>
    <s v="translations"/>
    <n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x v="3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x v="3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x v="3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x v="3"/>
    <s v="translations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x v="3"/>
    <s v="translations"/>
    <n v="48.3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x v="3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x v="3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x v="3"/>
    <s v="translations"/>
    <n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x v="3"/>
    <s v="translations"/>
    <n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x v="3"/>
    <s v="radio &amp; podcasts"/>
    <n v="44.6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x v="3"/>
    <s v="radio &amp; podcasts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x v="3"/>
    <s v="radio &amp; podcasts"/>
    <n v="35.44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x v="3"/>
    <s v="radio &amp; podcasts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x v="3"/>
    <s v="radio &amp; podcasts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x v="3"/>
    <s v="radio &amp; podcasts"/>
    <n v="69.59999999999999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x v="3"/>
    <s v="radio &amp; podcasts"/>
    <n v="33.1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x v="3"/>
    <s v="radio &amp; podcasts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x v="3"/>
    <s v="radio &amp; podcasts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x v="3"/>
    <s v="radio &amp; podcasts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x v="3"/>
    <s v="radio &amp; podcasts"/>
    <n v="103.2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x v="3"/>
    <s v="radio &amp; podcasts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x v="3"/>
    <s v="radio &amp; podcasts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x v="3"/>
    <s v="radio &amp; podcasts"/>
    <n v="64.1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x v="3"/>
    <s v="radio &amp; podcasts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x v="3"/>
    <s v="radio &amp; podcasts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x v="3"/>
    <s v="radio &amp; podcasts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x v="3"/>
    <s v="radio &amp; podcasts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x v="3"/>
    <s v="radio &amp; podcasts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x v="3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x v="3"/>
    <s v="fiction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x v="3"/>
    <s v="fiction"/>
    <n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x v="3"/>
    <s v="fiction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x v="3"/>
    <s v="fiction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x v="3"/>
    <s v="fiction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x v="3"/>
    <s v="fiction"/>
    <n v="40.45000000000000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x v="3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x v="3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x v="3"/>
    <s v="fiction"/>
    <n v="46.7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x v="8"/>
    <s v="photobooks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x v="8"/>
    <s v="photobooks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x v="8"/>
    <s v="photobooks"/>
    <n v="56.9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x v="8"/>
    <s v="photobooks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x v="8"/>
    <s v="photobooks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x v="8"/>
    <s v="photobooks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x v="8"/>
    <s v="photobooks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x v="8"/>
    <s v="photobooks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x v="8"/>
    <s v="photobooks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x v="8"/>
    <s v="photobooks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x v="8"/>
    <s v="photobooks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x v="8"/>
    <s v="photobooks"/>
    <n v="58.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x v="8"/>
    <s v="photobooks"/>
    <n v="55.8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x v="8"/>
    <s v="photobooks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x v="8"/>
    <s v="photobooks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x v="8"/>
    <s v="photobooks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x v="8"/>
    <s v="photobooks"/>
    <n v="39.5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x v="8"/>
    <s v="photobooks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x v="8"/>
    <s v="photobooks"/>
    <n v="64.1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x v="8"/>
    <s v="photobooks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x v="8"/>
    <s v="photobooks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x v="8"/>
    <s v="photobooks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x v="8"/>
    <s v="photobooks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x v="8"/>
    <s v="photobooks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x v="8"/>
    <s v="photobooks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x v="8"/>
    <s v="photobooks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x v="8"/>
    <s v="photobooks"/>
    <n v="55.2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x v="8"/>
    <s v="photobooks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x v="8"/>
    <s v="photobooks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x v="8"/>
    <s v="photobooks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x v="8"/>
    <s v="photobooks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x v="8"/>
    <s v="photobooks"/>
    <n v="82.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x v="8"/>
    <s v="photobooks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x v="8"/>
    <s v="photobooks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x v="8"/>
    <s v="photobooks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x v="8"/>
    <s v="photobooks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x v="8"/>
    <s v="photobooks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x v="8"/>
    <s v="photobooks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x v="8"/>
    <s v="photobooks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x v="8"/>
    <s v="photobooks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x v="8"/>
    <s v="nature"/>
    <n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x v="8"/>
    <s v="nature"/>
    <n v="26.2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x v="8"/>
    <s v="nature"/>
    <n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x v="8"/>
    <s v="nature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x v="8"/>
    <s v="nature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x v="8"/>
    <s v="nature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x v="8"/>
    <s v="nature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x v="8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x v="8"/>
    <s v="nature"/>
    <n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x v="8"/>
    <s v="nature"/>
    <n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x v="8"/>
    <s v="nature"/>
    <n v="56.4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x v="8"/>
    <s v="nature"/>
    <n v="11.6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x v="3"/>
    <s v="art books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x v="3"/>
    <s v="art books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x v="3"/>
    <s v="art books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x v="3"/>
    <s v="art books"/>
    <n v="155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x v="3"/>
    <s v="art books"/>
    <n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x v="3"/>
    <s v="art books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x v="3"/>
    <s v="art books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x v="3"/>
    <s v="art books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x v="3"/>
    <s v="art books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x v="3"/>
    <s v="art books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x v="3"/>
    <s v="art books"/>
    <n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x v="8"/>
    <s v="places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x v="8"/>
    <s v="places"/>
    <n v="131.66999999999999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x v="8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x v="8"/>
    <s v="places"/>
    <n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x v="8"/>
    <s v="places"/>
    <n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x v="8"/>
    <s v="places"/>
    <n v="44.4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x v="8"/>
    <s v="places"/>
    <n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x v="8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x v="8"/>
    <s v="places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x v="8"/>
    <s v="places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x v="4"/>
    <s v="rock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x v="4"/>
    <s v="rock"/>
    <n v="46.9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x v="4"/>
    <s v="rock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x v="4"/>
    <s v="rock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x v="4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x v="4"/>
    <s v="rock"/>
    <n v="87.8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x v="4"/>
    <s v="rock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x v="4"/>
    <s v="rock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x v="4"/>
    <s v="rock"/>
    <n v="48.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x v="4"/>
    <s v="rock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x v="4"/>
    <s v="rock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x v="4"/>
    <s v="rock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x v="4"/>
    <s v="rock"/>
    <n v="67.1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x v="4"/>
    <s v="rock"/>
    <n v="66.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x v="4"/>
    <s v="rock"/>
    <n v="64.6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x v="4"/>
    <s v="rock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x v="4"/>
    <s v="rock"/>
    <n v="86.9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x v="4"/>
    <s v="rock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x v="4"/>
    <s v="rock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x v="4"/>
    <s v="rock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x v="4"/>
    <s v="rock"/>
    <n v="42.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x v="4"/>
    <s v="rock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x v="4"/>
    <s v="rock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x v="4"/>
    <s v="rock"/>
    <n v="61.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x v="4"/>
    <s v="rock"/>
    <n v="45.8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x v="4"/>
    <s v="rock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x v="4"/>
    <s v="rock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x v="4"/>
    <s v="rock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x v="4"/>
    <s v="rock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x v="4"/>
    <s v="rock"/>
    <n v="172.4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x v="4"/>
    <s v="rock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x v="4"/>
    <s v="rock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x v="4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x v="4"/>
    <s v="rock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x v="4"/>
    <s v="rock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x v="4"/>
    <s v="rock"/>
    <n v="39.9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x v="4"/>
    <s v="pop"/>
    <n v="42.8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x v="4"/>
    <s v="pop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x v="4"/>
    <s v="pop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x v="4"/>
    <s v="pop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x v="4"/>
    <s v="pop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x v="4"/>
    <s v="pop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x v="4"/>
    <s v="pop"/>
    <n v="47.1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x v="4"/>
    <s v="pop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x v="4"/>
    <s v="pop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x v="4"/>
    <s v="pop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x v="4"/>
    <s v="pop"/>
    <n v="38.7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x v="4"/>
    <s v="pop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x v="4"/>
    <s v="pop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x v="4"/>
    <s v="pop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x v="4"/>
    <s v="pop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x v="4"/>
    <s v="pop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x v="4"/>
    <s v="pop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x v="4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x v="4"/>
    <s v="pop"/>
    <n v="132.4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x v="4"/>
    <s v="pop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x v="4"/>
    <s v="pop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x v="4"/>
    <s v="pop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x v="4"/>
    <s v="pop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x v="4"/>
    <s v="pop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x v="4"/>
    <s v="pop"/>
    <n v="44.6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x v="4"/>
    <s v="pop"/>
    <n v="26.1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x v="4"/>
    <s v="pop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x v="4"/>
    <s v="pop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x v="4"/>
    <s v="pop"/>
    <n v="89.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x v="4"/>
    <s v="pop"/>
    <n v="40.4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x v="4"/>
    <s v="pop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x v="4"/>
    <s v="pop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x v="4"/>
    <s v="pop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x v="4"/>
    <s v="faith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x v="4"/>
    <s v="faith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x v="4"/>
    <s v="faith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x v="4"/>
    <s v="faith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x v="4"/>
    <s v="faith"/>
    <n v="253.14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x v="4"/>
    <s v="faith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x v="4"/>
    <s v="faith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x v="4"/>
    <s v="faith"/>
    <n v="264.2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x v="4"/>
    <s v="faith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x v="4"/>
    <s v="faith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x v="4"/>
    <s v="faith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x v="4"/>
    <s v="faith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x v="4"/>
    <s v="faith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x v="4"/>
    <s v="faith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x v="4"/>
    <s v="faith"/>
    <n v="118.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x v="4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x v="4"/>
    <s v="faith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x v="4"/>
    <s v="faith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x v="4"/>
    <s v="faith"/>
    <n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x v="4"/>
    <s v="faith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x v="4"/>
    <s v="faith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x v="4"/>
    <s v="faith"/>
    <n v="34.020000000000003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x v="4"/>
    <s v="faith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x v="4"/>
    <s v="faith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x v="4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x v="4"/>
    <s v="faith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x v="4"/>
    <s v="faith"/>
    <n v="62.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x v="4"/>
    <s v="faith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x v="4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x v="4"/>
    <s v="faith"/>
    <n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x v="4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x v="4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x v="4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x v="4"/>
    <s v="faith"/>
    <n v="56.6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x v="4"/>
    <s v="faith"/>
    <n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x v="8"/>
    <s v="photobooks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x v="8"/>
    <s v="photobooks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x v="8"/>
    <s v="photobooks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x v="8"/>
    <s v="photobooks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x v="8"/>
    <s v="photobooks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x v="8"/>
    <s v="photobooks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x v="8"/>
    <s v="photobooks"/>
    <n v="59.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x v="8"/>
    <s v="photobooks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x v="8"/>
    <s v="photobooks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x v="8"/>
    <s v="photobooks"/>
    <n v="80.65000000000000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x v="8"/>
    <s v="photobooks"/>
    <n v="168.6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x v="8"/>
    <s v="photobooks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x v="8"/>
    <s v="photobooks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x v="8"/>
    <s v="photobooks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x v="8"/>
    <s v="photobooks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x v="8"/>
    <s v="photobooks"/>
    <n v="42.48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x v="8"/>
    <s v="photobooks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x v="8"/>
    <s v="photobooks"/>
    <n v="81.09999999999999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x v="8"/>
    <s v="photobooks"/>
    <n v="51.6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x v="8"/>
    <s v="photobooks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x v="8"/>
    <s v="photobooks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x v="8"/>
    <s v="photobooks"/>
    <n v="72.1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x v="8"/>
    <s v="photobooks"/>
    <n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x v="8"/>
    <s v="photobooks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x v="8"/>
    <s v="photobooks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x v="8"/>
    <s v="photobooks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x v="8"/>
    <s v="photobooks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x v="8"/>
    <s v="photobooks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x v="8"/>
    <s v="photobooks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x v="8"/>
    <s v="photobooks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x v="8"/>
    <s v="photobooks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x v="8"/>
    <s v="photobooks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x v="8"/>
    <s v="photobooks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x v="8"/>
    <s v="photobooks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x v="8"/>
    <s v="photobooks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x v="8"/>
    <s v="photobooks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x v="8"/>
    <s v="photobooks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x v="8"/>
    <s v="photobooks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x v="8"/>
    <s v="photobooks"/>
    <n v="31.2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x v="8"/>
    <s v="photobooks"/>
    <n v="63.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x v="8"/>
    <s v="photobooks"/>
    <n v="109.07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x v="8"/>
    <s v="photobooks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x v="8"/>
    <s v="photobooks"/>
    <n v="55.3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x v="8"/>
    <s v="photobooks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x v="8"/>
    <s v="photobooks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x v="8"/>
    <s v="photobooks"/>
    <n v="58.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x v="8"/>
    <s v="photobooks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x v="8"/>
    <s v="photobooks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x v="8"/>
    <s v="photobooks"/>
    <n v="63.6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x v="8"/>
    <s v="photobooks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x v="8"/>
    <s v="photobooks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x v="8"/>
    <s v="photobooks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x v="8"/>
    <s v="photobooks"/>
    <n v="67.1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x v="8"/>
    <s v="photobooks"/>
    <n v="73.88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x v="8"/>
    <s v="photobooks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x v="8"/>
    <s v="photobooks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x v="8"/>
    <s v="photobooks"/>
    <n v="42.2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x v="8"/>
    <s v="photobooks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x v="8"/>
    <s v="photobooks"/>
    <n v="37.6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x v="8"/>
    <s v="photobooks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x v="8"/>
    <s v="photobooks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x v="8"/>
    <s v="photobooks"/>
    <n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x v="8"/>
    <s v="photobooks"/>
    <n v="84.8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x v="8"/>
    <s v="photobooks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x v="8"/>
    <s v="photobooks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x v="4"/>
    <s v="rock"/>
    <n v="59.1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x v="4"/>
    <s v="rock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x v="4"/>
    <s v="rock"/>
    <n v="24.58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x v="4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x v="4"/>
    <s v="rock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x v="4"/>
    <s v="rock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x v="4"/>
    <s v="rock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x v="4"/>
    <s v="rock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x v="4"/>
    <s v="rock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x v="4"/>
    <s v="rock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x v="4"/>
    <s v="rock"/>
    <n v="47.27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x v="4"/>
    <s v="rock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x v="4"/>
    <s v="rock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x v="4"/>
    <s v="rock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x v="4"/>
    <s v="rock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x v="4"/>
    <s v="rock"/>
    <n v="75.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x v="4"/>
    <s v="rock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x v="4"/>
    <s v="rock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x v="4"/>
    <s v="rock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x v="4"/>
    <s v="rock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x v="4"/>
    <s v="rock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x v="4"/>
    <s v="rock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x v="4"/>
    <s v="rock"/>
    <n v="134.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x v="4"/>
    <s v="rock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x v="4"/>
    <s v="rock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x v="4"/>
    <s v="rock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x v="4"/>
    <s v="rock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x v="4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x v="4"/>
    <s v="rock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x v="4"/>
    <s v="rock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x v="4"/>
    <s v="rock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x v="4"/>
    <s v="rock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x v="4"/>
    <s v="rock"/>
    <n v="40.54999999999999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x v="4"/>
    <s v="rock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x v="4"/>
    <s v="rock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x v="6"/>
    <s v="mobile games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x v="6"/>
    <s v="mobile games"/>
    <n v="90.9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x v="6"/>
    <s v="mobile games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x v="6"/>
    <s v="mobile games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x v="6"/>
    <s v="mobile games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x v="6"/>
    <s v="mobile games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x v="6"/>
    <s v="mobile games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x v="6"/>
    <s v="mobile games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x v="6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x v="6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x v="6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x v="6"/>
    <s v="mobile games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x v="4"/>
    <s v="indie rock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x v="4"/>
    <s v="indie rock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x v="4"/>
    <s v="indie rock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x v="4"/>
    <s v="indie rock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x v="4"/>
    <s v="indie rock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x v="4"/>
    <s v="indie rock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x v="4"/>
    <s v="indie rock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x v="4"/>
    <s v="indie rock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x v="4"/>
    <s v="indie rock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x v="4"/>
    <s v="indie rock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x v="4"/>
    <s v="indie rock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x v="4"/>
    <s v="indie rock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x v="4"/>
    <s v="indie rock"/>
    <n v="57.7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x v="4"/>
    <s v="indie rock"/>
    <n v="196.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x v="4"/>
    <s v="indie rock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x v="4"/>
    <s v="indie rock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x v="4"/>
    <s v="indie rock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x v="4"/>
    <s v="indie rock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x v="2"/>
    <s v="gadgets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x v="2"/>
    <s v="gadgets"/>
    <n v="215.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x v="2"/>
    <s v="gadgets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x v="2"/>
    <s v="gadgets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x v="2"/>
    <s v="gadgets"/>
    <n v="70.59999999999999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x v="2"/>
    <s v="gadgets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x v="2"/>
    <s v="gadgets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x v="2"/>
    <s v="gadgets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x v="2"/>
    <s v="gadgets"/>
    <n v="40.9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x v="4"/>
    <s v="indie rock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x v="4"/>
    <s v="indie rock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x v="4"/>
    <s v="indie rock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x v="4"/>
    <s v="indie rock"/>
    <n v="27.39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x v="4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x v="4"/>
    <s v="indie rock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x v="4"/>
    <s v="indie rock"/>
    <n v="48.8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x v="4"/>
    <s v="indie rock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x v="4"/>
    <s v="indie rock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x v="4"/>
    <s v="indie rock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x v="4"/>
    <s v="indie rock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x v="4"/>
    <s v="indie rock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x v="4"/>
    <s v="indie rock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x v="4"/>
    <s v="indie rock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x v="4"/>
    <s v="indie rock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x v="4"/>
    <s v="indie rock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x v="2"/>
    <s v="hardware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x v="2"/>
    <s v="hardware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x v="2"/>
    <s v="hardware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x v="2"/>
    <s v="hardware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x v="2"/>
    <s v="hardware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x v="2"/>
    <s v="hardware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x v="2"/>
    <s v="hardware"/>
    <n v="3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x v="2"/>
    <s v="hardware"/>
    <n v="188.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x v="2"/>
    <s v="hardware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x v="2"/>
    <s v="hardware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x v="2"/>
    <s v="hardware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x v="2"/>
    <s v="hardware"/>
    <n v="101.8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x v="2"/>
    <s v="hardware"/>
    <n v="230.5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x v="2"/>
    <s v="hardware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x v="2"/>
    <s v="hardware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x v="2"/>
    <s v="hardware"/>
    <n v="483.34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x v="2"/>
    <s v="hardware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x v="2"/>
    <s v="hardware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x v="2"/>
    <s v="hardware"/>
    <n v="36.9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x v="2"/>
    <s v="hardware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x v="2"/>
    <s v="hardware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x v="2"/>
    <s v="hardware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x v="2"/>
    <s v="hardware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x v="2"/>
    <s v="hardware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x v="2"/>
    <s v="hardware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x v="2"/>
    <s v="hardware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x v="2"/>
    <s v="hardware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x v="2"/>
    <s v="hardware"/>
    <n v="61.3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x v="2"/>
    <s v="hardware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x v="2"/>
    <s v="hardware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x v="2"/>
    <s v="hardware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x v="2"/>
    <s v="hardware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x v="2"/>
    <s v="hardware"/>
    <n v="186.8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x v="2"/>
    <s v="hardware"/>
    <n v="131.9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x v="2"/>
    <s v="hardware"/>
    <n v="29.3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x v="2"/>
    <s v="hardware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x v="2"/>
    <s v="hardware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x v="2"/>
    <s v="hardware"/>
    <n v="282.6600000000000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x v="2"/>
    <s v="hardware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x v="8"/>
    <s v="people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x v="8"/>
    <s v="people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x v="8"/>
    <s v="people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x v="8"/>
    <s v="people"/>
    <n v="83.43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x v="8"/>
    <s v="people"/>
    <n v="46.6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x v="8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x v="8"/>
    <s v="people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x v="8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x v="8"/>
    <s v="people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x v="8"/>
    <s v="people"/>
    <n v="218.3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x v="8"/>
    <s v="people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x v="2"/>
    <s v="hardware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x v="2"/>
    <s v="hardware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x v="2"/>
    <s v="hardware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x v="2"/>
    <s v="hardware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x v="2"/>
    <s v="hardware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x v="2"/>
    <s v="hardware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x v="2"/>
    <s v="hardware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x v="2"/>
    <s v="hardware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x v="2"/>
    <s v="hardware"/>
    <n v="383.3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x v="2"/>
    <s v="hardware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x v="2"/>
    <s v="hardware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x v="2"/>
    <s v="hardware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x v="2"/>
    <s v="hardware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x v="2"/>
    <s v="hardware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x v="2"/>
    <s v="hardware"/>
    <n v="50.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x v="2"/>
    <s v="hardware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x v="2"/>
    <s v="hardware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x v="2"/>
    <s v="hardware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x v="2"/>
    <s v="hardware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x v="2"/>
    <s v="hardware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x v="2"/>
    <s v="hardware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x v="2"/>
    <s v="hardware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x v="2"/>
    <s v="hardware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x v="2"/>
    <s v="hardware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x v="2"/>
    <s v="hardware"/>
    <n v="220.7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x v="2"/>
    <s v="hardware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x v="2"/>
    <s v="hardware"/>
    <n v="223.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x v="2"/>
    <s v="hardware"/>
    <n v="47.9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x v="2"/>
    <s v="hardware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x v="2"/>
    <s v="hardware"/>
    <n v="118.6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x v="2"/>
    <s v="hardware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x v="2"/>
    <s v="hardware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x v="2"/>
    <s v="hardware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x v="2"/>
    <s v="hardware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x v="2"/>
    <s v="hardware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x v="2"/>
    <s v="hardware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x v="2"/>
    <s v="hardware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x v="2"/>
    <s v="hardware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x v="2"/>
    <s v="hardware"/>
    <n v="449.2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x v="2"/>
    <s v="hardware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x v="2"/>
    <s v="hardware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x v="2"/>
    <s v="hardware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x v="2"/>
    <s v="hardware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x v="2"/>
    <s v="hardware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x v="2"/>
    <s v="hardware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x v="2"/>
    <s v="hardware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x v="2"/>
    <s v="hardware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x v="2"/>
    <s v="hardware"/>
    <n v="91.8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x v="2"/>
    <s v="hardware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x v="2"/>
    <s v="hardware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x v="2"/>
    <s v="hardware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x v="2"/>
    <s v="hardware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x v="2"/>
    <s v="hardware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x v="2"/>
    <s v="hardware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x v="2"/>
    <s v="hardware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x v="2"/>
    <s v="hardware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x v="2"/>
    <s v="hardware"/>
    <n v="45.5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x v="2"/>
    <s v="hardware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x v="2"/>
    <s v="hardware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x v="2"/>
    <s v="hardware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x v="2"/>
    <s v="hardware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x v="2"/>
    <s v="hardware"/>
    <n v="566.3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x v="2"/>
    <s v="hardware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x v="2"/>
    <s v="hardware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x v="2"/>
    <s v="hardware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x v="2"/>
    <s v="hardware"/>
    <n v="67.26000000000000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x v="2"/>
    <s v="hardware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x v="2"/>
    <s v="hardware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x v="2"/>
    <s v="hardware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x v="2"/>
    <s v="hardware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x v="2"/>
    <s v="hardware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x v="2"/>
    <s v="hardware"/>
    <n v="20.47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x v="2"/>
    <s v="hardware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x v="2"/>
    <s v="hardware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x v="2"/>
    <s v="hardware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x v="2"/>
    <s v="hardware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x v="4"/>
    <s v="indie rock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x v="4"/>
    <s v="indie rock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x v="4"/>
    <s v="indie rock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x v="4"/>
    <s v="indie rock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x v="4"/>
    <s v="indie rock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x v="4"/>
    <s v="indie rock"/>
    <n v="46.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x v="4"/>
    <s v="indie rock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x v="4"/>
    <s v="indie rock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x v="4"/>
    <s v="indie rock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x v="4"/>
    <s v="indie rock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x v="4"/>
    <s v="indie rock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x v="4"/>
    <s v="indie rock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x v="4"/>
    <s v="indie rock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x v="4"/>
    <s v="indie rock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x v="4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x v="4"/>
    <s v="indie rock"/>
    <n v="188.13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x v="4"/>
    <s v="indie rock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x v="4"/>
    <s v="indie rock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x v="4"/>
    <s v="indie rock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x v="4"/>
    <s v="indie rock"/>
    <n v="35.7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x v="4"/>
    <s v="indie rock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x v="4"/>
    <s v="indie rock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x v="4"/>
    <s v="indie rock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x v="4"/>
    <s v="indie rock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x v="4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x v="4"/>
    <s v="indie rock"/>
    <n v="106.5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x v="4"/>
    <s v="indie rock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x v="4"/>
    <s v="indie rock"/>
    <n v="54.6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x v="4"/>
    <s v="indie rock"/>
    <n v="27.2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x v="4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x v="4"/>
    <s v="indie rock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x v="4"/>
    <s v="indie rock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x v="4"/>
    <s v="indie rock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x v="4"/>
    <s v="indie rock"/>
    <n v="50.6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x v="4"/>
    <s v="indie rock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x v="4"/>
    <s v="indie rock"/>
    <n v="91.5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x v="4"/>
    <s v="indie rock"/>
    <n v="116.9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x v="6"/>
    <s v="video games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x v="6"/>
    <s v="video games"/>
    <n v="31.56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x v="6"/>
    <s v="video games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x v="6"/>
    <s v="video games"/>
    <n v="19.67000000000000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x v="6"/>
    <s v="video games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x v="6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x v="6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x v="6"/>
    <s v="video games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x v="6"/>
    <s v="video games"/>
    <n v="21.7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x v="6"/>
    <s v="video games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x v="6"/>
    <s v="video games"/>
    <n v="26.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x v="6"/>
    <s v="video games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x v="6"/>
    <s v="video games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x v="6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x v="6"/>
    <s v="video games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x v="6"/>
    <s v="video games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x v="6"/>
    <s v="video games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x v="6"/>
    <s v="video games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x v="6"/>
    <s v="video games"/>
    <n v="1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x v="6"/>
    <s v="video games"/>
    <n v="49.3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x v="6"/>
    <s v="video games"/>
    <n v="0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x v="6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x v="6"/>
    <s v="video games"/>
    <n v="17.989999999999998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x v="6"/>
    <s v="video games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x v="6"/>
    <s v="video games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x v="6"/>
    <s v="video games"/>
    <n v="5.3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x v="4"/>
    <s v="rock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x v="4"/>
    <s v="rock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x v="4"/>
    <s v="rock"/>
    <n v="75.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x v="4"/>
    <s v="rock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x v="4"/>
    <s v="rock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x v="4"/>
    <s v="rock"/>
    <n v="91.6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x v="4"/>
    <s v="rock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x v="4"/>
    <s v="rock"/>
    <n v="21.8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x v="4"/>
    <s v="rock"/>
    <n v="33.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x v="4"/>
    <s v="rock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x v="4"/>
    <s v="rock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x v="4"/>
    <s v="rock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x v="4"/>
    <s v="rock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x v="4"/>
    <s v="rock"/>
    <n v="67.3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x v="4"/>
    <s v="rock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x v="4"/>
    <s v="rock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x v="4"/>
    <s v="rock"/>
    <n v="40.3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x v="4"/>
    <s v="rock"/>
    <n v="76.8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x v="4"/>
    <s v="rock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x v="6"/>
    <s v="tabletop games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x v="6"/>
    <s v="tabletop games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x v="6"/>
    <s v="tabletop games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x v="6"/>
    <s v="tabletop games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x v="6"/>
    <s v="tabletop games"/>
    <n v="149.0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x v="6"/>
    <s v="tabletop games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x v="6"/>
    <s v="tabletop games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x v="6"/>
    <s v="tabletop games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x v="6"/>
    <s v="tabletop games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x v="6"/>
    <s v="tabletop games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x v="6"/>
    <s v="tabletop games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x v="6"/>
    <s v="tabletop games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x v="6"/>
    <s v="tabletop games"/>
    <n v="61.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x v="6"/>
    <s v="tabletop games"/>
    <n v="48.1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x v="6"/>
    <s v="tabletop games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x v="6"/>
    <s v="tabletop games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x v="6"/>
    <s v="tabletop games"/>
    <n v="81.65000000000000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x v="6"/>
    <s v="tabletop games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x v="6"/>
    <s v="tabletop games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x v="4"/>
    <s v="electronic music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x v="4"/>
    <s v="electronic music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x v="4"/>
    <s v="electronic music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x v="4"/>
    <s v="electronic music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x v="4"/>
    <s v="electronic music"/>
    <n v="33.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x v="4"/>
    <s v="electronic music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x v="4"/>
    <s v="electronic music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x v="4"/>
    <s v="electronic music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x v="4"/>
    <s v="electronic music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x v="4"/>
    <s v="electronic music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x v="4"/>
    <s v="electronic music"/>
    <n v="73.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x v="4"/>
    <s v="electronic music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x v="4"/>
    <s v="electronic music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x v="4"/>
    <s v="electronic music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x v="4"/>
    <s v="electronic music"/>
    <n v="32.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x v="4"/>
    <s v="electronic music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x v="4"/>
    <s v="electronic music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x v="6"/>
    <s v="tabletop games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x v="6"/>
    <s v="tabletop games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x v="6"/>
    <s v="tabletop games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x v="6"/>
    <s v="tabletop games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x v="6"/>
    <s v="tabletop games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x v="6"/>
    <s v="tabletop games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x v="6"/>
    <s v="tabletop games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x v="6"/>
    <s v="tabletop games"/>
    <n v="21.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x v="6"/>
    <s v="tabletop games"/>
    <n v="27.2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x v="6"/>
    <s v="tabletop games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x v="6"/>
    <s v="tabletop games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x v="6"/>
    <s v="tabletop games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x v="6"/>
    <s v="tabletop games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x v="6"/>
    <s v="tabletop games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x v="6"/>
    <s v="tabletop games"/>
    <n v="64.6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x v="6"/>
    <s v="tabletop games"/>
    <n v="69.56999999999999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x v="6"/>
    <s v="tabletop games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x v="6"/>
    <s v="tabletop games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x v="6"/>
    <s v="tabletop games"/>
    <n v="49.4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x v="6"/>
    <s v="tabletop games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x v="6"/>
    <s v="tabletop games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x v="6"/>
    <s v="tabletop games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x v="6"/>
    <s v="tabletop games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x v="6"/>
    <s v="tabletop games"/>
    <n v="43.9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x v="6"/>
    <s v="tabletop games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x v="6"/>
    <s v="tabletop games"/>
    <n v="58.6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x v="6"/>
    <s v="tabletop games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x v="6"/>
    <s v="tabletop games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x v="6"/>
    <s v="tabletop games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x v="6"/>
    <s v="tabletop games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x v="6"/>
    <s v="tabletop games"/>
    <n v="107.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x v="6"/>
    <s v="tabletop games"/>
    <n v="11.6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x v="6"/>
    <s v="tabletop games"/>
    <n v="41.7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x v="6"/>
    <s v="tabletop games"/>
    <n v="94.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x v="6"/>
    <s v="tabletop games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x v="6"/>
    <s v="tabletop games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x v="6"/>
    <s v="tabletop games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x v="6"/>
    <s v="tabletop games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x v="6"/>
    <s v="tabletop games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x v="6"/>
    <s v="tabletop games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x v="6"/>
    <s v="tabletop games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x v="6"/>
    <s v="tabletop games"/>
    <n v="35.1199999999999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x v="6"/>
    <s v="tabletop games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x v="6"/>
    <s v="tabletop games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x v="6"/>
    <s v="tabletop games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x v="6"/>
    <s v="tabletop games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x v="6"/>
    <s v="tabletop games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x v="6"/>
    <s v="tabletop games"/>
    <n v="42.6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x v="6"/>
    <s v="tabletop games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x v="6"/>
    <s v="tabletop games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x v="6"/>
    <s v="tabletop games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x v="6"/>
    <s v="tabletop games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x v="6"/>
    <s v="tabletop games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x v="6"/>
    <s v="tabletop games"/>
    <n v="57.9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x v="6"/>
    <s v="tabletop games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x v="6"/>
    <s v="tabletop games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x v="6"/>
    <s v="tabletop games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x v="4"/>
    <s v="rock"/>
    <n v="50.4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x v="4"/>
    <s v="rock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x v="4"/>
    <s v="rock"/>
    <n v="63.0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x v="4"/>
    <s v="rock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x v="4"/>
    <s v="rock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x v="4"/>
    <s v="rock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x v="4"/>
    <s v="rock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x v="4"/>
    <s v="rock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x v="4"/>
    <s v="rock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x v="4"/>
    <s v="rock"/>
    <n v="46.6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x v="4"/>
    <s v="rock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x v="4"/>
    <s v="rock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x v="4"/>
    <s v="rock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x v="4"/>
    <s v="rock"/>
    <n v="71.9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x v="4"/>
    <s v="rock"/>
    <n v="52.9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x v="4"/>
    <s v="rock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x v="4"/>
    <s v="rock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x v="4"/>
    <s v="rock"/>
    <n v="115.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x v="4"/>
    <s v="indie rock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x v="4"/>
    <s v="indie rock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x v="4"/>
    <s v="indie rock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x v="4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x v="4"/>
    <s v="indie rock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x v="4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x v="4"/>
    <s v="indie rock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x v="4"/>
    <s v="indie rock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x v="4"/>
    <s v="indie rock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x v="4"/>
    <s v="indie rock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x v="4"/>
    <s v="indie rock"/>
    <n v="90.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x v="4"/>
    <s v="indie rock"/>
    <n v="40.9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x v="4"/>
    <s v="indie rock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x v="4"/>
    <s v="indie rock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x v="4"/>
    <s v="indie rock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x v="4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x v="4"/>
    <s v="indie rock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x v="4"/>
    <s v="indie rock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x v="4"/>
    <s v="indie rock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x v="4"/>
    <s v="indie rock"/>
    <n v="61.0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x v="7"/>
    <s v="small batch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x v="7"/>
    <s v="small batch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x v="7"/>
    <s v="small batch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x v="7"/>
    <s v="small batch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x v="7"/>
    <s v="small batch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x v="7"/>
    <s v="small batch"/>
    <n v="219.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x v="7"/>
    <s v="small batch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x v="7"/>
    <s v="small batch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x v="7"/>
    <s v="small batch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x v="7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x v="7"/>
    <s v="small batch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x v="7"/>
    <s v="small batch"/>
    <n v="48.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x v="7"/>
    <s v="small batch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x v="7"/>
    <s v="small batch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x v="7"/>
    <s v="small batch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x v="7"/>
    <s v="small batch"/>
    <n v="104.9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x v="2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x v="2"/>
    <s v="web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x v="2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x v="2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x v="2"/>
    <s v="web"/>
    <n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x v="2"/>
    <s v="web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x v="2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x v="2"/>
    <s v="web"/>
    <n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x v="2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x v="2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x v="2"/>
    <s v="web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x v="2"/>
    <s v="web"/>
    <n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x v="2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x v="2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x v="2"/>
    <s v="web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x v="2"/>
    <s v="web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x v="2"/>
    <s v="web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x v="2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x v="2"/>
    <s v="web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x v="2"/>
    <s v="web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x v="2"/>
    <s v="web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x v="2"/>
    <s v="web"/>
    <n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x v="2"/>
    <s v="web"/>
    <n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x v="2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x v="2"/>
    <s v="web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x v="2"/>
    <s v="web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x v="2"/>
    <s v="web"/>
    <n v="112.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x v="2"/>
    <s v="web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x v="2"/>
    <s v="web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x v="2"/>
    <s v="web"/>
    <n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x v="2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x v="2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x v="2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x v="2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x v="2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x v="2"/>
    <s v="web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x v="7"/>
    <s v="food trucks"/>
    <n v="22.33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x v="7"/>
    <s v="food trucks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x v="7"/>
    <s v="food trucks"/>
    <n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x v="7"/>
    <s v="food trucks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x v="7"/>
    <s v="food trucks"/>
    <n v="168.3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x v="7"/>
    <s v="food trucks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x v="7"/>
    <s v="food trucks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x v="7"/>
    <s v="food trucks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x v="7"/>
    <s v="food trucks"/>
    <n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x v="7"/>
    <s v="food trucks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x v="7"/>
    <s v="food trucks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x v="7"/>
    <s v="food trucks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x v="7"/>
    <s v="food trucks"/>
    <n v="0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x v="7"/>
    <s v="food trucks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x v="7"/>
    <s v="food trucks"/>
    <n v="69.47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x v="7"/>
    <s v="food trucks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x v="7"/>
    <s v="food trucks"/>
    <n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x v="7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x v="7"/>
    <s v="food trucks"/>
    <n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x v="7"/>
    <s v="food trucks"/>
    <n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x v="7"/>
    <s v="small batch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x v="7"/>
    <s v="small batch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x v="7"/>
    <s v="small batch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x v="7"/>
    <s v="small batch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x v="7"/>
    <s v="small batch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x v="7"/>
    <s v="small batch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x v="7"/>
    <s v="small batch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x v="7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x v="7"/>
    <s v="small batch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x v="7"/>
    <s v="small batch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x v="7"/>
    <s v="small batch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x v="7"/>
    <s v="small batch"/>
    <n v="271.5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x v="7"/>
    <s v="small batch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x v="7"/>
    <s v="small batch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x v="7"/>
    <s v="small batch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x v="7"/>
    <s v="small batch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x v="7"/>
    <s v="small batch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x v="7"/>
    <s v="small batch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x v="4"/>
    <s v="indie rock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x v="4"/>
    <s v="indie rock"/>
    <n v="28.8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x v="4"/>
    <s v="indie rock"/>
    <n v="51.6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x v="4"/>
    <s v="indie rock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x v="4"/>
    <s v="indie rock"/>
    <n v="48.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x v="4"/>
    <s v="indie rock"/>
    <n v="27.5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x v="4"/>
    <s v="indie rock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x v="4"/>
    <s v="indie rock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x v="4"/>
    <s v="indie rock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x v="4"/>
    <s v="indie rock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x v="4"/>
    <s v="indie rock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x v="4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x v="4"/>
    <s v="indie rock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x v="4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x v="4"/>
    <s v="indie rock"/>
    <n v="61.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x v="4"/>
    <s v="indie rock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x v="4"/>
    <s v="indie rock"/>
    <n v="129.110000000000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x v="4"/>
    <s v="indie rock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x v="4"/>
    <s v="indie rock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x v="4"/>
    <s v="indie rock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x v="4"/>
    <s v="indie rock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x v="4"/>
    <s v="indie rock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x v="4"/>
    <s v="indie rock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x v="4"/>
    <s v="indie rock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x v="4"/>
    <s v="indie rock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x v="4"/>
    <s v="indie rock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x v="4"/>
    <s v="indie rock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x v="4"/>
    <s v="indie rock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x v="4"/>
    <s v="indie rock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x v="4"/>
    <s v="indie rock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x v="4"/>
    <s v="indie rock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x v="4"/>
    <s v="indie rock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x v="4"/>
    <s v="indie rock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x v="7"/>
    <s v="restaurants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x v="7"/>
    <s v="restaurants"/>
    <n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x v="7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x v="7"/>
    <s v="restaurants"/>
    <n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x v="7"/>
    <s v="restaurants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x v="7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x v="7"/>
    <s v="restaurants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x v="7"/>
    <s v="restaurants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x v="7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x v="7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x v="7"/>
    <s v="restaurants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x v="7"/>
    <s v="restaurants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x v="7"/>
    <s v="restaurants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x v="7"/>
    <s v="restaurants"/>
    <n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x v="7"/>
    <s v="restaurants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x v="4"/>
    <s v="classical music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x v="4"/>
    <s v="classical music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x v="4"/>
    <s v="classical music"/>
    <n v="54.1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x v="4"/>
    <s v="classical music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x v="4"/>
    <s v="classical music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x v="4"/>
    <s v="classical music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x v="4"/>
    <s v="classical music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x v="4"/>
    <s v="classical music"/>
    <n v="52.96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x v="4"/>
    <s v="classical music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x v="4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x v="4"/>
    <s v="classical music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x v="4"/>
    <s v="classical music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x v="4"/>
    <s v="classical music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x v="4"/>
    <s v="classical music"/>
    <n v="150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x v="4"/>
    <s v="classical music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x v="4"/>
    <s v="classical music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x v="4"/>
    <s v="classical music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x v="4"/>
    <s v="classical music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x v="4"/>
    <s v="classical music"/>
    <n v="59.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x v="4"/>
    <s v="classical music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x v="4"/>
    <s v="classical music"/>
    <n v="30.0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x v="4"/>
    <s v="classical music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x v="4"/>
    <s v="classical music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x v="4"/>
    <s v="classical music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x v="4"/>
    <s v="classical music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x v="4"/>
    <s v="classical music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x v="4"/>
    <s v="classical music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x v="4"/>
    <s v="classical music"/>
    <n v="67.4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x v="4"/>
    <s v="classical music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x v="4"/>
    <s v="classical music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x v="4"/>
    <s v="classical music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x v="4"/>
    <s v="classical music"/>
    <n v="23.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x v="4"/>
    <s v="classical music"/>
    <n v="29.6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x v="4"/>
    <s v="classical music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x v="7"/>
    <s v="food trucks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x v="7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x v="7"/>
    <s v="food trucks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x v="7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x v="7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x v="7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x v="7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x v="7"/>
    <s v="food trucks"/>
    <n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x v="7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x v="7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x v="7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x v="7"/>
    <s v="food trucks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x v="7"/>
    <s v="food trucks"/>
    <n v="48.18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x v="7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x v="7"/>
    <s v="food trucks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x v="7"/>
    <s v="food trucks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x v="7"/>
    <s v="food trucks"/>
    <n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x v="7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x v="7"/>
    <s v="food trucks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x v="7"/>
    <s v="food trucks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x v="7"/>
    <s v="food trucks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x v="7"/>
    <s v="food trucks"/>
    <n v="83.5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x v="7"/>
    <s v="food trucks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x v="2"/>
    <s v="space exploration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x v="2"/>
    <s v="space exploration"/>
    <n v="80.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x v="2"/>
    <s v="space exploration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x v="2"/>
    <s v="space exploration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x v="2"/>
    <s v="space exploration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x v="2"/>
    <s v="space exploration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x v="2"/>
    <s v="space exploration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x v="2"/>
    <s v="space exploration"/>
    <n v="157.2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x v="2"/>
    <s v="space exploration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x v="2"/>
    <s v="space exploration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x v="2"/>
    <s v="space exploration"/>
    <n v="58.4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x v="2"/>
    <s v="space exploration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x v="2"/>
    <s v="space exploration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x v="2"/>
    <s v="space exploration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x v="2"/>
    <s v="space exploration"/>
    <n v="27.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x v="2"/>
    <s v="space exploration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x v="2"/>
    <s v="space exploration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x v="2"/>
    <s v="space exploration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x v="2"/>
    <s v="space exploration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x v="2"/>
    <s v="space exploration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x v="2"/>
    <s v="space exploration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x v="2"/>
    <s v="space exploration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x v="2"/>
    <s v="space exploration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x v="2"/>
    <s v="space exploration"/>
    <n v="21.5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x v="2"/>
    <s v="space exploration"/>
    <n v="44.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x v="2"/>
    <s v="space exploration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x v="2"/>
    <s v="space exploration"/>
    <n v="80.1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x v="2"/>
    <s v="space exploration"/>
    <n v="34.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x v="2"/>
    <s v="space exploration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x v="2"/>
    <s v="space exploration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x v="2"/>
    <s v="space exploration"/>
    <n v="31.9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x v="2"/>
    <s v="space exploration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x v="2"/>
    <s v="space exploration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x v="2"/>
    <s v="space exploration"/>
    <n v="45.9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x v="2"/>
    <s v="space exploration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x v="2"/>
    <s v="space exploration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x v="2"/>
    <s v="space exploration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x v="2"/>
    <s v="space exploration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x v="2"/>
    <s v="space exploration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x v="2"/>
    <s v="space exploration"/>
    <n v="17.67000000000000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x v="2"/>
    <s v="space exploration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x v="2"/>
    <s v="space exploration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x v="2"/>
    <s v="space exploration"/>
    <n v="80.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x v="2"/>
    <s v="space exploration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x v="2"/>
    <s v="space exploration"/>
    <n v="8.5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x v="2"/>
    <s v="space exploration"/>
    <n v="73.3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x v="2"/>
    <s v="space exploration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x v="2"/>
    <s v="space exploration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x v="2"/>
    <s v="space exploration"/>
    <n v="22.75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x v="2"/>
    <s v="makerspaces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x v="2"/>
    <s v="makerspaces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x v="2"/>
    <s v="makerspaces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x v="2"/>
    <s v="makerspaces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x v="2"/>
    <s v="makerspaces"/>
    <n v="92.2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x v="2"/>
    <s v="makerspaces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x v="2"/>
    <s v="makerspaces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x v="2"/>
    <s v="makerspaces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x v="2"/>
    <s v="makerspaces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x v="2"/>
    <s v="makerspaces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x v="2"/>
    <s v="makerspaces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x v="2"/>
    <s v="makerspaces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x v="2"/>
    <s v="makerspaces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x v="2"/>
    <s v="makerspaces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x v="2"/>
    <s v="makerspaces"/>
    <n v="44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x v="7"/>
    <s v="food trucks"/>
    <n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x v="7"/>
    <s v="food trucks"/>
    <n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x v="7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x v="7"/>
    <s v="food trucks"/>
    <n v="72.76000000000000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x v="7"/>
    <s v="food trucks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x v="7"/>
    <s v="food trucks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x v="7"/>
    <s v="food trucks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x v="7"/>
    <s v="food trucks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x v="7"/>
    <s v="food trucks"/>
    <n v="13.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x v="7"/>
    <s v="food trucks"/>
    <n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x v="1"/>
    <s v="spaces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x v="1"/>
    <s v="spaces"/>
    <n v="132.3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x v="1"/>
    <s v="spaces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x v="1"/>
    <s v="spaces"/>
    <n v="163.5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x v="1"/>
    <s v="spaces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x v="1"/>
    <s v="spaces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x v="1"/>
    <s v="spaces"/>
    <n v="71.23999999999999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x v="1"/>
    <s v="spaces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x v="1"/>
    <s v="spaces"/>
    <n v="164.9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x v="1"/>
    <s v="spaces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x v="1"/>
    <s v="spaces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x v="1"/>
    <s v="spaces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x v="1"/>
    <s v="spaces"/>
    <n v="10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x v="1"/>
    <s v="spaces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x v="1"/>
    <s v="spaces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x v="1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x v="1"/>
    <s v="spaces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x v="1"/>
    <s v="spaces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x v="1"/>
    <s v="spaces"/>
    <n v="94.6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x v="1"/>
    <s v="spaces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x v="2"/>
    <s v="hardware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x v="2"/>
    <s v="hardware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x v="2"/>
    <s v="hardware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x v="2"/>
    <s v="hardware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x v="2"/>
    <s v="hardware"/>
    <n v="511.6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x v="2"/>
    <s v="hardware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x v="2"/>
    <s v="hardware"/>
    <n v="69.76000000000000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x v="2"/>
    <s v="hardware"/>
    <n v="77.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x v="2"/>
    <s v="hardware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x v="2"/>
    <s v="hardware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x v="2"/>
    <s v="hardware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x v="2"/>
    <s v="hardware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x v="2"/>
    <s v="hardware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x v="2"/>
    <s v="hardware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x v="2"/>
    <s v="hardware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x v="2"/>
    <s v="hardware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x v="2"/>
    <s v="hardware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x v="2"/>
    <s v="hardware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x v="2"/>
    <s v="hardware"/>
    <n v="22.1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x v="2"/>
    <s v="hardware"/>
    <n v="18.23999999999999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x v="3"/>
    <s v="children's books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x v="3"/>
    <s v="children's books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x v="3"/>
    <s v="children's books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x v="3"/>
    <s v="children's books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x v="3"/>
    <s v="children's books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x v="3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x v="3"/>
    <s v="children's books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x v="3"/>
    <s v="children's books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x v="3"/>
    <s v="children's books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x v="3"/>
    <s v="children's books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x v="3"/>
    <s v="children's books"/>
    <n v="31.76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x v="3"/>
    <s v="children's books"/>
    <n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x v="3"/>
    <s v="children's books"/>
    <n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x v="3"/>
    <s v="children's books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x v="3"/>
    <s v="children's books"/>
    <n v="29.4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x v="3"/>
    <s v="children's books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x v="3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x v="3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x v="3"/>
    <s v="children's books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x v="3"/>
    <s v="children's books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x v="3"/>
    <s v="children's books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x v="3"/>
    <s v="children's books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x v="1"/>
    <s v="plays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x v="1"/>
    <s v="plays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x v="1"/>
    <s v="plays"/>
    <n v="66.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x v="1"/>
    <s v="plays"/>
    <n v="36.8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x v="1"/>
    <s v="plays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x v="1"/>
    <s v="plays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x v="1"/>
    <s v="plays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x v="1"/>
    <s v="plays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x v="1"/>
    <s v="plays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x v="1"/>
    <s v="plays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x v="1"/>
    <s v="plays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x v="1"/>
    <s v="plays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x v="1"/>
    <s v="plays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x v="1"/>
    <s v="plays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x v="1"/>
    <s v="plays"/>
    <n v="42.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x v="1"/>
    <s v="plays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x v="1"/>
    <s v="plays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x v="1"/>
    <s v="plays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x v="1"/>
    <s v="plays"/>
    <n v="24.4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x v="1"/>
    <s v="plays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x v="1"/>
    <s v="plays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x v="1"/>
    <s v="plays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x v="1"/>
    <s v="plays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x v="1"/>
    <s v="plays"/>
    <n v="47.4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x v="1"/>
    <s v="plays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x v="1"/>
    <s v="plays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x v="1"/>
    <s v="plays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x v="1"/>
    <s v="plays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x v="1"/>
    <s v="plays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x v="1"/>
    <s v="plays"/>
    <n v="23.6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x v="1"/>
    <s v="plays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x v="1"/>
    <s v="plays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x v="1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x v="1"/>
    <s v="plays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x v="1"/>
    <s v="plays"/>
    <n v="8.8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x v="1"/>
    <s v="plays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x v="1"/>
    <s v="plays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x v="1"/>
    <s v="plays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x v="1"/>
    <s v="plays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x v="1"/>
    <s v="plays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x v="1"/>
    <s v="plays"/>
    <n v="35.0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x v="1"/>
    <s v="plays"/>
    <n v="272.7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x v="1"/>
    <s v="plays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x v="1"/>
    <s v="plays"/>
    <n v="30.19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x v="1"/>
    <s v="plays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x v="1"/>
    <s v="plays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x v="1"/>
    <s v="plays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x v="1"/>
    <s v="plays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x v="1"/>
    <s v="plays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x v="1"/>
    <s v="plays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x v="1"/>
    <s v="plays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x v="1"/>
    <s v="plays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x v="1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x v="1"/>
    <s v="plays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x v="1"/>
    <s v="plays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x v="1"/>
    <s v="plays"/>
    <n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x v="1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x v="1"/>
    <s v="plays"/>
    <n v="23.3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x v="1"/>
    <s v="plays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x v="1"/>
    <s v="plays"/>
    <n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x v="1"/>
    <s v="plays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x v="1"/>
    <s v="plays"/>
    <n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x v="1"/>
    <s v="plays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x v="1"/>
    <s v="plays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x v="1"/>
    <s v="plays"/>
    <n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x v="1"/>
    <s v="plays"/>
    <n v="29.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x v="1"/>
    <s v="plays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x v="1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x v="1"/>
    <s v="plays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x v="1"/>
    <s v="plays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x v="1"/>
    <s v="plays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x v="1"/>
    <s v="plays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x v="1"/>
    <s v="plays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x v="1"/>
    <s v="plays"/>
    <n v="35.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x v="1"/>
    <s v="plays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x v="1"/>
    <s v="plays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x v="1"/>
    <s v="plays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x v="1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x v="1"/>
    <s v="plays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x v="1"/>
    <s v="plays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x v="1"/>
    <s v="plays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x v="1"/>
    <s v="plays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x v="1"/>
    <s v="plays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x v="1"/>
    <s v="plays"/>
    <n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x v="1"/>
    <s v="plays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x v="1"/>
    <s v="plays"/>
    <n v="29.41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x v="1"/>
    <s v="plays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x v="1"/>
    <s v="plays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x v="1"/>
    <s v="plays"/>
    <n v="52.0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x v="1"/>
    <s v="plays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x v="1"/>
    <s v="plays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x v="1"/>
    <s v="plays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x v="1"/>
    <s v="plays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x v="1"/>
    <s v="plays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x v="1"/>
    <s v="plays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x v="1"/>
    <s v="plays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x v="1"/>
    <s v="plays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x v="1"/>
    <s v="plays"/>
    <n v="203.67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x v="1"/>
    <s v="plays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x v="1"/>
    <s v="plays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x v="1"/>
    <s v="plays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x v="1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x v="1"/>
    <s v="musical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x v="1"/>
    <s v="musical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x v="1"/>
    <s v="musical"/>
    <n v="112.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x v="1"/>
    <s v="musical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x v="1"/>
    <s v="musical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x v="1"/>
    <s v="musical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x v="1"/>
    <s v="musical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x v="1"/>
    <s v="musical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x v="1"/>
    <s v="musical"/>
    <n v="47.57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x v="1"/>
    <s v="musical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x v="1"/>
    <s v="musical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x v="1"/>
    <s v="musical"/>
    <n v="37.6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x v="1"/>
    <s v="musical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x v="1"/>
    <s v="musical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x v="1"/>
    <s v="musical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x v="1"/>
    <s v="spaces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x v="1"/>
    <s v="spaces"/>
    <n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x v="1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x v="1"/>
    <s v="spaces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x v="1"/>
    <s v="spaces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x v="1"/>
    <s v="spaces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x v="1"/>
    <s v="spaces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x v="1"/>
    <s v="spaces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x v="1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x v="1"/>
    <s v="spaces"/>
    <n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x v="1"/>
    <s v="spaces"/>
    <n v="93.3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x v="1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x v="1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x v="1"/>
    <s v="spaces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x v="1"/>
    <s v="plays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x v="1"/>
    <s v="plays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x v="1"/>
    <s v="plays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x v="1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x v="1"/>
    <s v="plays"/>
    <n v="80.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x v="1"/>
    <s v="plays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x v="1"/>
    <s v="plays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x v="1"/>
    <s v="plays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x v="1"/>
    <s v="plays"/>
    <n v="74.5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x v="1"/>
    <s v="plays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x v="1"/>
    <s v="plays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x v="1"/>
    <s v="plays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x v="1"/>
    <s v="plays"/>
    <n v="70.8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x v="1"/>
    <s v="plays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x v="1"/>
    <s v="plays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x v="1"/>
    <s v="plays"/>
    <n v="60.6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x v="1"/>
    <s v="plays"/>
    <n v="110.2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x v="1"/>
    <s v="plays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x v="1"/>
    <s v="spaces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x v="1"/>
    <s v="spaces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x v="1"/>
    <s v="spaces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x v="1"/>
    <s v="spaces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x v="1"/>
    <s v="spaces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x v="1"/>
    <s v="spaces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x v="1"/>
    <s v="spaces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x v="1"/>
    <s v="spaces"/>
    <n v="35.71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x v="1"/>
    <s v="spaces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x v="1"/>
    <s v="spaces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x v="1"/>
    <s v="spaces"/>
    <n v="94.4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x v="1"/>
    <s v="spaces"/>
    <n v="48.98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x v="1"/>
    <s v="spaces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x v="1"/>
    <s v="spaces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x v="1"/>
    <s v="spaces"/>
    <n v="63.2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x v="1"/>
    <s v="spaces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x v="1"/>
    <s v="spaces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x v="1"/>
    <s v="spaces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x v="1"/>
    <s v="spaces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x v="1"/>
    <s v="spaces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x v="1"/>
    <s v="spaces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x v="1"/>
    <s v="spaces"/>
    <n v="108.2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x v="1"/>
    <s v="spaces"/>
    <n v="88.87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x v="1"/>
    <s v="spaces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x v="1"/>
    <s v="spaces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x v="1"/>
    <s v="spaces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x v="1"/>
    <s v="spaces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x v="1"/>
    <s v="spaces"/>
    <n v="50.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x v="1"/>
    <s v="spaces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x v="1"/>
    <s v="spaces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x v="1"/>
    <s v="spaces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x v="1"/>
    <s v="spaces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x v="1"/>
    <s v="spaces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x v="1"/>
    <s v="spaces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x v="1"/>
    <s v="spaces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x v="1"/>
    <s v="spaces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x v="1"/>
    <s v="spaces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x v="1"/>
    <s v="spaces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x v="1"/>
    <s v="spaces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x v="1"/>
    <s v="spaces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x v="1"/>
    <s v="spaces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x v="1"/>
    <s v="spaces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x v="1"/>
    <s v="spaces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x v="1"/>
    <s v="spaces"/>
    <n v="89.3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x v="1"/>
    <s v="spaces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x v="1"/>
    <s v="spaces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x v="1"/>
    <s v="spaces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x v="1"/>
    <s v="spaces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x v="1"/>
    <s v="spaces"/>
    <n v="92.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x v="1"/>
    <s v="spaces"/>
    <n v="76.79000000000000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x v="1"/>
    <s v="spaces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x v="1"/>
    <s v="spaces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x v="1"/>
    <s v="spaces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x v="1"/>
    <s v="spaces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x v="1"/>
    <s v="spaces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x v="1"/>
    <s v="spaces"/>
    <n v="259.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x v="1"/>
    <s v="spaces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x v="1"/>
    <s v="spaces"/>
    <n v="74.06999999999999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x v="1"/>
    <s v="spaces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x v="1"/>
    <s v="spaces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x v="1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x v="1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x v="1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x v="1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x v="1"/>
    <s v="spaces"/>
    <n v="55.83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x v="1"/>
    <s v="spaces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x v="1"/>
    <s v="spaces"/>
    <n v="99.7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x v="1"/>
    <s v="spaces"/>
    <n v="25.5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x v="1"/>
    <s v="spaces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x v="1"/>
    <s v="spaces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x v="1"/>
    <s v="spaces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x v="1"/>
    <s v="spaces"/>
    <n v="20.8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x v="1"/>
    <s v="spaces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x v="1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x v="1"/>
    <s v="spaces"/>
    <n v="7.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x v="1"/>
    <s v="spaces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x v="1"/>
    <s v="spaces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x v="1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x v="1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x v="1"/>
    <s v="spaces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x v="1"/>
    <s v="spaces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x v="1"/>
    <s v="spaces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x v="1"/>
    <s v="spaces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x v="1"/>
    <s v="spaces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x v="1"/>
    <s v="spaces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x v="1"/>
    <s v="spaces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x v="1"/>
    <s v="spaces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x v="1"/>
    <s v="spaces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x v="1"/>
    <s v="spaces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x v="1"/>
    <s v="spaces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x v="1"/>
    <s v="spaces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x v="1"/>
    <s v="spaces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x v="1"/>
    <s v="spaces"/>
    <n v="69.5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x v="1"/>
    <s v="spaces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x v="1"/>
    <s v="spaces"/>
    <n v="272.5899999999999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x v="1"/>
    <s v="spaces"/>
    <n v="58.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x v="1"/>
    <s v="spaces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x v="1"/>
    <s v="spaces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x v="1"/>
    <s v="spaces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x v="1"/>
    <s v="spaces"/>
    <n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x v="1"/>
    <s v="spaces"/>
    <n v="10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x v="1"/>
    <s v="spaces"/>
    <n v="244.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x v="1"/>
    <s v="spaces"/>
    <n v="6.5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x v="1"/>
    <s v="spaces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x v="1"/>
    <s v="spaces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x v="1"/>
    <s v="spaces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x v="1"/>
    <s v="plays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x v="1"/>
    <s v="plays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x v="1"/>
    <s v="plays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x v="1"/>
    <s v="plays"/>
    <n v="23.1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x v="1"/>
    <s v="plays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x v="1"/>
    <s v="plays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x v="1"/>
    <s v="plays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x v="1"/>
    <s v="plays"/>
    <n v="251.3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x v="1"/>
    <s v="plays"/>
    <n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x v="1"/>
    <s v="plays"/>
    <n v="110.3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x v="1"/>
    <s v="plays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x v="1"/>
    <s v="plays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x v="1"/>
    <s v="plays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x v="1"/>
    <s v="plays"/>
    <n v="34.7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x v="1"/>
    <s v="plays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x v="1"/>
    <s v="plays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x v="1"/>
    <s v="plays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x v="1"/>
    <s v="plays"/>
    <n v="62.92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x v="1"/>
    <s v="plays"/>
    <n v="98.54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x v="1"/>
    <s v="plays"/>
    <n v="82.6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x v="1"/>
    <s v="plays"/>
    <n v="38.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x v="1"/>
    <s v="plays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x v="1"/>
    <s v="plays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x v="1"/>
    <s v="plays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x v="1"/>
    <s v="plays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x v="1"/>
    <s v="plays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x v="1"/>
    <s v="plays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x v="1"/>
    <s v="plays"/>
    <n v="60.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x v="1"/>
    <s v="plays"/>
    <n v="63.3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x v="1"/>
    <s v="plays"/>
    <n v="50.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x v="1"/>
    <s v="plays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x v="1"/>
    <s v="plays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x v="1"/>
    <s v="plays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x v="1"/>
    <s v="plays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x v="1"/>
    <s v="plays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x v="1"/>
    <s v="plays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x v="1"/>
    <s v="plays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x v="1"/>
    <s v="plays"/>
    <n v="33.0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x v="1"/>
    <s v="plays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x v="1"/>
    <s v="plays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x v="1"/>
    <s v="plays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x v="1"/>
    <s v="plays"/>
    <n v="46.7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x v="1"/>
    <s v="plays"/>
    <n v="40.0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x v="1"/>
    <s v="plays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x v="1"/>
    <s v="plays"/>
    <n v="41.6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x v="1"/>
    <s v="plays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x v="1"/>
    <s v="plays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x v="1"/>
    <s v="musical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x v="1"/>
    <s v="musical"/>
    <n v="356.8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x v="1"/>
    <s v="musical"/>
    <n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x v="1"/>
    <s v="musical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x v="1"/>
    <s v="musical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x v="1"/>
    <s v="musical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x v="1"/>
    <s v="musical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x v="1"/>
    <s v="musical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x v="1"/>
    <s v="musical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x v="1"/>
    <s v="musical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x v="1"/>
    <s v="musical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x v="1"/>
    <s v="musical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x v="1"/>
    <s v="plays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x v="1"/>
    <s v="plays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x v="1"/>
    <s v="plays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x v="1"/>
    <s v="plays"/>
    <n v="85.5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x v="1"/>
    <s v="plays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x v="1"/>
    <s v="plays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x v="1"/>
    <s v="plays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x v="1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x v="1"/>
    <s v="plays"/>
    <n v="57.1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x v="1"/>
    <s v="plays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x v="1"/>
    <s v="plays"/>
    <n v="66.5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x v="1"/>
    <s v="plays"/>
    <n v="168.25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x v="1"/>
    <s v="plays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x v="1"/>
    <s v="plays"/>
    <n v="36.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x v="1"/>
    <s v="plays"/>
    <n v="37.1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x v="1"/>
    <s v="plays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x v="1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x v="1"/>
    <s v="plays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x v="1"/>
    <s v="plays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x v="1"/>
    <s v="plays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x v="1"/>
    <s v="plays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x v="1"/>
    <s v="plays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x v="1"/>
    <s v="plays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x v="1"/>
    <s v="plays"/>
    <n v="50.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x v="1"/>
    <s v="plays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x v="1"/>
    <s v="plays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x v="1"/>
    <s v="plays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x v="1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x v="1"/>
    <s v="plays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x v="1"/>
    <s v="plays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x v="1"/>
    <s v="plays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x v="1"/>
    <s v="plays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x v="1"/>
    <s v="plays"/>
    <n v="58.6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x v="1"/>
    <s v="plays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x v="1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x v="1"/>
    <s v="plays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x v="1"/>
    <s v="plays"/>
    <n v="81.1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x v="1"/>
    <s v="plays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x v="1"/>
    <s v="plays"/>
    <n v="46.4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x v="1"/>
    <s v="plays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x v="1"/>
    <s v="plays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x v="1"/>
    <s v="plays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x v="1"/>
    <s v="plays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x v="1"/>
    <s v="plays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x v="1"/>
    <s v="plays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x v="1"/>
    <s v="plays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x v="1"/>
    <s v="plays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x v="1"/>
    <s v="plays"/>
    <n v="51.8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x v="1"/>
    <s v="plays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x v="1"/>
    <s v="plays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x v="1"/>
    <s v="plays"/>
    <n v="67.65000000000000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x v="1"/>
    <s v="plays"/>
    <n v="93.8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x v="1"/>
    <s v="plays"/>
    <n v="41.2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x v="1"/>
    <s v="plays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x v="1"/>
    <s v="plays"/>
    <n v="70.29000000000000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x v="1"/>
    <s v="plays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x v="1"/>
    <s v="plays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x v="1"/>
    <s v="plays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x v="1"/>
    <s v="plays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x v="1"/>
    <s v="plays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x v="1"/>
    <s v="plays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x v="1"/>
    <s v="plays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x v="1"/>
    <s v="plays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x v="1"/>
    <s v="plays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x v="1"/>
    <s v="plays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x v="1"/>
    <s v="plays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x v="1"/>
    <s v="plays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x v="1"/>
    <s v="plays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x v="1"/>
    <s v="plays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x v="1"/>
    <s v="plays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x v="1"/>
    <s v="plays"/>
    <n v="203.2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x v="1"/>
    <s v="plays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x v="1"/>
    <s v="plays"/>
    <n v="125.1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x v="1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x v="1"/>
    <s v="plays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x v="1"/>
    <s v="plays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x v="1"/>
    <s v="plays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x v="1"/>
    <s v="plays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x v="1"/>
    <s v="plays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x v="1"/>
    <s v="plays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x v="1"/>
    <s v="plays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x v="1"/>
    <s v="plays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x v="1"/>
    <s v="plays"/>
    <n v="45.9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x v="1"/>
    <s v="plays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x v="1"/>
    <s v="plays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x v="1"/>
    <s v="plays"/>
    <n v="55.3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x v="1"/>
    <s v="plays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x v="1"/>
    <s v="plays"/>
    <n v="57.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x v="1"/>
    <s v="plays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x v="1"/>
    <s v="plays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x v="1"/>
    <s v="plays"/>
    <n v="53.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x v="1"/>
    <s v="plays"/>
    <n v="75.0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x v="1"/>
    <s v="plays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x v="1"/>
    <s v="plays"/>
    <n v="61.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x v="1"/>
    <s v="plays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x v="1"/>
    <s v="plays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x v="1"/>
    <s v="plays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x v="1"/>
    <s v="plays"/>
    <n v="93.9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x v="1"/>
    <s v="plays"/>
    <n v="61.9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x v="1"/>
    <s v="plays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x v="1"/>
    <s v="plays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x v="1"/>
    <s v="plays"/>
    <n v="25.6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x v="1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x v="1"/>
    <s v="plays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x v="1"/>
    <s v="plays"/>
    <n v="292.7799999999999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x v="1"/>
    <s v="plays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x v="1"/>
    <s v="plays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x v="1"/>
    <s v="plays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x v="1"/>
    <s v="plays"/>
    <n v="32.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x v="1"/>
    <s v="plays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x v="1"/>
    <s v="plays"/>
    <n v="79.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x v="1"/>
    <s v="plays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x v="1"/>
    <s v="plays"/>
    <n v="81.0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x v="1"/>
    <s v="plays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x v="1"/>
    <s v="plays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x v="1"/>
    <s v="plays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x v="1"/>
    <s v="plays"/>
    <n v="119.6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x v="1"/>
    <s v="plays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x v="1"/>
    <s v="plays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x v="1"/>
    <s v="plays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x v="1"/>
    <s v="plays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x v="1"/>
    <s v="plays"/>
    <n v="108.5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x v="1"/>
    <s v="plays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x v="1"/>
    <s v="plays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x v="1"/>
    <s v="plays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x v="1"/>
    <s v="plays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x v="1"/>
    <s v="plays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x v="1"/>
    <s v="plays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x v="1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x v="1"/>
    <s v="plays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x v="1"/>
    <s v="plays"/>
    <n v="63.5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x v="1"/>
    <s v="plays"/>
    <n v="184.78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x v="1"/>
    <s v="plays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x v="1"/>
    <s v="plays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x v="1"/>
    <s v="plays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x v="1"/>
    <s v="plays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x v="1"/>
    <s v="plays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x v="1"/>
    <s v="plays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x v="1"/>
    <s v="plays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x v="1"/>
    <s v="plays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x v="1"/>
    <s v="plays"/>
    <n v="96.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x v="1"/>
    <s v="plays"/>
    <n v="67.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x v="1"/>
    <s v="plays"/>
    <n v="30.7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x v="1"/>
    <s v="plays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x v="1"/>
    <s v="plays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x v="1"/>
    <s v="plays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x v="1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x v="1"/>
    <s v="plays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x v="1"/>
    <s v="plays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x v="1"/>
    <s v="plays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x v="1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x v="1"/>
    <s v="plays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x v="1"/>
    <s v="plays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x v="1"/>
    <s v="plays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x v="1"/>
    <s v="plays"/>
    <n v="65.17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x v="1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x v="1"/>
    <s v="plays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x v="1"/>
    <s v="plays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x v="1"/>
    <s v="plays"/>
    <n v="100.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x v="1"/>
    <s v="plays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x v="1"/>
    <s v="plays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x v="1"/>
    <s v="plays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x v="1"/>
    <s v="plays"/>
    <n v="41.6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x v="1"/>
    <s v="plays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x v="1"/>
    <s v="plays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x v="1"/>
    <s v="plays"/>
    <n v="24.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x v="1"/>
    <s v="plays"/>
    <n v="55.8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x v="1"/>
    <s v="plays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x v="1"/>
    <s v="plays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x v="1"/>
    <s v="plays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x v="1"/>
    <s v="plays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x v="1"/>
    <s v="plays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x v="1"/>
    <s v="plays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x v="1"/>
    <s v="plays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x v="1"/>
    <s v="plays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x v="1"/>
    <s v="plays"/>
    <n v="28.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x v="1"/>
    <s v="plays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x v="1"/>
    <s v="plays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x v="1"/>
    <s v="plays"/>
    <n v="58.6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x v="1"/>
    <s v="plays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x v="1"/>
    <s v="plays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x v="1"/>
    <s v="plays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x v="1"/>
    <s v="plays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x v="1"/>
    <s v="plays"/>
    <n v="46.4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x v="1"/>
    <s v="plays"/>
    <n v="70.56999999999999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x v="1"/>
    <s v="plays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x v="1"/>
    <s v="plays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x v="1"/>
    <s v="plays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x v="1"/>
    <s v="plays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x v="1"/>
    <s v="plays"/>
    <n v="63.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x v="1"/>
    <s v="plays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x v="1"/>
    <s v="plays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x v="1"/>
    <s v="plays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x v="1"/>
    <s v="plays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x v="1"/>
    <s v="plays"/>
    <n v="297.0299999999999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x v="1"/>
    <s v="plays"/>
    <n v="46.6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x v="1"/>
    <s v="plays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x v="1"/>
    <s v="plays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x v="1"/>
    <s v="plays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x v="1"/>
    <s v="plays"/>
    <n v="95.2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x v="1"/>
    <s v="plays"/>
    <n v="52.2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x v="1"/>
    <s v="plays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x v="1"/>
    <s v="plays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x v="1"/>
    <s v="plays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x v="1"/>
    <s v="plays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x v="1"/>
    <s v="plays"/>
    <n v="84.1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x v="1"/>
    <s v="plays"/>
    <n v="186.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x v="1"/>
    <s v="plays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x v="1"/>
    <s v="plays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x v="1"/>
    <s v="plays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x v="1"/>
    <s v="plays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x v="1"/>
    <s v="plays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x v="1"/>
    <s v="plays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x v="1"/>
    <s v="plays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x v="1"/>
    <s v="plays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x v="1"/>
    <s v="plays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x v="1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x v="1"/>
    <s v="plays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x v="1"/>
    <s v="plays"/>
    <n v="358.6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x v="1"/>
    <s v="plays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x v="1"/>
    <s v="plays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x v="1"/>
    <s v="plays"/>
    <n v="17.5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x v="1"/>
    <s v="plays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x v="1"/>
    <s v="plays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x v="1"/>
    <s v="plays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x v="1"/>
    <s v="plays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x v="1"/>
    <s v="plays"/>
    <n v="57.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x v="1"/>
    <s v="plays"/>
    <n v="72.95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x v="1"/>
    <s v="plays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x v="1"/>
    <s v="plays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x v="1"/>
    <s v="plays"/>
    <n v="50.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x v="1"/>
    <s v="plays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x v="1"/>
    <s v="plays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x v="1"/>
    <s v="plays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x v="1"/>
    <s v="plays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x v="1"/>
    <s v="plays"/>
    <n v="51.7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x v="1"/>
    <s v="plays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x v="1"/>
    <s v="plays"/>
    <n v="39.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x v="1"/>
    <s v="plays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x v="1"/>
    <s v="plays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x v="1"/>
    <s v="plays"/>
    <n v="51.8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x v="1"/>
    <s v="plays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x v="1"/>
    <s v="plays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x v="1"/>
    <s v="plays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x v="1"/>
    <s v="plays"/>
    <n v="83.1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x v="1"/>
    <s v="plays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x v="1"/>
    <s v="plays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x v="1"/>
    <s v="plays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x v="1"/>
    <s v="plays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x v="1"/>
    <s v="plays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x v="1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x v="1"/>
    <s v="plays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x v="1"/>
    <s v="plays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x v="1"/>
    <s v="plays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x v="1"/>
    <s v="plays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x v="1"/>
    <s v="plays"/>
    <n v="40.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x v="1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x v="1"/>
    <s v="plays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x v="1"/>
    <s v="plays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x v="1"/>
    <s v="plays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x v="1"/>
    <s v="plays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x v="1"/>
    <s v="plays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x v="1"/>
    <s v="plays"/>
    <n v="60.3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x v="1"/>
    <s v="plays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x v="1"/>
    <s v="plays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x v="1"/>
    <s v="plays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x v="1"/>
    <s v="plays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x v="1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x v="1"/>
    <s v="plays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x v="1"/>
    <s v="plays"/>
    <n v="50.0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x v="1"/>
    <s v="plays"/>
    <n v="72.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x v="1"/>
    <s v="plays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x v="1"/>
    <s v="plays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x v="1"/>
    <s v="plays"/>
    <n v="41.0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x v="1"/>
    <s v="plays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x v="1"/>
    <s v="plays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x v="1"/>
    <s v="plays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x v="1"/>
    <s v="plays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x v="1"/>
    <s v="plays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x v="1"/>
    <s v="plays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x v="1"/>
    <s v="plays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x v="1"/>
    <s v="plays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x v="1"/>
    <s v="plays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x v="1"/>
    <s v="plays"/>
    <n v="78.8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x v="1"/>
    <s v="plays"/>
    <n v="38.2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x v="1"/>
    <s v="plays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x v="1"/>
    <s v="plays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x v="1"/>
    <s v="plays"/>
    <n v="30.9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x v="1"/>
    <s v="plays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x v="1"/>
    <s v="plays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x v="1"/>
    <s v="plays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x v="1"/>
    <s v="plays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x v="1"/>
    <s v="plays"/>
    <n v="54.1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x v="1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x v="1"/>
    <s v="plays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x v="1"/>
    <s v="plays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x v="1"/>
    <s v="plays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x v="1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x v="1"/>
    <s v="plays"/>
    <n v="24.2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x v="1"/>
    <s v="plays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x v="1"/>
    <s v="plays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x v="1"/>
    <s v="plays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x v="1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x v="1"/>
    <s v="plays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x v="1"/>
    <s v="plays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x v="1"/>
    <s v="plays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x v="1"/>
    <s v="plays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x v="1"/>
    <s v="plays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x v="1"/>
    <s v="plays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x v="1"/>
    <s v="plays"/>
    <n v="21.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x v="1"/>
    <s v="plays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x v="1"/>
    <s v="plays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x v="1"/>
    <s v="plays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x v="1"/>
    <s v="plays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x v="1"/>
    <s v="plays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x v="1"/>
    <s v="plays"/>
    <n v="122.5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x v="1"/>
    <s v="plays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x v="1"/>
    <s v="plays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x v="1"/>
    <s v="plays"/>
    <n v="55.5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x v="1"/>
    <s v="plays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x v="1"/>
    <s v="plays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x v="1"/>
    <s v="plays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x v="1"/>
    <s v="plays"/>
    <n v="28.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x v="1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x v="1"/>
    <s v="plays"/>
    <n v="35.7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x v="1"/>
    <s v="plays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x v="1"/>
    <s v="plays"/>
    <n v="33.3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x v="1"/>
    <s v="plays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x v="1"/>
    <s v="plays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x v="1"/>
    <s v="plays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x v="1"/>
    <s v="plays"/>
    <n v="176.09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x v="1"/>
    <s v="plays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x v="1"/>
    <s v="plays"/>
    <n v="22.6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x v="1"/>
    <s v="plays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x v="1"/>
    <s v="plays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x v="1"/>
    <s v="plays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x v="1"/>
    <s v="plays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x v="1"/>
    <s v="plays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x v="1"/>
    <s v="plays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x v="1"/>
    <s v="plays"/>
    <n v="55.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x v="1"/>
    <s v="plays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x v="1"/>
    <s v="plays"/>
    <n v="77.7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x v="1"/>
    <s v="plays"/>
    <n v="40.7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x v="1"/>
    <s v="plays"/>
    <n v="59.41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x v="1"/>
    <s v="plays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x v="1"/>
    <s v="plays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x v="1"/>
    <s v="plays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x v="1"/>
    <s v="plays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x v="1"/>
    <s v="plays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x v="1"/>
    <s v="plays"/>
    <n v="61.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x v="1"/>
    <s v="plays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x v="1"/>
    <s v="plays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x v="1"/>
    <s v="plays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x v="1"/>
    <s v="plays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x v="1"/>
    <s v="plays"/>
    <n v="126.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x v="1"/>
    <s v="plays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x v="1"/>
    <s v="plays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x v="1"/>
    <s v="plays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x v="1"/>
    <s v="plays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x v="1"/>
    <s v="plays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x v="1"/>
    <s v="plays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x v="1"/>
    <s v="plays"/>
    <n v="56.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x v="1"/>
    <s v="plays"/>
    <n v="47.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x v="1"/>
    <s v="plays"/>
    <n v="47.6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x v="1"/>
    <s v="plays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x v="1"/>
    <s v="plays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x v="1"/>
    <s v="plays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x v="1"/>
    <s v="plays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x v="1"/>
    <s v="plays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x v="1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x v="1"/>
    <s v="musical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x v="1"/>
    <s v="musical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x v="1"/>
    <s v="musical"/>
    <n v="176.9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x v="1"/>
    <s v="musical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x v="1"/>
    <s v="musical"/>
    <n v="66.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x v="1"/>
    <s v="musical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x v="1"/>
    <s v="musical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x v="1"/>
    <s v="musical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x v="1"/>
    <s v="musical"/>
    <n v="68.4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x v="1"/>
    <s v="musical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x v="1"/>
    <s v="musical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x v="1"/>
    <s v="plays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x v="1"/>
    <s v="plays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x v="1"/>
    <s v="plays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x v="1"/>
    <s v="plays"/>
    <n v="44.2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x v="1"/>
    <s v="plays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x v="1"/>
    <s v="plays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x v="1"/>
    <s v="plays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x v="1"/>
    <s v="plays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x v="1"/>
    <s v="plays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x v="1"/>
    <s v="plays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x v="1"/>
    <s v="plays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x v="1"/>
    <s v="plays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x v="1"/>
    <s v="plays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x v="1"/>
    <s v="plays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x v="1"/>
    <s v="plays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x v="1"/>
    <s v="plays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x v="1"/>
    <s v="plays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x v="1"/>
    <s v="plays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x v="1"/>
    <s v="plays"/>
    <n v="53.4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x v="1"/>
    <s v="plays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x v="1"/>
    <s v="plays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x v="1"/>
    <s v="plays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x v="1"/>
    <s v="plays"/>
    <n v="64.3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x v="1"/>
    <s v="plays"/>
    <n v="62.0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x v="1"/>
    <s v="plays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x v="1"/>
    <s v="plays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x v="1"/>
    <s v="plays"/>
    <n v="62.3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x v="1"/>
    <s v="plays"/>
    <n v="58.7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x v="1"/>
    <s v="plays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x v="1"/>
    <s v="plays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x v="1"/>
    <s v="plays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x v="1"/>
    <s v="plays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x v="1"/>
    <s v="plays"/>
    <n v="57.2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x v="1"/>
    <s v="plays"/>
    <n v="58.0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x v="1"/>
    <s v="plays"/>
    <n v="186.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x v="1"/>
    <s v="plays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x v="1"/>
    <s v="plays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x v="1"/>
    <s v="plays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x v="1"/>
    <s v="plays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x v="1"/>
    <s v="plays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x v="1"/>
    <s v="plays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x v="1"/>
    <s v="plays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x v="1"/>
    <s v="plays"/>
    <n v="33.6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x v="1"/>
    <s v="plays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x v="1"/>
    <s v="plays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x v="1"/>
    <s v="plays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x v="1"/>
    <s v="plays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x v="1"/>
    <s v="plays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x v="1"/>
    <s v="plays"/>
    <n v="53.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x v="1"/>
    <s v="plays"/>
    <n v="30.9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x v="1"/>
    <s v="plays"/>
    <n v="67.95999999999999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x v="1"/>
    <s v="plays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x v="1"/>
    <s v="plays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x v="1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x v="1"/>
    <s v="plays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x v="1"/>
    <s v="plays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x v="1"/>
    <s v="plays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x v="1"/>
    <s v="plays"/>
    <n v="26.02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x v="1"/>
    <s v="plays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x v="1"/>
    <s v="plays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x v="1"/>
    <s v="plays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x v="1"/>
    <s v="plays"/>
    <n v="47.66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x v="1"/>
    <s v="plays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x v="1"/>
    <s v="plays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x v="1"/>
    <s v="plays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x v="1"/>
    <s v="plays"/>
    <n v="61.0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x v="1"/>
    <s v="plays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x v="1"/>
    <s v="plays"/>
    <n v="51.6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x v="1"/>
    <s v="plays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x v="1"/>
    <s v="plays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x v="1"/>
    <s v="plays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x v="1"/>
    <s v="plays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x v="1"/>
    <s v="plays"/>
    <n v="25.5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x v="1"/>
    <s v="plays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x v="1"/>
    <s v="plays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x v="1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x v="1"/>
    <s v="plays"/>
    <n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x v="1"/>
    <s v="plays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x v="1"/>
    <s v="plays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x v="1"/>
    <s v="musical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x v="1"/>
    <s v="musical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x v="1"/>
    <s v="musical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x v="1"/>
    <s v="musical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x v="1"/>
    <s v="musical"/>
    <n v="111.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x v="1"/>
    <s v="musical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x v="1"/>
    <s v="musical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x v="1"/>
    <s v="musical"/>
    <n v="59.0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x v="1"/>
    <s v="musical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x v="1"/>
    <s v="musical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x v="1"/>
    <s v="musical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x v="1"/>
    <s v="musical"/>
    <n v="47.4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x v="1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x v="1"/>
    <s v="musical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x v="1"/>
    <s v="musical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x v="1"/>
    <s v="musical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x v="1"/>
    <s v="musical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x v="1"/>
    <s v="musical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x v="1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x v="1"/>
    <s v="musical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x v="1"/>
    <s v="musical"/>
    <n v="166.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x v="1"/>
    <s v="musical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x v="1"/>
    <s v="musical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x v="1"/>
    <s v="musical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x v="1"/>
    <s v="musical"/>
    <n v="48.5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x v="1"/>
    <s v="musical"/>
    <n v="70.0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x v="1"/>
    <s v="musical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x v="1"/>
    <s v="musical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x v="1"/>
    <s v="musical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x v="1"/>
    <s v="musical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x v="1"/>
    <s v="musical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x v="1"/>
    <s v="musical"/>
    <n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x v="1"/>
    <s v="musical"/>
    <n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x v="1"/>
    <s v="musical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x v="1"/>
    <s v="musical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x v="1"/>
    <s v="musical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x v="1"/>
    <s v="musical"/>
    <n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x v="1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x v="1"/>
    <s v="musical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x v="1"/>
    <s v="plays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x v="1"/>
    <s v="plays"/>
    <n v="53.2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x v="1"/>
    <s v="plays"/>
    <n v="70.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x v="1"/>
    <s v="plays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x v="1"/>
    <s v="plays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x v="1"/>
    <s v="plays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x v="1"/>
    <s v="plays"/>
    <n v="61.8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x v="1"/>
    <s v="plays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x v="1"/>
    <s v="plays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x v="1"/>
    <s v="plays"/>
    <n v="40.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x v="1"/>
    <s v="plays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x v="1"/>
    <s v="plays"/>
    <n v="72.3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x v="1"/>
    <s v="plays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x v="1"/>
    <s v="plays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x v="1"/>
    <s v="plays"/>
    <n v="107.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x v="1"/>
    <s v="plays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x v="1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x v="1"/>
    <s v="plays"/>
    <n v="62.6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x v="1"/>
    <s v="plays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x v="1"/>
    <s v="plays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x v="1"/>
    <s v="plays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x v="1"/>
    <s v="plays"/>
    <n v="64.29000000000000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x v="1"/>
    <s v="plays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x v="1"/>
    <s v="plays"/>
    <n v="63.28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x v="1"/>
    <s v="plays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x v="1"/>
    <s v="plays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x v="1"/>
    <s v="plays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x v="1"/>
    <s v="plays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x v="1"/>
    <s v="plays"/>
    <n v="70.1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x v="1"/>
    <s v="plays"/>
    <n v="23.6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x v="1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x v="1"/>
    <s v="plays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x v="1"/>
    <s v="plays"/>
    <n v="75.45999999999999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x v="1"/>
    <s v="plays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x v="1"/>
    <s v="plays"/>
    <n v="81.540000000000006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x v="1"/>
    <s v="plays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x v="1"/>
    <s v="plays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x v="1"/>
    <s v="plays"/>
    <n v="46.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x v="1"/>
    <s v="plays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x v="1"/>
    <s v="musical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x v="1"/>
    <s v="musical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x v="1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x v="1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x v="1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x v="1"/>
    <s v="musical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x v="1"/>
    <s v="musical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x v="1"/>
    <s v="musical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x v="1"/>
    <s v="musical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x v="1"/>
    <s v="musical"/>
    <n v="57.65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x v="1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x v="1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x v="1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x v="1"/>
    <s v="musical"/>
    <n v="0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x v="1"/>
    <s v="musical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x v="1"/>
    <s v="plays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x v="1"/>
    <s v="plays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x v="1"/>
    <s v="plays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x v="1"/>
    <s v="plays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x v="1"/>
    <s v="plays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x v="1"/>
    <s v="plays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x v="1"/>
    <s v="plays"/>
    <n v="47.27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x v="1"/>
    <s v="plays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x v="1"/>
    <s v="plays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x v="1"/>
    <s v="plays"/>
    <n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x v="1"/>
    <s v="plays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x v="1"/>
    <s v="plays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x v="1"/>
    <s v="plays"/>
    <n v="61.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x v="1"/>
    <s v="plays"/>
    <n v="83.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x v="1"/>
    <s v="plays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x v="1"/>
    <s v="plays"/>
    <n v="33.67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x v="1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x v="1"/>
    <s v="plays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x v="1"/>
    <s v="plays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x v="1"/>
    <s v="plays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x v="1"/>
    <s v="plays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x v="1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x v="1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x v="1"/>
    <s v="plays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x v="1"/>
    <s v="plays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x v="1"/>
    <s v="plays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x v="1"/>
    <s v="plays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x v="1"/>
    <s v="plays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x v="1"/>
    <s v="plays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x v="1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x v="1"/>
    <s v="plays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x v="1"/>
    <s v="plays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x v="1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x v="1"/>
    <s v="plays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x v="1"/>
    <s v="plays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x v="1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x v="1"/>
    <s v="plays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x v="1"/>
    <s v="plays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x v="1"/>
    <s v="plays"/>
    <n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x v="1"/>
    <s v="plays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x v="1"/>
    <s v="plays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x v="1"/>
    <s v="plays"/>
    <n v="22.6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x v="1"/>
    <s v="plays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x v="1"/>
    <s v="plays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x v="1"/>
    <s v="plays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x v="1"/>
    <s v="plays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x v="1"/>
    <s v="plays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x v="1"/>
    <s v="plays"/>
    <n v="64.29000000000000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x v="1"/>
    <s v="plays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x v="1"/>
    <s v="plays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x v="1"/>
    <s v="plays"/>
    <n v="37.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x v="1"/>
    <s v="plays"/>
    <n v="11.6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x v="1"/>
    <s v="plays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x v="1"/>
    <s v="plays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x v="1"/>
    <s v="plays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x v="1"/>
    <s v="plays"/>
    <n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x v="1"/>
    <s v="plays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x v="1"/>
    <s v="plays"/>
    <n v="82.57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x v="1"/>
    <s v="plays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x v="1"/>
    <s v="plays"/>
    <n v="100.5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x v="1"/>
    <s v="plays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x v="1"/>
    <s v="plays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x v="1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x v="1"/>
    <s v="plays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x v="1"/>
    <s v="plays"/>
    <n v="33.3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x v="1"/>
    <s v="plays"/>
    <n v="63.5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x v="1"/>
    <s v="plays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x v="1"/>
    <s v="plays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x v="1"/>
    <s v="plays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x v="1"/>
    <s v="plays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x v="1"/>
    <s v="plays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x v="1"/>
    <s v="plays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x v="1"/>
    <s v="plays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x v="1"/>
    <s v="plays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x v="1"/>
    <s v="plays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x v="1"/>
    <s v="plays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x v="1"/>
    <s v="plays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x v="1"/>
    <s v="plays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x v="1"/>
    <s v="plays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x v="1"/>
    <s v="plays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x v="1"/>
    <s v="plays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x v="1"/>
    <s v="plays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x v="1"/>
    <s v="plays"/>
    <n v="41.9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x v="1"/>
    <s v="plays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x v="1"/>
    <s v="plays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x v="1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x v="1"/>
    <s v="plays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x v="1"/>
    <s v="plays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x v="1"/>
    <s v="plays"/>
    <n v="64.1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x v="1"/>
    <s v="plays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x v="1"/>
    <s v="plays"/>
    <n v="33.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x v="1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x v="1"/>
    <s v="plays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x v="1"/>
    <s v="plays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x v="1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x v="1"/>
    <s v="plays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x v="1"/>
    <s v="plays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x v="1"/>
    <s v="plays"/>
    <n v="9.4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x v="1"/>
    <s v="plays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x v="1"/>
    <s v="plays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x v="1"/>
    <s v="plays"/>
    <n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x v="1"/>
    <s v="plays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x v="1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x v="1"/>
    <s v="plays"/>
    <n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x v="1"/>
    <s v="plays"/>
    <n v="22.8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x v="1"/>
    <s v="plays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x v="1"/>
    <s v="plays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x v="1"/>
    <s v="plays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x v="1"/>
    <s v="plays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x v="1"/>
    <s v="plays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x v="1"/>
    <s v="plays"/>
    <n v="14.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x v="1"/>
    <s v="plays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x v="1"/>
    <s v="plays"/>
    <n v="1"/>
  </r>
  <r>
    <m/>
    <m/>
    <m/>
    <m/>
    <m/>
    <x v="4"/>
    <m/>
    <m/>
    <m/>
    <m/>
    <x v="4114"/>
    <m/>
    <m/>
    <m/>
    <m/>
    <x v="9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x v="0"/>
    <s v="television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x v="0"/>
    <s v="television"/>
    <n v="185.4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x v="0"/>
    <s v="television"/>
    <n v="1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x v="0"/>
    <s v="television"/>
    <n v="69.2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x v="0"/>
    <s v="television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x v="0"/>
    <s v="television"/>
    <n v="93.4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x v="0"/>
    <s v="television"/>
    <n v="146.88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x v="0"/>
    <s v="television"/>
    <n v="159.8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x v="0"/>
    <s v="television"/>
    <n v="291.7900000000000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x v="0"/>
    <s v="television"/>
    <n v="31.5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x v="0"/>
    <s v="television"/>
    <n v="158.68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x v="0"/>
    <s v="television"/>
    <n v="80.3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x v="0"/>
    <s v="television"/>
    <n v="59.96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x v="0"/>
    <s v="television"/>
    <n v="109.78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x v="0"/>
    <s v="television"/>
    <n v="147.71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x v="0"/>
    <s v="television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x v="0"/>
    <s v="television"/>
    <n v="171.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x v="0"/>
    <s v="television"/>
    <n v="41.94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x v="0"/>
    <s v="television"/>
    <n v="93.2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x v="0"/>
    <s v="television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x v="0"/>
    <s v="television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x v="0"/>
    <s v="television"/>
    <n v="199.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x v="0"/>
    <s v="television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x v="0"/>
    <s v="television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x v="0"/>
    <s v="television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x v="0"/>
    <s v="television"/>
    <n v="57.14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x v="0"/>
    <s v="television"/>
    <n v="102.11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x v="0"/>
    <s v="television"/>
    <n v="148.9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x v="0"/>
    <s v="television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x v="0"/>
    <s v="television"/>
    <n v="31.6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x v="0"/>
    <s v="television"/>
    <n v="76.4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x v="0"/>
    <s v="television"/>
    <n v="13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x v="0"/>
    <s v="television"/>
    <n v="320.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x v="0"/>
    <s v="television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x v="0"/>
    <s v="television"/>
    <n v="49.88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x v="0"/>
    <s v="television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x v="0"/>
    <s v="television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x v="0"/>
    <s v="television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x v="0"/>
    <s v="television"/>
    <n v="41.6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x v="0"/>
    <s v="television"/>
    <n v="150.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x v="0"/>
    <s v="television"/>
    <n v="126.69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x v="0"/>
    <s v="television"/>
    <n v="105.26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x v="0"/>
    <s v="television"/>
    <n v="117.5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x v="0"/>
    <s v="television"/>
    <n v="117.3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x v="0"/>
    <s v="television"/>
    <n v="133.33000000000001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x v="0"/>
    <s v="television"/>
    <n v="98.36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x v="0"/>
    <s v="television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x v="0"/>
    <s v="television"/>
    <n v="76.8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x v="0"/>
    <s v="television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x v="0"/>
    <s v="television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x v="0"/>
    <s v="television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x v="0"/>
    <s v="television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x v="0"/>
    <s v="television"/>
    <n v="223.48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x v="0"/>
    <s v="television"/>
    <n v="28.1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x v="0"/>
    <s v="television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x v="0"/>
    <s v="television"/>
    <n v="128.94999999999999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x v="0"/>
    <s v="television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x v="0"/>
    <s v="television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x v="0"/>
    <s v="television"/>
    <n v="137.2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x v="0"/>
    <s v="television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x v="0"/>
    <s v="shorts"/>
    <n v="43.04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x v="0"/>
    <s v="shorts"/>
    <n v="322.39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x v="0"/>
    <s v="shorts"/>
    <n v="96.71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x v="0"/>
    <s v="shorts"/>
    <n v="35.4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x v="0"/>
    <s v="shorts"/>
    <n v="86.6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x v="0"/>
    <s v="shorts"/>
    <n v="132.05000000000001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x v="0"/>
    <s v="shorts"/>
    <n v="91.23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x v="0"/>
    <s v="shorts"/>
    <n v="116.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x v="0"/>
    <s v="shorts"/>
    <n v="21.19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x v="0"/>
    <s v="shorts"/>
    <n v="62.33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x v="0"/>
    <s v="shorts"/>
    <n v="37.40999999999999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x v="0"/>
    <s v="shorts"/>
    <n v="69.7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x v="0"/>
    <s v="shorts"/>
    <n v="58.17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x v="0"/>
    <s v="shorts"/>
    <n v="5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x v="0"/>
    <s v="shorts"/>
    <n v="19.47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x v="0"/>
    <s v="shorts"/>
    <n v="85.96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x v="0"/>
    <s v="shorts"/>
    <n v="30.67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x v="0"/>
    <s v="shorts"/>
    <n v="60.3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x v="0"/>
    <s v="shorts"/>
    <n v="38.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x v="0"/>
    <s v="shorts"/>
    <n v="40.27000000000000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x v="0"/>
    <s v="shorts"/>
    <n v="273.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x v="0"/>
    <s v="shorts"/>
    <n v="53.04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x v="0"/>
    <s v="shorts"/>
    <n v="40.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x v="0"/>
    <s v="shorts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x v="0"/>
    <s v="shorts"/>
    <n v="71.430000000000007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x v="0"/>
    <s v="shorts"/>
    <n v="71.709999999999994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x v="0"/>
    <s v="shorts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x v="0"/>
    <s v="shorts"/>
    <n v="104.6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x v="0"/>
    <s v="shorts"/>
    <n v="6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x v="0"/>
    <s v="shorts"/>
    <n v="123.2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x v="0"/>
    <s v="shorts"/>
    <n v="31.38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x v="0"/>
    <s v="shorts"/>
    <n v="78.260000000000005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x v="0"/>
    <s v="shorts"/>
    <n v="122.33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x v="0"/>
    <s v="shorts"/>
    <n v="73.7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x v="0"/>
    <s v="shorts"/>
    <n v="21.6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x v="0"/>
    <s v="shorts"/>
    <n v="21.9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x v="0"/>
    <s v="shorts"/>
    <n v="50.59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x v="0"/>
    <s v="shorts"/>
    <n v="53.1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x v="0"/>
    <s v="shorts"/>
    <n v="56.67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x v="0"/>
    <s v="shorts"/>
    <n v="40.78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x v="0"/>
    <s v="shorts"/>
    <n v="192.3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x v="0"/>
    <s v="shorts"/>
    <n v="10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x v="0"/>
    <s v="shorts"/>
    <n v="117.9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x v="0"/>
    <s v="shorts"/>
    <n v="27.9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x v="0"/>
    <s v="shorts"/>
    <n v="6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x v="0"/>
    <s v="shorts"/>
    <n v="39.380000000000003"/>
    <x v="2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x v="0"/>
    <s v="shorts"/>
    <n v="186.1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x v="0"/>
    <s v="shorts"/>
    <n v="111.38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x v="0"/>
    <s v="shorts"/>
    <n v="78.7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x v="0"/>
    <s v="shorts"/>
    <n v="46.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x v="0"/>
    <s v="shorts"/>
    <n v="65.38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x v="0"/>
    <s v="shorts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x v="0"/>
    <s v="shorts"/>
    <n v="64.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x v="0"/>
    <s v="shorts"/>
    <n v="90.3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x v="0"/>
    <s v="shorts"/>
    <n v="88.57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x v="0"/>
    <s v="shorts"/>
    <n v="28.73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x v="0"/>
    <s v="shorts"/>
    <n v="69.79000000000000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x v="0"/>
    <s v="shorts"/>
    <n v="167.49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x v="0"/>
    <s v="shorts"/>
    <n v="144.91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x v="0"/>
    <s v="shorts"/>
    <n v="91.8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x v="0"/>
    <s v="science fiction"/>
    <n v="1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x v="0"/>
    <s v="science fiction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x v="0"/>
    <s v="science fiction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x v="0"/>
    <s v="science fiction"/>
    <n v="25.1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x v="0"/>
    <s v="science fiction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x v="0"/>
    <s v="science fiction"/>
    <n v="11.6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x v="0"/>
    <s v="science fiction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x v="0"/>
    <s v="science fiction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x v="0"/>
    <s v="science fiction"/>
    <n v="311.1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x v="0"/>
    <s v="science fiction"/>
    <n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x v="0"/>
    <s v="science fiction"/>
    <n v="0"/>
    <x v="3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x v="0"/>
    <s v="science fiction"/>
    <n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x v="0"/>
    <s v="science fiction"/>
    <n v="94.5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x v="0"/>
    <s v="science fiction"/>
    <n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x v="0"/>
    <s v="science fiction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x v="0"/>
    <s v="science fiction"/>
    <n v="80.59999999999999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x v="0"/>
    <s v="science fiction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x v="0"/>
    <s v="science fiction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x v="0"/>
    <s v="science fiction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x v="0"/>
    <s v="science fiction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x v="0"/>
    <s v="science fiction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x v="0"/>
    <s v="science fiction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x v="0"/>
    <s v="science fiction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x v="0"/>
    <s v="science fiction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x v="0"/>
    <s v="science fiction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x v="0"/>
    <s v="science fiction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x v="0"/>
    <s v="science fiction"/>
    <n v="38.33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x v="0"/>
    <s v="science fiction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x v="0"/>
    <s v="science fiction"/>
    <n v="2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x v="0"/>
    <s v="science fiction"/>
    <n v="15.3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x v="0"/>
    <s v="science fiction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x v="0"/>
    <s v="science fiction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x v="0"/>
    <s v="science fiction"/>
    <n v="15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x v="0"/>
    <s v="science fiction"/>
    <n v="35.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x v="0"/>
    <s v="science fiction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x v="0"/>
    <s v="science fiction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x v="0"/>
    <s v="science fiction"/>
    <n v="119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x v="0"/>
    <s v="science fiction"/>
    <n v="4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x v="0"/>
    <s v="science fiction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x v="0"/>
    <s v="science fiction"/>
    <n v="1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x v="0"/>
    <s v="drama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x v="0"/>
    <s v="drama"/>
    <n v="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x v="0"/>
    <s v="drama"/>
    <n v="43.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x v="0"/>
    <s v="drama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x v="0"/>
    <s v="drama"/>
    <n v="91.4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x v="0"/>
    <s v="drama"/>
    <n v="0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x v="0"/>
    <s v="drama"/>
    <n v="300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x v="0"/>
    <s v="drama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x v="0"/>
    <s v="drama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x v="0"/>
    <s v="drama"/>
    <n v="56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x v="0"/>
    <s v="drama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x v="0"/>
    <s v="drama"/>
    <n v="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x v="0"/>
    <s v="drama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x v="0"/>
    <s v="drama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x v="0"/>
    <s v="drama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x v="0"/>
    <s v="drama"/>
    <n v="49.8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x v="0"/>
    <s v="drama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x v="0"/>
    <s v="drama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x v="0"/>
    <s v="drama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x v="0"/>
    <s v="drama"/>
    <n v="1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x v="0"/>
    <s v="drama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x v="0"/>
    <s v="drama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x v="0"/>
    <s v="drama"/>
    <n v="0"/>
    <x v="1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x v="0"/>
    <s v="drama"/>
    <n v="373.5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x v="0"/>
    <s v="drama"/>
    <n v="25.5"/>
    <x v="3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x v="0"/>
    <s v="drama"/>
    <n v="22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x v="0"/>
    <s v="drama"/>
    <n v="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x v="0"/>
    <s v="drama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x v="0"/>
    <s v="drama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x v="0"/>
    <s v="drama"/>
    <n v="69"/>
    <x v="2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x v="0"/>
    <s v="drama"/>
    <n v="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x v="0"/>
    <s v="drama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x v="0"/>
    <s v="drama"/>
    <n v="5.6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x v="0"/>
    <s v="drama"/>
    <n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x v="0"/>
    <s v="drama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x v="0"/>
    <s v="drama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x v="0"/>
    <s v="drama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x v="0"/>
    <s v="drama"/>
    <n v="32.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x v="0"/>
    <s v="drama"/>
    <n v="46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x v="0"/>
    <s v="drama"/>
    <n v="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x v="0"/>
    <s v="drama"/>
    <n v="87.31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x v="0"/>
    <s v="drama"/>
    <n v="54.29"/>
    <x v="0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x v="0"/>
    <s v="drama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x v="0"/>
    <s v="drama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x v="0"/>
    <s v="drama"/>
    <n v="117.6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x v="0"/>
    <s v="drama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x v="0"/>
    <s v="drama"/>
    <n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x v="0"/>
    <s v="drama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x v="0"/>
    <s v="drama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x v="0"/>
    <s v="drama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x v="0"/>
    <s v="drama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x v="0"/>
    <s v="drama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x v="0"/>
    <s v="drama"/>
    <n v="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x v="0"/>
    <s v="drama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x v="0"/>
    <s v="drama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x v="0"/>
    <s v="drama"/>
    <n v="1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x v="0"/>
    <s v="drama"/>
    <n v="331.54"/>
    <x v="0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x v="0"/>
    <s v="drama"/>
    <n v="314.29000000000002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x v="0"/>
    <s v="drama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x v="0"/>
    <s v="drama"/>
    <n v="115.9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x v="0"/>
    <s v="drama"/>
    <n v="120"/>
    <x v="0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x v="0"/>
    <s v="drama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x v="0"/>
    <s v="drama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x v="0"/>
    <s v="drama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x v="0"/>
    <s v="drama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x v="0"/>
    <s v="drama"/>
    <n v="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x v="0"/>
    <s v="drama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x v="0"/>
    <s v="drama"/>
    <n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x v="0"/>
    <s v="drama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x v="0"/>
    <s v="drama"/>
    <n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x v="0"/>
    <s v="drama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x v="0"/>
    <s v="drama"/>
    <n v="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x v="0"/>
    <s v="drama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x v="0"/>
    <s v="drama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x v="0"/>
    <s v="drama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x v="0"/>
    <s v="drama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x v="0"/>
    <s v="drama"/>
    <n v="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x v="0"/>
    <s v="drama"/>
    <n v="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x v="0"/>
    <s v="drama"/>
    <n v="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x v="0"/>
    <s v="drama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x v="0"/>
    <s v="documentary"/>
    <n v="117.8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x v="0"/>
    <s v="documentary"/>
    <n v="109.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x v="0"/>
    <s v="documentary"/>
    <n v="73.0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x v="0"/>
    <s v="documentary"/>
    <n v="78.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x v="0"/>
    <s v="documentary"/>
    <n v="47.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x v="0"/>
    <s v="documentary"/>
    <n v="54.02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x v="0"/>
    <s v="documentary"/>
    <n v="68.48999999999999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x v="0"/>
    <s v="documentary"/>
    <n v="108.1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x v="0"/>
    <s v="documentary"/>
    <n v="589.95000000000005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x v="0"/>
    <s v="documentary"/>
    <n v="48.05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x v="0"/>
    <s v="documentary"/>
    <n v="72.48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x v="0"/>
    <s v="documentary"/>
    <n v="57.08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x v="0"/>
    <s v="documentary"/>
    <n v="85.44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x v="0"/>
    <s v="documentary"/>
    <n v="215.8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x v="0"/>
    <s v="documentary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x v="0"/>
    <s v="documentary"/>
    <n v="45.4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x v="0"/>
    <s v="documentary"/>
    <n v="65.760000000000005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x v="0"/>
    <s v="documentary"/>
    <n v="6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x v="0"/>
    <s v="documentary"/>
    <n v="83.3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x v="0"/>
    <s v="documentary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x v="0"/>
    <s v="documentary"/>
    <n v="120.9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x v="0"/>
    <s v="documentary"/>
    <n v="97.6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x v="0"/>
    <s v="documentary"/>
    <n v="41.3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x v="0"/>
    <s v="documentary"/>
    <n v="30.6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x v="0"/>
    <s v="documentary"/>
    <n v="64.9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x v="0"/>
    <s v="documentary"/>
    <n v="95.78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x v="0"/>
    <s v="documentary"/>
    <n v="40.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x v="0"/>
    <s v="documentary"/>
    <n v="78.58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x v="0"/>
    <s v="documentary"/>
    <n v="50.1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x v="0"/>
    <s v="documentary"/>
    <n v="92.2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x v="0"/>
    <s v="documentary"/>
    <n v="57.5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x v="0"/>
    <s v="documentary"/>
    <n v="109.42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x v="0"/>
    <s v="documentary"/>
    <n v="81.8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x v="0"/>
    <s v="documentary"/>
    <n v="45.67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x v="0"/>
    <s v="documentary"/>
    <n v="55.22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x v="0"/>
    <s v="documentary"/>
    <n v="65.3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x v="0"/>
    <s v="documentary"/>
    <n v="95.23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x v="0"/>
    <s v="documentary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x v="0"/>
    <s v="documentary"/>
    <n v="97.82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x v="0"/>
    <s v="documentary"/>
    <n v="87.6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x v="0"/>
    <s v="documentary"/>
    <n v="54.7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x v="0"/>
    <s v="documentary"/>
    <n v="83.9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x v="0"/>
    <s v="documentary"/>
    <n v="254.39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x v="0"/>
    <s v="documentary"/>
    <n v="101.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x v="0"/>
    <s v="documentary"/>
    <n v="55.07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x v="0"/>
    <s v="documentary"/>
    <n v="56.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x v="0"/>
    <s v="documentary"/>
    <n v="121.2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x v="0"/>
    <s v="documentary"/>
    <n v="91.1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x v="0"/>
    <s v="documentary"/>
    <n v="115.4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x v="0"/>
    <s v="documentary"/>
    <n v="67.77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x v="0"/>
    <s v="documentary"/>
    <n v="28.58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x v="0"/>
    <s v="documentary"/>
    <n v="46.88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x v="0"/>
    <s v="documentary"/>
    <n v="154.4199999999999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x v="0"/>
    <s v="documentary"/>
    <n v="201.2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x v="0"/>
    <s v="documentary"/>
    <n v="1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x v="0"/>
    <s v="documentary"/>
    <n v="100.0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x v="0"/>
    <s v="documentary"/>
    <n v="230.09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x v="0"/>
    <s v="documentary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x v="0"/>
    <s v="documentary"/>
    <n v="56.34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x v="0"/>
    <s v="documentary"/>
    <n v="73.3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x v="0"/>
    <s v="documentary"/>
    <n v="85.3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x v="0"/>
    <s v="documentary"/>
    <n v="61.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x v="0"/>
    <s v="documentary"/>
    <n v="93.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x v="0"/>
    <s v="documentary"/>
    <n v="50.29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x v="0"/>
    <s v="documentary"/>
    <n v="106.4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x v="0"/>
    <s v="documentary"/>
    <n v="51.7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x v="0"/>
    <s v="documentary"/>
    <n v="36.61"/>
    <x v="4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x v="0"/>
    <s v="documentary"/>
    <n v="42.5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x v="0"/>
    <s v="documentary"/>
    <n v="62.7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x v="0"/>
    <s v="documentary"/>
    <n v="89.96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x v="0"/>
    <s v="documentary"/>
    <n v="28.92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x v="0"/>
    <s v="documentary"/>
    <n v="138.8000000000000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x v="0"/>
    <s v="documentary"/>
    <n v="61.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x v="0"/>
    <s v="documentary"/>
    <n v="80.2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x v="0"/>
    <s v="documentary"/>
    <n v="32.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x v="0"/>
    <s v="documentary"/>
    <n v="200.89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x v="0"/>
    <s v="documentary"/>
    <n v="108.0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x v="0"/>
    <s v="documentary"/>
    <n v="95.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x v="0"/>
    <s v="documentary"/>
    <n v="49.8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x v="0"/>
    <s v="documentary"/>
    <n v="110.47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x v="0"/>
    <s v="documentary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x v="0"/>
    <s v="documentary"/>
    <n v="106.6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x v="0"/>
    <s v="documentary"/>
    <n v="145.0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x v="0"/>
    <s v="documentary"/>
    <n v="114.5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x v="0"/>
    <s v="documentary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x v="0"/>
    <s v="documentary"/>
    <n v="70.9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x v="0"/>
    <s v="documentary"/>
    <n v="147.1699999999999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x v="0"/>
    <s v="documentary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x v="0"/>
    <s v="documentary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x v="0"/>
    <s v="documentary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x v="0"/>
    <s v="documentary"/>
    <n v="104.82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x v="0"/>
    <s v="documentary"/>
    <n v="97.36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x v="0"/>
    <s v="documentary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x v="0"/>
    <s v="documentary"/>
    <n v="188.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x v="0"/>
    <s v="documentary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x v="0"/>
    <s v="documentary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x v="0"/>
    <s v="documentary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x v="0"/>
    <s v="documentary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x v="0"/>
    <s v="documentary"/>
    <n v="7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x v="0"/>
    <s v="documentary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x v="0"/>
    <s v="documentary"/>
    <n v="146.3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x v="0"/>
    <s v="documentary"/>
    <n v="67.9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x v="0"/>
    <s v="documentary"/>
    <n v="169.8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x v="0"/>
    <s v="documentary"/>
    <n v="58.41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x v="0"/>
    <s v="documentary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x v="0"/>
    <s v="documentary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x v="0"/>
    <s v="documentary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x v="0"/>
    <s v="documentary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x v="0"/>
    <s v="documentary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x v="0"/>
    <s v="documentary"/>
    <n v="71.90000000000000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x v="0"/>
    <s v="documentary"/>
    <n v="129.8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x v="0"/>
    <s v="documentary"/>
    <n v="44.9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x v="0"/>
    <s v="documentary"/>
    <n v="40.7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x v="0"/>
    <s v="documentary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x v="0"/>
    <s v="documentary"/>
    <n v="125.45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x v="0"/>
    <s v="documentary"/>
    <n v="246.6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x v="0"/>
    <s v="documentary"/>
    <n v="79.40000000000000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x v="0"/>
    <s v="documentary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x v="0"/>
    <s v="documentary"/>
    <n v="193.0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x v="0"/>
    <s v="documentary"/>
    <n v="84.0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x v="0"/>
    <s v="documentary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x v="0"/>
    <s v="documentary"/>
    <n v="109.8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x v="0"/>
    <s v="documentary"/>
    <n v="139.5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x v="0"/>
    <s v="documentary"/>
    <n v="347.85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x v="0"/>
    <s v="documentary"/>
    <n v="68.23999999999999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x v="0"/>
    <s v="documentary"/>
    <n v="239.9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x v="0"/>
    <s v="documentary"/>
    <n v="287.3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x v="0"/>
    <s v="documentary"/>
    <n v="86.8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x v="0"/>
    <s v="documentary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x v="0"/>
    <s v="documentary"/>
    <n v="42.87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x v="0"/>
    <s v="documentary"/>
    <n v="709.42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x v="0"/>
    <s v="documentary"/>
    <n v="161.26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x v="0"/>
    <s v="documentary"/>
    <n v="41.78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x v="0"/>
    <s v="documentary"/>
    <n v="89.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x v="0"/>
    <s v="documentary"/>
    <n v="45.0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x v="0"/>
    <s v="documentary"/>
    <n v="42.8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x v="0"/>
    <s v="documentary"/>
    <n v="54.08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x v="0"/>
    <s v="documentary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x v="0"/>
    <s v="documentary"/>
    <n v="40.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x v="0"/>
    <s v="documentary"/>
    <n v="116.86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x v="0"/>
    <s v="documentary"/>
    <n v="115.51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x v="0"/>
    <s v="documentary"/>
    <n v="104.3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x v="0"/>
    <s v="documentary"/>
    <n v="69.77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x v="0"/>
    <s v="documentary"/>
    <n v="43.02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x v="0"/>
    <s v="documentary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x v="0"/>
    <s v="documentary"/>
    <n v="111.8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x v="0"/>
    <s v="documentary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x v="0"/>
    <s v="documentary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x v="0"/>
    <s v="documentary"/>
    <n v="88.8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x v="0"/>
    <s v="documentary"/>
    <n v="81.7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x v="0"/>
    <s v="documentary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x v="0"/>
    <s v="documentary"/>
    <n v="104.2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x v="0"/>
    <s v="documentary"/>
    <n v="90.6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x v="0"/>
    <s v="documentary"/>
    <n v="157.3300000000000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x v="0"/>
    <s v="documentary"/>
    <n v="105.18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x v="0"/>
    <s v="documentary"/>
    <n v="58.7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x v="0"/>
    <s v="documentary"/>
    <n v="81.6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x v="0"/>
    <s v="documentary"/>
    <n v="56.4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x v="0"/>
    <s v="documentary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x v="0"/>
    <s v="documentary"/>
    <n v="224.8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x v="0"/>
    <s v="documentary"/>
    <n v="181.1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x v="0"/>
    <s v="documentary"/>
    <n v="711.04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x v="0"/>
    <s v="documentary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x v="0"/>
    <s v="documentary"/>
    <n v="75.19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x v="0"/>
    <s v="documentary"/>
    <n v="133.13999999999999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x v="0"/>
    <s v="documentary"/>
    <n v="55.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x v="0"/>
    <s v="documentary"/>
    <n v="86.1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x v="0"/>
    <s v="documentary"/>
    <n v="92.32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x v="0"/>
    <s v="documentary"/>
    <n v="160.1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x v="0"/>
    <s v="documentary"/>
    <n v="45.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x v="0"/>
    <s v="documentary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x v="0"/>
    <s v="documentary"/>
    <n v="125.7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x v="0"/>
    <s v="documentary"/>
    <n v="57.6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x v="0"/>
    <s v="documentary"/>
    <n v="78.6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x v="0"/>
    <s v="documentary"/>
    <n v="91.4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x v="0"/>
    <s v="documentary"/>
    <n v="68.099999999999994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x v="0"/>
    <s v="documentary"/>
    <n v="48.0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x v="0"/>
    <s v="documentary"/>
    <n v="202.4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x v="0"/>
    <s v="documentary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x v="0"/>
    <s v="documentary"/>
    <n v="110.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x v="0"/>
    <s v="animation"/>
    <n v="4.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x v="0"/>
    <s v="animation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x v="0"/>
    <s v="animation"/>
    <n v="35.8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x v="0"/>
    <s v="animation"/>
    <n v="11.7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x v="0"/>
    <s v="animation"/>
    <n v="40.7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x v="0"/>
    <s v="animation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x v="0"/>
    <s v="animation"/>
    <n v="16.6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x v="0"/>
    <s v="animation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x v="0"/>
    <s v="animation"/>
    <n v="52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x v="0"/>
    <s v="animation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x v="0"/>
    <s v="animation"/>
    <n v="4.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x v="0"/>
    <s v="animation"/>
    <n v="51.88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x v="0"/>
    <s v="animation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x v="0"/>
    <s v="animation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x v="0"/>
    <s v="animation"/>
    <n v="62.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x v="0"/>
    <s v="animation"/>
    <n v="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x v="0"/>
    <s v="animation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x v="0"/>
    <s v="animation"/>
    <n v="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x v="0"/>
    <s v="animation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x v="0"/>
    <s v="animation"/>
    <n v="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x v="0"/>
    <s v="animation"/>
    <n v="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x v="0"/>
    <s v="animation"/>
    <n v="0"/>
    <x v="4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x v="0"/>
    <s v="animation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x v="0"/>
    <s v="animation"/>
    <n v="5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x v="0"/>
    <s v="animation"/>
    <n v="5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x v="0"/>
    <s v="animation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x v="0"/>
    <s v="animation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x v="0"/>
    <s v="animation"/>
    <n v="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x v="0"/>
    <s v="animation"/>
    <n v="20.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x v="0"/>
    <s v="animation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x v="0"/>
    <s v="animation"/>
    <n v="56.57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x v="0"/>
    <s v="animation"/>
    <n v="0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x v="0"/>
    <s v="animation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x v="0"/>
    <s v="animation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x v="0"/>
    <s v="animation"/>
    <n v="16.39999999999999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x v="0"/>
    <s v="animation"/>
    <n v="22.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x v="0"/>
    <s v="animation"/>
    <n v="20.32999999999999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x v="0"/>
    <s v="animation"/>
    <n v="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x v="0"/>
    <s v="animation"/>
    <n v="16.76000000000000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x v="0"/>
    <s v="animation"/>
    <n v="2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x v="0"/>
    <s v="animation"/>
    <n v="12.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x v="0"/>
    <s v="animation"/>
    <n v="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x v="0"/>
    <s v="animation"/>
    <n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x v="0"/>
    <s v="animation"/>
    <n v="113.6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x v="0"/>
    <s v="animation"/>
    <n v="1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x v="0"/>
    <s v="animation"/>
    <n v="17.2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x v="0"/>
    <s v="animation"/>
    <n v="15.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x v="0"/>
    <s v="animation"/>
    <n v="110.6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x v="0"/>
    <s v="animation"/>
    <n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x v="0"/>
    <s v="animation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x v="0"/>
    <s v="animation"/>
    <n v="25.5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x v="0"/>
    <s v="animation"/>
    <n v="38.47999999999999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x v="0"/>
    <s v="animation"/>
    <n v="28.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x v="0"/>
    <s v="animation"/>
    <n v="61.5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x v="0"/>
    <s v="animation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x v="0"/>
    <s v="animation"/>
    <n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x v="0"/>
    <s v="animation"/>
    <n v="39.57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x v="0"/>
    <s v="animation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x v="0"/>
    <s v="animation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x v="0"/>
    <s v="animation"/>
    <n v="88.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x v="0"/>
    <s v="animation"/>
    <n v="55.4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x v="0"/>
    <s v="animation"/>
    <n v="87.14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x v="0"/>
    <s v="animation"/>
    <n v="1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x v="0"/>
    <s v="animation"/>
    <n v="51.2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x v="0"/>
    <s v="animation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x v="0"/>
    <s v="animation"/>
    <n v="66.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x v="0"/>
    <s v="animation"/>
    <n v="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x v="0"/>
    <s v="animation"/>
    <n v="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x v="0"/>
    <s v="animation"/>
    <n v="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x v="0"/>
    <s v="animation"/>
    <n v="71.67"/>
    <x v="5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x v="0"/>
    <s v="animation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x v="0"/>
    <s v="animation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x v="0"/>
    <s v="animation"/>
    <n v="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x v="0"/>
    <s v="animation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x v="0"/>
    <s v="animation"/>
    <n v="10.33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x v="0"/>
    <s v="animation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x v="0"/>
    <s v="animation"/>
    <n v="1"/>
    <x v="3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x v="0"/>
    <s v="animation"/>
    <n v="1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x v="0"/>
    <s v="animation"/>
    <n v="136.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x v="0"/>
    <s v="animation"/>
    <n v="73.459999999999994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x v="0"/>
    <s v="animation"/>
    <n v="53.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x v="0"/>
    <s v="animation"/>
    <n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x v="0"/>
    <s v="animation"/>
    <n v="57.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x v="0"/>
    <s v="animation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x v="0"/>
    <s v="animation"/>
    <n v="6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x v="0"/>
    <s v="animation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x v="0"/>
    <s v="animation"/>
    <n v="2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x v="0"/>
    <s v="animation"/>
    <n v="6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x v="0"/>
    <s v="animation"/>
    <n v="133.330000000000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x v="0"/>
    <s v="animation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x v="0"/>
    <s v="animation"/>
    <n v="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x v="0"/>
    <s v="animation"/>
    <n v="3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x v="0"/>
    <s v="animation"/>
    <n v="5.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x v="0"/>
    <s v="animation"/>
    <n v="102.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x v="0"/>
    <s v="animation"/>
    <n v="16.670000000000002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x v="0"/>
    <s v="animation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x v="0"/>
    <s v="animation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x v="0"/>
    <s v="animation"/>
    <n v="68.3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x v="0"/>
    <s v="animation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x v="0"/>
    <s v="animation"/>
    <n v="39.229999999999997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x v="1"/>
    <s v="plays"/>
    <n v="150.1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x v="1"/>
    <s v="plays"/>
    <n v="93.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x v="1"/>
    <s v="plays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x v="1"/>
    <s v="plays"/>
    <n v="71.79000000000000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x v="1"/>
    <s v="plays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x v="1"/>
    <s v="plays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x v="1"/>
    <s v="plays"/>
    <n v="74.34999999999999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x v="1"/>
    <s v="plays"/>
    <n v="63.8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x v="1"/>
    <s v="plays"/>
    <n v="44.33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x v="1"/>
    <s v="plays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x v="1"/>
    <s v="plays"/>
    <n v="126.5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x v="1"/>
    <s v="plays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x v="1"/>
    <s v="plays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x v="1"/>
    <s v="plays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x v="1"/>
    <s v="plays"/>
    <n v="327.0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x v="1"/>
    <s v="plays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x v="1"/>
    <s v="plays"/>
    <n v="100.0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x v="1"/>
    <s v="plays"/>
    <n v="40.8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x v="1"/>
    <s v="plays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x v="1"/>
    <s v="plays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x v="2"/>
    <s v="web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x v="2"/>
    <s v="web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x v="2"/>
    <s v="web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x v="2"/>
    <s v="web"/>
    <n v="3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x v="2"/>
    <s v="web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x v="2"/>
    <s v="web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x v="2"/>
    <s v="web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x v="2"/>
    <s v="web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x v="2"/>
    <s v="web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x v="2"/>
    <s v="web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x v="2"/>
    <s v="web"/>
    <n v="8.7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x v="2"/>
    <s v="web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x v="2"/>
    <s v="web"/>
    <n v="0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x v="2"/>
    <s v="web"/>
    <n v="20.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x v="2"/>
    <s v="web"/>
    <n v="64.36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x v="2"/>
    <s v="web"/>
    <n v="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x v="2"/>
    <s v="web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x v="2"/>
    <s v="web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x v="2"/>
    <s v="web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x v="2"/>
    <s v="web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x v="2"/>
    <s v="web"/>
    <n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x v="2"/>
    <s v="web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x v="2"/>
    <s v="web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x v="2"/>
    <s v="web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x v="2"/>
    <s v="web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x v="2"/>
    <s v="web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x v="2"/>
    <s v="web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x v="2"/>
    <s v="web"/>
    <n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x v="2"/>
    <s v="web"/>
    <n v="49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x v="2"/>
    <s v="web"/>
    <n v="20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x v="2"/>
    <s v="web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x v="2"/>
    <s v="web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x v="2"/>
    <s v="web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x v="2"/>
    <s v="web"/>
    <n v="38.4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x v="2"/>
    <s v="web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x v="2"/>
    <s v="web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x v="2"/>
    <s v="web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x v="2"/>
    <s v="web"/>
    <n v="1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x v="2"/>
    <s v="web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x v="2"/>
    <s v="web"/>
    <n v="3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x v="2"/>
    <s v="web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x v="2"/>
    <s v="web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x v="2"/>
    <s v="web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x v="2"/>
    <s v="web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x v="2"/>
    <s v="web"/>
    <n v="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x v="2"/>
    <s v="web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x v="2"/>
    <s v="web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x v="2"/>
    <s v="web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x v="2"/>
    <s v="web"/>
    <n v="150.5"/>
    <x v="2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x v="2"/>
    <s v="web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x v="2"/>
    <s v="web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x v="2"/>
    <s v="web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x v="2"/>
    <s v="web"/>
    <n v="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x v="2"/>
    <s v="web"/>
    <n v="16.4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x v="2"/>
    <s v="web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x v="2"/>
    <s v="web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x v="2"/>
    <s v="web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x v="2"/>
    <s v="web"/>
    <n v="1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x v="2"/>
    <s v="web"/>
    <n v="121.43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x v="2"/>
    <s v="web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x v="2"/>
    <s v="web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x v="2"/>
    <s v="web"/>
    <n v="23.3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x v="2"/>
    <s v="web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x v="2"/>
    <s v="web"/>
    <n v="45.39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x v="2"/>
    <s v="web"/>
    <n v="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x v="2"/>
    <s v="web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x v="2"/>
    <s v="web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x v="2"/>
    <s v="web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x v="2"/>
    <s v="web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x v="2"/>
    <s v="web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x v="2"/>
    <s v="web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x v="2"/>
    <s v="web"/>
    <n v="0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x v="2"/>
    <s v="web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x v="2"/>
    <s v="web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x v="2"/>
    <s v="web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x v="2"/>
    <s v="web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x v="2"/>
    <s v="web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x v="2"/>
    <s v="web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x v="2"/>
    <s v="web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x v="2"/>
    <s v="web"/>
    <n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x v="2"/>
    <s v="web"/>
    <n v="3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x v="2"/>
    <s v="web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x v="2"/>
    <s v="web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x v="2"/>
    <s v="web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x v="2"/>
    <s v="web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x v="2"/>
    <s v="web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x v="2"/>
    <s v="web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x v="2"/>
    <s v="web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x v="2"/>
    <s v="web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x v="2"/>
    <s v="web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x v="2"/>
    <s v="web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x v="2"/>
    <s v="web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x v="2"/>
    <s v="web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x v="2"/>
    <s v="web"/>
    <n v="49.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x v="2"/>
    <s v="web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x v="2"/>
    <s v="web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x v="2"/>
    <s v="web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x v="2"/>
    <s v="web"/>
    <n v="0"/>
    <x v="1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x v="2"/>
    <s v="web"/>
    <n v="3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x v="2"/>
    <s v="web"/>
    <n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x v="2"/>
    <s v="wearables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x v="2"/>
    <s v="wearables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x v="2"/>
    <s v="wearables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x v="2"/>
    <s v="wearables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x v="2"/>
    <s v="wearables"/>
    <n v="73.489999999999995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x v="2"/>
    <s v="wearables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x v="2"/>
    <s v="wearables"/>
    <n v="39.0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x v="2"/>
    <s v="wearables"/>
    <n v="125.9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x v="2"/>
    <s v="wearables"/>
    <n v="164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x v="2"/>
    <s v="wearables"/>
    <n v="42.67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x v="2"/>
    <s v="wearables"/>
    <n v="35.13000000000000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x v="2"/>
    <s v="wearables"/>
    <n v="239.3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x v="2"/>
    <s v="wearables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x v="2"/>
    <s v="wearables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x v="2"/>
    <s v="wearables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x v="2"/>
    <s v="wearables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x v="2"/>
    <s v="wearables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x v="2"/>
    <s v="wearables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x v="2"/>
    <s v="wearables"/>
    <n v="109.34"/>
    <x v="0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x v="2"/>
    <s v="wearables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x v="2"/>
    <s v="wearables"/>
    <n v="84.94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x v="2"/>
    <s v="wearables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x v="2"/>
    <s v="wearables"/>
    <n v="3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x v="2"/>
    <s v="wearables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x v="2"/>
    <s v="wearables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x v="2"/>
    <s v="wearables"/>
    <n v="155.3300000000000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x v="2"/>
    <s v="wearables"/>
    <n v="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x v="2"/>
    <s v="wearables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x v="2"/>
    <s v="wearables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x v="2"/>
    <s v="wearables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x v="2"/>
    <s v="wearables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x v="2"/>
    <s v="wearables"/>
    <n v="788.5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x v="2"/>
    <s v="wearables"/>
    <n v="50.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x v="2"/>
    <s v="wearables"/>
    <n v="68.3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x v="2"/>
    <s v="wearables"/>
    <n v="7.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x v="2"/>
    <s v="wearables"/>
    <n v="34.27000000000000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x v="2"/>
    <s v="wearables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x v="2"/>
    <s v="wearables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x v="2"/>
    <s v="wearables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x v="2"/>
    <s v="wearables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x v="2"/>
    <s v="wearables"/>
    <n v="150.6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x v="2"/>
    <s v="wearables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x v="2"/>
    <s v="wearables"/>
    <n v="13.2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x v="2"/>
    <s v="wearables"/>
    <n v="99.3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x v="2"/>
    <s v="wearables"/>
    <n v="177.3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x v="2"/>
    <s v="wearables"/>
    <n v="55.3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x v="2"/>
    <s v="wearables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x v="2"/>
    <s v="wearables"/>
    <n v="591.66999999999996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x v="2"/>
    <s v="wearables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x v="2"/>
    <s v="wearables"/>
    <n v="343.1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x v="2"/>
    <s v="wearables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x v="2"/>
    <s v="wearables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x v="2"/>
    <s v="wearables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x v="2"/>
    <s v="wearables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x v="2"/>
    <s v="wearables"/>
    <n v="84.2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x v="2"/>
    <s v="wearables"/>
    <n v="90.86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x v="2"/>
    <s v="wearables"/>
    <n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x v="2"/>
    <s v="wearables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x v="2"/>
    <s v="wearables"/>
    <n v="530.6900000000000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x v="2"/>
    <s v="wearables"/>
    <n v="120.3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x v="2"/>
    <s v="wearables"/>
    <n v="13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x v="2"/>
    <s v="wearables"/>
    <n v="291.3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x v="2"/>
    <s v="wearables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x v="2"/>
    <s v="wearables"/>
    <n v="119.57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x v="2"/>
    <s v="wearables"/>
    <n v="120.25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x v="2"/>
    <s v="wearables"/>
    <n v="195.4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x v="2"/>
    <s v="wearables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x v="2"/>
    <s v="wearables"/>
    <n v="117.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x v="2"/>
    <s v="wearables"/>
    <n v="23.95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x v="2"/>
    <s v="wearables"/>
    <n v="30.5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x v="2"/>
    <s v="wearables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x v="2"/>
    <s v="wearables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x v="2"/>
    <s v="wearables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x v="2"/>
    <s v="wearables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x v="2"/>
    <s v="wearables"/>
    <n v="80.319999999999993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x v="2"/>
    <s v="wearables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x v="2"/>
    <s v="wearables"/>
    <n v="44.69"/>
    <x v="3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x v="2"/>
    <s v="wearables"/>
    <n v="76.2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x v="2"/>
    <s v="wearables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x v="2"/>
    <s v="wearables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x v="3"/>
    <s v="nonfiction"/>
    <n v="66.709999999999994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x v="3"/>
    <s v="nonfiction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x v="3"/>
    <s v="nonfiction"/>
    <n v="215.7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x v="3"/>
    <s v="nonfiction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x v="3"/>
    <s v="nonfiction"/>
    <n v="51.6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x v="3"/>
    <s v="nonfiction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x v="3"/>
    <s v="nonfiction"/>
    <n v="72.43000000000000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x v="3"/>
    <s v="nonfiction"/>
    <n v="36.53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x v="3"/>
    <s v="nonfiction"/>
    <n v="60.9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x v="3"/>
    <s v="nonfiction"/>
    <n v="43.55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x v="3"/>
    <s v="nonfiction"/>
    <n v="99.7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x v="3"/>
    <s v="nonfiction"/>
    <n v="88.7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x v="3"/>
    <s v="nonfiction"/>
    <n v="4.9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x v="3"/>
    <s v="nonfiction"/>
    <n v="17.8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x v="3"/>
    <s v="nonfiction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x v="3"/>
    <s v="nonfiction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x v="3"/>
    <s v="nonfiction"/>
    <n v="105.0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x v="3"/>
    <s v="nonfiction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x v="3"/>
    <s v="nonfiction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x v="3"/>
    <s v="nonfiction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x v="3"/>
    <s v="nonfiction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x v="3"/>
    <s v="nonfiction"/>
    <n v="141.41999999999999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x v="3"/>
    <s v="nonfiction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x v="3"/>
    <s v="nonfiction"/>
    <n v="54.2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x v="3"/>
    <s v="nonfiction"/>
    <n v="82.5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x v="3"/>
    <s v="nonfiction"/>
    <n v="53.7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x v="3"/>
    <s v="nonfiction"/>
    <n v="34.2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x v="3"/>
    <s v="nonfiction"/>
    <n v="127.3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x v="3"/>
    <s v="nonfiction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x v="3"/>
    <s v="nonfiction"/>
    <n v="95.96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x v="3"/>
    <s v="nonfiction"/>
    <n v="77.27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x v="3"/>
    <s v="nonfiction"/>
    <n v="57.3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x v="3"/>
    <s v="nonfiction"/>
    <n v="53.1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x v="3"/>
    <s v="nonfiction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x v="3"/>
    <s v="nonfiction"/>
    <n v="42.35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x v="3"/>
    <s v="nonfiction"/>
    <n v="37.4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x v="3"/>
    <s v="nonfiction"/>
    <n v="37.450000000000003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x v="3"/>
    <s v="nonfiction"/>
    <n v="33.06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x v="3"/>
    <s v="nonfiction"/>
    <n v="134.21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x v="3"/>
    <s v="nonfiction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x v="3"/>
    <s v="fiction"/>
    <n v="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x v="3"/>
    <s v="fiction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x v="3"/>
    <s v="fiction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x v="3"/>
    <s v="fiction"/>
    <n v="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x v="3"/>
    <s v="fiction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x v="3"/>
    <s v="fiction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x v="3"/>
    <s v="fiction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x v="3"/>
    <s v="fiction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x v="3"/>
    <s v="fiction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x v="3"/>
    <s v="fiction"/>
    <n v="31.8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x v="3"/>
    <s v="fiction"/>
    <n v="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x v="3"/>
    <s v="fiction"/>
    <n v="1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x v="3"/>
    <s v="fiction"/>
    <n v="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x v="3"/>
    <s v="fiction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x v="3"/>
    <s v="fiction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x v="3"/>
    <s v="fiction"/>
    <n v="3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x v="3"/>
    <s v="fiction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x v="3"/>
    <s v="fiction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x v="3"/>
    <s v="fiction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x v="3"/>
    <s v="fiction"/>
    <n v="66.67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x v="4"/>
    <s v="rock"/>
    <n v="38.52000000000000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x v="4"/>
    <s v="rock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x v="4"/>
    <s v="rock"/>
    <n v="5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x v="4"/>
    <s v="rock"/>
    <n v="63.4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x v="4"/>
    <s v="rock"/>
    <n v="102.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x v="4"/>
    <s v="rock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x v="4"/>
    <s v="rock"/>
    <n v="162.27000000000001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x v="4"/>
    <s v="rock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x v="4"/>
    <s v="rock"/>
    <n v="59.8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x v="4"/>
    <s v="rock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x v="4"/>
    <s v="rock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x v="4"/>
    <s v="rock"/>
    <n v="60.8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x v="4"/>
    <s v="rock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x v="4"/>
    <s v="rock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x v="4"/>
    <s v="rock"/>
    <n v="158.9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x v="4"/>
    <s v="rock"/>
    <n v="85.0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x v="4"/>
    <s v="rock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x v="4"/>
    <s v="rock"/>
    <n v="45.4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x v="4"/>
    <s v="rock"/>
    <n v="46.2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x v="4"/>
    <s v="rock"/>
    <n v="178.6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x v="4"/>
    <s v="rock"/>
    <n v="40.75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x v="4"/>
    <s v="rock"/>
    <n v="43.7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x v="4"/>
    <s v="rock"/>
    <n v="81.069999999999993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x v="4"/>
    <s v="rock"/>
    <n v="74.61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x v="4"/>
    <s v="rock"/>
    <n v="305.5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x v="4"/>
    <s v="rock"/>
    <n v="58.33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x v="4"/>
    <s v="rock"/>
    <n v="117.6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x v="4"/>
    <s v="rock"/>
    <n v="73.7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x v="4"/>
    <s v="rock"/>
    <n v="104.65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x v="4"/>
    <s v="rock"/>
    <n v="79.83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x v="4"/>
    <s v="rock"/>
    <n v="58.33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x v="4"/>
    <s v="rock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x v="4"/>
    <s v="rock"/>
    <n v="27.6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x v="4"/>
    <s v="rock"/>
    <n v="2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x v="4"/>
    <s v="rock"/>
    <n v="45.4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x v="4"/>
    <s v="rock"/>
    <n v="99.5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x v="4"/>
    <s v="rock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x v="4"/>
    <s v="rock"/>
    <n v="89.4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x v="4"/>
    <s v="rock"/>
    <n v="28.68"/>
    <x v="5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x v="4"/>
    <s v="rock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x v="4"/>
    <s v="rock"/>
    <n v="70.5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x v="4"/>
    <s v="rock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x v="4"/>
    <s v="rock"/>
    <n v="51.81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x v="4"/>
    <s v="rock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x v="4"/>
    <s v="rock"/>
    <n v="39.8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x v="4"/>
    <s v="rock"/>
    <n v="126.81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x v="4"/>
    <s v="rock"/>
    <n v="113.88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x v="4"/>
    <s v="rock"/>
    <n v="28.18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x v="4"/>
    <s v="rock"/>
    <n v="36.6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x v="4"/>
    <s v="rock"/>
    <n v="32.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x v="4"/>
    <s v="rock"/>
    <n v="60.6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x v="4"/>
    <s v="rock"/>
    <n v="1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x v="4"/>
    <s v="rock"/>
    <n v="97.99"/>
    <x v="5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x v="4"/>
    <s v="rock"/>
    <n v="148.78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x v="4"/>
    <s v="rock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x v="4"/>
    <s v="rock"/>
    <n v="58.63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x v="4"/>
    <s v="rock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x v="4"/>
    <s v="rock"/>
    <n v="49.1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x v="4"/>
    <s v="rock"/>
    <n v="47.67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x v="4"/>
    <s v="rock"/>
    <n v="60.74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x v="4"/>
    <s v="metal"/>
    <n v="63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x v="4"/>
    <s v="metal"/>
    <n v="53.8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x v="4"/>
    <s v="metal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x v="4"/>
    <s v="metal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x v="4"/>
    <s v="metal"/>
    <n v="36.63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x v="4"/>
    <s v="metal"/>
    <n v="34.01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x v="4"/>
    <s v="metal"/>
    <n v="28.55"/>
    <x v="3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x v="4"/>
    <s v="metal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x v="4"/>
    <s v="metal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x v="4"/>
    <s v="metal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x v="4"/>
    <s v="metal"/>
    <n v="46.6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x v="4"/>
    <s v="metal"/>
    <n v="37.27000000000000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x v="4"/>
    <s v="metal"/>
    <n v="59.26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x v="4"/>
    <s v="metal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x v="4"/>
    <s v="metal"/>
    <n v="65.8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x v="4"/>
    <s v="metal"/>
    <n v="31.91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x v="4"/>
    <s v="metal"/>
    <n v="19.4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x v="4"/>
    <s v="metal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x v="4"/>
    <s v="metal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x v="4"/>
    <s v="metal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x v="4"/>
    <s v="jazz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x v="4"/>
    <s v="jazz"/>
    <n v="50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x v="4"/>
    <s v="jazz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x v="4"/>
    <s v="jazz"/>
    <n v="18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x v="4"/>
    <s v="jazz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x v="4"/>
    <s v="jazz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x v="4"/>
    <s v="jazz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x v="4"/>
    <s v="jazz"/>
    <n v="109.1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x v="4"/>
    <s v="jazz"/>
    <n v="5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x v="4"/>
    <s v="jazz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x v="4"/>
    <s v="jazz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x v="4"/>
    <s v="jazz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x v="4"/>
    <s v="jazz"/>
    <n v="32.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x v="4"/>
    <s v="jazz"/>
    <n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x v="4"/>
    <s v="jazz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x v="4"/>
    <s v="jazz"/>
    <n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x v="4"/>
    <s v="jazz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x v="4"/>
    <s v="jazz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x v="4"/>
    <s v="jazz"/>
    <n v="32.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x v="4"/>
    <s v="jazz"/>
    <n v="21.4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x v="4"/>
    <s v="indie rock"/>
    <n v="14.1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x v="4"/>
    <s v="indie rock"/>
    <n v="30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x v="4"/>
    <s v="indie rock"/>
    <n v="21.57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x v="4"/>
    <s v="indie rock"/>
    <n v="83.38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x v="4"/>
    <s v="indie rock"/>
    <n v="1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x v="4"/>
    <s v="indie rock"/>
    <n v="35.7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x v="4"/>
    <s v="indie rock"/>
    <n v="29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x v="4"/>
    <s v="indie rock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x v="4"/>
    <s v="indie rock"/>
    <n v="1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x v="4"/>
    <s v="indie rock"/>
    <n v="73.76000000000000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x v="4"/>
    <s v="indie rock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x v="4"/>
    <s v="indie rock"/>
    <n v="28.8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x v="4"/>
    <s v="indie rock"/>
    <n v="143.8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x v="4"/>
    <s v="indie rock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x v="4"/>
    <s v="indie rock"/>
    <n v="147.8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x v="4"/>
    <s v="indie rock"/>
    <n v="27.86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x v="4"/>
    <s v="indie rock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x v="4"/>
    <s v="indie rock"/>
    <n v="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x v="4"/>
    <s v="indie rock"/>
    <n v="35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x v="4"/>
    <s v="indie rock"/>
    <n v="3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x v="4"/>
    <s v="jazz"/>
    <n v="10.5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x v="4"/>
    <s v="jazz"/>
    <n v="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x v="4"/>
    <s v="jazz"/>
    <n v="3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x v="4"/>
    <s v="jazz"/>
    <n v="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x v="4"/>
    <s v="jazz"/>
    <n v="50.33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x v="4"/>
    <s v="jazz"/>
    <n v="32.67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x v="4"/>
    <s v="jazz"/>
    <n v="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x v="4"/>
    <s v="jazz"/>
    <n v="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x v="4"/>
    <s v="jazz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x v="4"/>
    <s v="jazz"/>
    <n v="6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x v="4"/>
    <s v="jazz"/>
    <n v="24.6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x v="4"/>
    <s v="jazz"/>
    <n v="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x v="4"/>
    <s v="jazz"/>
    <n v="1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x v="4"/>
    <s v="jazz"/>
    <n v="82.5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x v="4"/>
    <s v="jazz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x v="4"/>
    <s v="jazz"/>
    <n v="41.6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x v="4"/>
    <s v="jazz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x v="4"/>
    <s v="jazz"/>
    <n v="3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x v="4"/>
    <s v="jazz"/>
    <n v="19.600000000000001"/>
    <x v="3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x v="4"/>
    <s v="jazz"/>
    <n v="1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x v="4"/>
    <s v="jazz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x v="4"/>
    <s v="jazz"/>
    <n v="231.7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x v="4"/>
    <s v="jazz"/>
    <n v="189.3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x v="4"/>
    <s v="jazz"/>
    <n v="55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x v="4"/>
    <s v="jazz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x v="4"/>
    <s v="jazz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x v="4"/>
    <s v="jazz"/>
    <n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x v="4"/>
    <s v="jazz"/>
    <n v="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x v="4"/>
    <s v="jazz"/>
    <n v="56.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x v="4"/>
    <s v="jazz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x v="4"/>
    <s v="jazz"/>
    <n v="69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x v="4"/>
    <s v="jazz"/>
    <n v="18.7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x v="4"/>
    <s v="jazz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x v="4"/>
    <s v="jazz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x v="4"/>
    <s v="jazz"/>
    <n v="50.6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x v="4"/>
    <s v="jazz"/>
    <n v="2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x v="4"/>
    <s v="jazz"/>
    <n v="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x v="4"/>
    <s v="jazz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x v="4"/>
    <s v="jazz"/>
    <n v="2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x v="4"/>
    <s v="jazz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x v="2"/>
    <s v="wearables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x v="2"/>
    <s v="wearables"/>
    <n v="37.45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x v="2"/>
    <s v="wearables"/>
    <n v="41.75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x v="2"/>
    <s v="wearables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x v="2"/>
    <s v="wearables"/>
    <n v="69.41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x v="2"/>
    <s v="wearables"/>
    <n v="155.2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x v="2"/>
    <s v="wearables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x v="2"/>
    <s v="wearables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x v="2"/>
    <s v="wearables"/>
    <n v="6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x v="2"/>
    <s v="wearables"/>
    <n v="3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x v="2"/>
    <s v="wearables"/>
    <n v="58.42"/>
    <x v="2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x v="2"/>
    <s v="wearables"/>
    <n v="158.63999999999999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x v="2"/>
    <s v="wearables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x v="2"/>
    <s v="wearables"/>
    <n v="25.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x v="2"/>
    <s v="wearables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x v="2"/>
    <s v="wearables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x v="2"/>
    <s v="wearables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x v="2"/>
    <s v="wearables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x v="2"/>
    <s v="wearables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x v="2"/>
    <s v="wearables"/>
    <n v="113.6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x v="2"/>
    <s v="wearables"/>
    <n v="136.46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x v="2"/>
    <s v="wearables"/>
    <n v="364.3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x v="2"/>
    <s v="wearables"/>
    <n v="19.23999999999999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x v="2"/>
    <s v="wearables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x v="2"/>
    <s v="wearables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x v="2"/>
    <s v="wearables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x v="2"/>
    <s v="wearables"/>
    <n v="59.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x v="2"/>
    <s v="wearables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x v="2"/>
    <s v="wearables"/>
    <n v="26.5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x v="2"/>
    <s v="wearables"/>
    <n v="1272.7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x v="2"/>
    <s v="wearables"/>
    <n v="164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x v="2"/>
    <s v="wearables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x v="2"/>
    <s v="wearables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x v="2"/>
    <s v="wearables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x v="2"/>
    <s v="wearables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x v="2"/>
    <s v="wearables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x v="2"/>
    <s v="wearables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x v="2"/>
    <s v="wearables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x v="2"/>
    <s v="wearables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x v="2"/>
    <s v="wearables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x v="2"/>
    <s v="wearables"/>
    <n v="47.9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x v="2"/>
    <s v="wearables"/>
    <n v="2.75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x v="2"/>
    <s v="wearables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x v="2"/>
    <s v="wearables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x v="2"/>
    <s v="wearables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x v="2"/>
    <s v="wearables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x v="2"/>
    <s v="wearables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x v="2"/>
    <s v="wearables"/>
    <n v="161.2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x v="2"/>
    <s v="wearables"/>
    <n v="0"/>
    <x v="2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x v="2"/>
    <s v="wearables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x v="2"/>
    <s v="wearables"/>
    <n v="1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x v="2"/>
    <s v="wearables"/>
    <n v="30.29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x v="2"/>
    <s v="wearables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x v="2"/>
    <s v="wearables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x v="2"/>
    <s v="wearables"/>
    <n v="424.45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x v="2"/>
    <s v="wearables"/>
    <n v="80.67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x v="2"/>
    <s v="wearables"/>
    <n v="1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x v="2"/>
    <s v="wearables"/>
    <n v="8.130000000000000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x v="2"/>
    <s v="wearables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x v="2"/>
    <s v="wearables"/>
    <n v="292.08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x v="2"/>
    <s v="wearables"/>
    <n v="330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x v="2"/>
    <s v="wearables"/>
    <n v="13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x v="2"/>
    <s v="wearables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x v="2"/>
    <s v="wearables"/>
    <n v="214.0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x v="2"/>
    <s v="wearables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x v="2"/>
    <s v="wearables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x v="2"/>
    <s v="wearables"/>
    <n v="29.2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x v="2"/>
    <s v="wearables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x v="2"/>
    <s v="wearables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x v="2"/>
    <s v="wearables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x v="2"/>
    <s v="wearables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x v="2"/>
    <s v="wearables"/>
    <n v="7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x v="2"/>
    <s v="wearables"/>
    <n v="1389.36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x v="2"/>
    <s v="wearables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x v="2"/>
    <s v="wearables"/>
    <n v="191.2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x v="2"/>
    <s v="wearables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x v="2"/>
    <s v="wearables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x v="2"/>
    <s v="wearables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x v="2"/>
    <s v="wearables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x v="2"/>
    <s v="wearables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x v="4"/>
    <s v="electronic music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x v="4"/>
    <s v="electronic music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x v="4"/>
    <s v="electronic music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x v="4"/>
    <s v="electronic music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x v="4"/>
    <s v="electronic music"/>
    <n v="388.98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x v="4"/>
    <s v="electronic music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x v="4"/>
    <s v="electronic music"/>
    <n v="57.38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x v="4"/>
    <s v="electronic music"/>
    <n v="69.6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x v="4"/>
    <s v="electronic music"/>
    <n v="45.99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x v="4"/>
    <s v="electronic music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x v="4"/>
    <s v="electronic music"/>
    <n v="43.03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x v="4"/>
    <s v="electronic music"/>
    <n v="108.48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x v="4"/>
    <s v="electronic music"/>
    <n v="61.03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x v="4"/>
    <s v="electronic music"/>
    <n v="50.59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x v="4"/>
    <s v="electronic music"/>
    <n v="39.15999999999999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x v="4"/>
    <s v="electronic music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x v="4"/>
    <s v="electronic music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x v="4"/>
    <s v="electronic music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x v="4"/>
    <s v="electronic music"/>
    <n v="35.74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x v="4"/>
    <s v="electronic music"/>
    <n v="21.3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x v="5"/>
    <s v="audio"/>
    <n v="2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x v="5"/>
    <s v="audio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x v="5"/>
    <s v="audio"/>
    <n v="1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x v="5"/>
    <s v="audio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x v="5"/>
    <s v="audio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x v="5"/>
    <s v="audio"/>
    <n v="33.2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x v="5"/>
    <s v="audio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x v="5"/>
    <s v="audio"/>
    <n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x v="5"/>
    <s v="audio"/>
    <n v="53"/>
    <x v="2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x v="5"/>
    <s v="audio"/>
    <n v="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x v="5"/>
    <s v="audio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x v="5"/>
    <s v="audio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x v="5"/>
    <s v="audio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x v="5"/>
    <s v="audio"/>
    <n v="1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x v="5"/>
    <s v="audio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x v="5"/>
    <s v="audio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x v="5"/>
    <s v="audio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x v="5"/>
    <s v="audio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x v="5"/>
    <s v="audio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x v="5"/>
    <s v="audio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x v="5"/>
    <s v="audio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x v="5"/>
    <s v="audio"/>
    <n v="0"/>
    <x v="2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x v="5"/>
    <s v="audio"/>
    <n v="47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x v="5"/>
    <s v="audio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x v="6"/>
    <s v="video games"/>
    <n v="65.67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x v="6"/>
    <s v="video games"/>
    <n v="16.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x v="6"/>
    <s v="video games"/>
    <n v="34.13000000000000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x v="6"/>
    <s v="video games"/>
    <n v="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x v="6"/>
    <s v="video games"/>
    <n v="11.2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x v="6"/>
    <s v="video games"/>
    <n v="40.47999999999999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x v="6"/>
    <s v="video games"/>
    <n v="35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x v="6"/>
    <s v="video games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x v="6"/>
    <s v="video games"/>
    <n v="12.75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x v="6"/>
    <s v="video games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x v="6"/>
    <s v="video games"/>
    <n v="113.57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x v="6"/>
    <s v="video games"/>
    <n v="1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x v="6"/>
    <s v="video games"/>
    <n v="48.2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x v="6"/>
    <s v="video games"/>
    <n v="43.98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x v="6"/>
    <s v="video games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x v="6"/>
    <s v="video games"/>
    <n v="37.67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x v="6"/>
    <s v="video games"/>
    <n v="18.57999999999999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x v="6"/>
    <s v="video games"/>
    <n v="3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x v="6"/>
    <s v="video games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x v="6"/>
    <s v="video games"/>
    <n v="410"/>
    <x v="3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x v="6"/>
    <s v="video games"/>
    <n v="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x v="6"/>
    <s v="video games"/>
    <n v="114"/>
    <x v="2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x v="6"/>
    <s v="video games"/>
    <n v="7.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x v="6"/>
    <s v="video games"/>
    <n v="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x v="6"/>
    <s v="video games"/>
    <n v="43.4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x v="6"/>
    <s v="video games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x v="6"/>
    <s v="video games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x v="6"/>
    <s v="video games"/>
    <n v="12.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x v="6"/>
    <s v="video games"/>
    <n v="3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x v="6"/>
    <s v="video games"/>
    <n v="10.5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x v="6"/>
    <s v="video games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x v="6"/>
    <s v="video games"/>
    <n v="267.8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x v="6"/>
    <s v="video games"/>
    <n v="74.20999999999999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x v="6"/>
    <s v="video games"/>
    <n v="6.7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x v="6"/>
    <s v="video games"/>
    <n v="81.9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x v="6"/>
    <s v="video games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x v="6"/>
    <s v="video games"/>
    <n v="1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x v="6"/>
    <s v="video games"/>
    <n v="6.83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x v="6"/>
    <s v="video games"/>
    <n v="17.71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x v="6"/>
    <s v="video games"/>
    <n v="16.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x v="6"/>
    <s v="video games"/>
    <n v="80.3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x v="6"/>
    <s v="video games"/>
    <n v="71.5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x v="6"/>
    <s v="video games"/>
    <n v="23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x v="6"/>
    <s v="video games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x v="6"/>
    <s v="video games"/>
    <n v="34.88000000000000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x v="6"/>
    <s v="video games"/>
    <n v="1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x v="6"/>
    <s v="video games"/>
    <n v="23.18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x v="6"/>
    <s v="video games"/>
    <n v="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x v="6"/>
    <s v="video games"/>
    <n v="100.2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x v="6"/>
    <s v="video games"/>
    <n v="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x v="6"/>
    <s v="video games"/>
    <n v="3.33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x v="6"/>
    <s v="video games"/>
    <n v="13.2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x v="6"/>
    <s v="video games"/>
    <n v="17.85000000000000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x v="6"/>
    <s v="video games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x v="6"/>
    <s v="video games"/>
    <n v="36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x v="6"/>
    <s v="video games"/>
    <n v="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x v="6"/>
    <s v="video games"/>
    <n v="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x v="6"/>
    <s v="video games"/>
    <n v="5.8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x v="6"/>
    <s v="video games"/>
    <n v="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x v="6"/>
    <s v="video games"/>
    <n v="3.6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x v="6"/>
    <s v="mobile games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x v="6"/>
    <s v="mobile games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x v="6"/>
    <s v="mobile games"/>
    <n v="5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x v="6"/>
    <s v="mobile games"/>
    <n v="25.43"/>
    <x v="3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x v="6"/>
    <s v="mobile games"/>
    <n v="1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x v="6"/>
    <s v="mobile games"/>
    <n v="10.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x v="6"/>
    <s v="mobile games"/>
    <n v="3.67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x v="6"/>
    <s v="mobile games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x v="6"/>
    <s v="mobile games"/>
    <n v="110.6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x v="6"/>
    <s v="mobile games"/>
    <n v="2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x v="6"/>
    <s v="mobile games"/>
    <n v="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x v="6"/>
    <s v="mobile games"/>
    <n v="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x v="6"/>
    <s v="mobile games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x v="6"/>
    <s v="mobile games"/>
    <n v="253.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x v="6"/>
    <s v="mobile games"/>
    <n v="31.2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x v="6"/>
    <s v="mobile games"/>
    <n v="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x v="6"/>
    <s v="mobile games"/>
    <n v="0"/>
    <x v="0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x v="6"/>
    <s v="mobile games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x v="6"/>
    <s v="mobile games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x v="6"/>
    <s v="mobile games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x v="7"/>
    <s v="food trucks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x v="7"/>
    <s v="food trucks"/>
    <n v="1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x v="7"/>
    <s v="food trucks"/>
    <n v="44.1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x v="7"/>
    <s v="food trucks"/>
    <n v="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x v="7"/>
    <s v="food trucks"/>
    <n v="24.33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x v="7"/>
    <s v="food trucks"/>
    <n v="37.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x v="7"/>
    <s v="food trucks"/>
    <n v="4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x v="7"/>
    <s v="food trucks"/>
    <n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x v="7"/>
    <s v="food trucks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x v="7"/>
    <s v="food trucks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x v="7"/>
    <s v="food trucks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x v="7"/>
    <s v="food trucks"/>
    <n v="23.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x v="7"/>
    <s v="food trucks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x v="7"/>
    <s v="food trucks"/>
    <n v="50.3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x v="7"/>
    <s v="food trucks"/>
    <n v="11.67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x v="7"/>
    <s v="food trucks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x v="7"/>
    <s v="food trucks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x v="7"/>
    <s v="food trucks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x v="7"/>
    <s v="food trucks"/>
    <n v="1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x v="7"/>
    <s v="food trucks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x v="7"/>
    <s v="food trucks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x v="7"/>
    <s v="food trucks"/>
    <n v="82.8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x v="7"/>
    <s v="food trucks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x v="7"/>
    <s v="food trucks"/>
    <n v="61.19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x v="7"/>
    <s v="food trucks"/>
    <n v="34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x v="7"/>
    <s v="food trucks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x v="7"/>
    <s v="food trucks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x v="7"/>
    <s v="food trucks"/>
    <n v="2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x v="7"/>
    <s v="food trucks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x v="7"/>
    <s v="food trucks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x v="7"/>
    <s v="food trucks"/>
    <n v="46.63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x v="7"/>
    <s v="food trucks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x v="7"/>
    <s v="food trucks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x v="7"/>
    <s v="food trucks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x v="7"/>
    <s v="food trucks"/>
    <n v="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x v="7"/>
    <s v="food trucks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x v="7"/>
    <s v="food trucks"/>
    <n v="69.1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x v="7"/>
    <s v="food trucks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x v="7"/>
    <s v="food trucks"/>
    <n v="10.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x v="7"/>
    <s v="food trucks"/>
    <n v="33.3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x v="8"/>
    <s v="photobooks"/>
    <n v="61.5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x v="8"/>
    <s v="photobooks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x v="8"/>
    <s v="photobooks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x v="8"/>
    <s v="photobooks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x v="8"/>
    <s v="photobooks"/>
    <n v="37.7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x v="8"/>
    <s v="photobooks"/>
    <n v="112.7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x v="8"/>
    <s v="photobooks"/>
    <n v="51.9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x v="8"/>
    <s v="photobooks"/>
    <n v="89.24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x v="8"/>
    <s v="photobooks"/>
    <n v="19.32999999999999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x v="8"/>
    <s v="photobooks"/>
    <n v="79.97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x v="8"/>
    <s v="photobooks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x v="8"/>
    <s v="photobooks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x v="8"/>
    <s v="photobooks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x v="8"/>
    <s v="photobooks"/>
    <n v="121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x v="8"/>
    <s v="photobooks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x v="8"/>
    <s v="photobooks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x v="8"/>
    <s v="photobooks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x v="8"/>
    <s v="photobooks"/>
    <n v="55.37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x v="8"/>
    <s v="photobooks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x v="8"/>
    <s v="photobooks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x v="8"/>
    <s v="photobooks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x v="8"/>
    <s v="photobooks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x v="8"/>
    <s v="photobooks"/>
    <n v="32.34000000000000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x v="8"/>
    <s v="photobooks"/>
    <n v="123.38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x v="8"/>
    <s v="photobooks"/>
    <n v="207.07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x v="8"/>
    <s v="photobooks"/>
    <n v="138.2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x v="8"/>
    <s v="photobooks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x v="8"/>
    <s v="photobooks"/>
    <n v="168.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x v="8"/>
    <s v="photobooks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x v="8"/>
    <s v="photobooks"/>
    <n v="61.5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x v="8"/>
    <s v="photobooks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x v="8"/>
    <s v="photobooks"/>
    <n v="71.59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x v="8"/>
    <s v="photobooks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x v="8"/>
    <s v="photobooks"/>
    <n v="148.5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x v="8"/>
    <s v="photobooks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x v="8"/>
    <s v="photobooks"/>
    <n v="102.86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x v="8"/>
    <s v="photobooks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x v="8"/>
    <s v="photobooks"/>
    <n v="23.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x v="8"/>
    <s v="photobooks"/>
    <n v="81.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x v="8"/>
    <s v="photobooks"/>
    <n v="116.21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x v="4"/>
    <s v="world music"/>
    <n v="58.89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x v="4"/>
    <s v="world music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x v="4"/>
    <s v="world music"/>
    <n v="48.4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x v="4"/>
    <s v="world music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x v="4"/>
    <s v="world music"/>
    <n v="61.04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x v="4"/>
    <s v="world music"/>
    <n v="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x v="4"/>
    <s v="world music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x v="4"/>
    <s v="world music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x v="4"/>
    <s v="world music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x v="4"/>
    <s v="world music"/>
    <n v="19.329999999999998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x v="4"/>
    <s v="world music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x v="4"/>
    <s v="world music"/>
    <n v="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x v="4"/>
    <s v="world music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x v="4"/>
    <s v="world music"/>
    <n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x v="4"/>
    <s v="world music"/>
    <n v="59.3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x v="4"/>
    <s v="world music"/>
    <n v="0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x v="4"/>
    <s v="world music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x v="4"/>
    <s v="world music"/>
    <n v="74.62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x v="4"/>
    <s v="world music"/>
    <n v="5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x v="4"/>
    <s v="world music"/>
    <n v="44.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x v="4"/>
    <s v="rock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x v="4"/>
    <s v="rock"/>
    <n v="141.47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x v="4"/>
    <s v="rock"/>
    <n v="75.4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x v="4"/>
    <s v="rock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x v="4"/>
    <s v="rock"/>
    <n v="64.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x v="4"/>
    <s v="rock"/>
    <n v="64.4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x v="4"/>
    <s v="rock"/>
    <n v="118.2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x v="4"/>
    <s v="rock"/>
    <n v="82.5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x v="4"/>
    <s v="rock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x v="4"/>
    <s v="rock"/>
    <n v="42.7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x v="4"/>
    <s v="rock"/>
    <n v="94.49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x v="4"/>
    <s v="rock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x v="4"/>
    <s v="rock"/>
    <n v="98.0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x v="4"/>
    <s v="rock"/>
    <n v="92.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x v="4"/>
    <s v="rock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x v="4"/>
    <s v="rock"/>
    <n v="27.1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x v="4"/>
    <s v="rock"/>
    <n v="50.69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x v="4"/>
    <s v="rock"/>
    <n v="38.94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x v="4"/>
    <s v="rock"/>
    <n v="77.64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x v="4"/>
    <s v="rock"/>
    <n v="43.5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x v="4"/>
    <s v="rock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x v="4"/>
    <s v="rock"/>
    <n v="63.18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x v="4"/>
    <s v="rock"/>
    <n v="190.9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x v="4"/>
    <s v="rock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x v="4"/>
    <s v="rock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x v="4"/>
    <s v="rock"/>
    <n v="99.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x v="4"/>
    <s v="rock"/>
    <n v="67.8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x v="4"/>
    <s v="rock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x v="4"/>
    <s v="rock"/>
    <n v="189.2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x v="4"/>
    <s v="rock"/>
    <n v="76.67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x v="4"/>
    <s v="rock"/>
    <n v="82.9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x v="4"/>
    <s v="rock"/>
    <n v="62.52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x v="4"/>
    <s v="rock"/>
    <n v="46.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x v="4"/>
    <s v="rock"/>
    <n v="38.5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x v="4"/>
    <s v="rock"/>
    <n v="53.0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x v="4"/>
    <s v="rock"/>
    <n v="73.36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x v="4"/>
    <s v="rock"/>
    <n v="127.98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x v="4"/>
    <s v="rock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x v="4"/>
    <s v="rock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x v="4"/>
    <s v="rock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x v="1"/>
    <s v="plays"/>
    <n v="65.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x v="1"/>
    <s v="plays"/>
    <n v="32.27000000000000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x v="1"/>
    <s v="plays"/>
    <n v="81.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x v="1"/>
    <s v="plays"/>
    <n v="24.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x v="1"/>
    <s v="plays"/>
    <n v="65.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x v="1"/>
    <s v="plays"/>
    <n v="36.08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x v="1"/>
    <s v="plays"/>
    <n v="44.1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x v="1"/>
    <s v="plays"/>
    <n v="104.0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x v="1"/>
    <s v="plays"/>
    <n v="35.96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x v="1"/>
    <s v="plays"/>
    <n v="127.7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x v="1"/>
    <s v="plays"/>
    <n v="27.7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x v="1"/>
    <s v="plays"/>
    <n v="39.83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x v="1"/>
    <s v="plays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x v="1"/>
    <s v="plays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x v="1"/>
    <s v="plays"/>
    <n v="63.4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x v="1"/>
    <s v="plays"/>
    <n v="135.63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x v="1"/>
    <s v="plays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x v="1"/>
    <s v="plays"/>
    <n v="70.86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x v="1"/>
    <s v="plays"/>
    <n v="5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x v="1"/>
    <s v="plays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x v="2"/>
    <s v="wearables"/>
    <n v="152.4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x v="2"/>
    <s v="wearables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x v="2"/>
    <s v="wearables"/>
    <n v="201.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x v="2"/>
    <s v="wearables"/>
    <n v="127.9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x v="2"/>
    <s v="wearables"/>
    <n v="29.8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x v="2"/>
    <s v="wearables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x v="2"/>
    <s v="wearables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x v="2"/>
    <s v="wearables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x v="2"/>
    <s v="wearables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x v="2"/>
    <s v="wearables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x v="2"/>
    <s v="wearables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x v="2"/>
    <s v="wearables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x v="2"/>
    <s v="wearables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x v="2"/>
    <s v="wearables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x v="2"/>
    <s v="wearables"/>
    <n v="45.4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x v="2"/>
    <s v="wearables"/>
    <n v="97.3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x v="2"/>
    <s v="wearables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x v="2"/>
    <s v="wearables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x v="2"/>
    <s v="wearables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x v="2"/>
    <s v="wearables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x v="2"/>
    <s v="wearables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x v="2"/>
    <s v="wearables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x v="2"/>
    <s v="wearables"/>
    <n v="102.7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x v="2"/>
    <s v="wearables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x v="2"/>
    <s v="wearables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x v="2"/>
    <s v="wearables"/>
    <n v="45.3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x v="2"/>
    <s v="wearables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x v="2"/>
    <s v="wearables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x v="2"/>
    <s v="wearables"/>
    <n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x v="2"/>
    <s v="wearables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x v="2"/>
    <s v="wearables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x v="2"/>
    <s v="wearables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x v="2"/>
    <s v="wearables"/>
    <n v="379.2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x v="2"/>
    <s v="wearables"/>
    <n v="176.36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x v="2"/>
    <s v="wearables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x v="2"/>
    <s v="wearables"/>
    <n v="89.6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x v="2"/>
    <s v="wearables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x v="2"/>
    <s v="wearables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x v="2"/>
    <s v="wearables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x v="2"/>
    <s v="wearables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x v="3"/>
    <s v="nonfiction"/>
    <n v="40.7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x v="3"/>
    <s v="nonfiction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x v="3"/>
    <s v="nonfiction"/>
    <n v="48.4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x v="3"/>
    <s v="nonfiction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x v="3"/>
    <s v="nonfiction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x v="3"/>
    <s v="nonfiction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x v="3"/>
    <s v="nonfiction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x v="3"/>
    <s v="nonfiction"/>
    <n v="168.7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x v="3"/>
    <s v="nonfiction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x v="3"/>
    <s v="nonfiction"/>
    <n v="31.81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x v="3"/>
    <s v="nonfiction"/>
    <n v="24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x v="3"/>
    <s v="nonfiction"/>
    <n v="25.3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x v="3"/>
    <s v="nonfiction"/>
    <n v="71.4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x v="3"/>
    <s v="nonfiction"/>
    <n v="38.54999999999999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x v="3"/>
    <s v="nonfiction"/>
    <n v="68.37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x v="3"/>
    <s v="nonfiction"/>
    <n v="40.21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x v="3"/>
    <s v="nonfiction"/>
    <n v="32.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x v="3"/>
    <s v="nonfiction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x v="3"/>
    <s v="nonfiction"/>
    <n v="43.6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x v="3"/>
    <s v="nonfiction"/>
    <n v="4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x v="4"/>
    <s v="rock"/>
    <n v="346.0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x v="4"/>
    <s v="rock"/>
    <n v="81.73999999999999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x v="4"/>
    <s v="rock"/>
    <n v="64.5400000000000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x v="4"/>
    <s v="rock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x v="4"/>
    <s v="rock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x v="4"/>
    <s v="rock"/>
    <n v="83.9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x v="4"/>
    <s v="rock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x v="4"/>
    <s v="rock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x v="4"/>
    <s v="rock"/>
    <n v="38.7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x v="4"/>
    <s v="rock"/>
    <n v="201.9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x v="4"/>
    <s v="rock"/>
    <n v="43.0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x v="4"/>
    <s v="rock"/>
    <n v="62.87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x v="4"/>
    <s v="rock"/>
    <n v="55.6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x v="4"/>
    <s v="rock"/>
    <n v="48.71"/>
    <x v="1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x v="4"/>
    <s v="rock"/>
    <n v="30.5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x v="4"/>
    <s v="rock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x v="4"/>
    <s v="rock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x v="4"/>
    <s v="rock"/>
    <n v="73.36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x v="4"/>
    <s v="rock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x v="4"/>
    <s v="rock"/>
    <n v="50.25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x v="4"/>
    <s v="rock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x v="4"/>
    <s v="rock"/>
    <n v="65.9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x v="4"/>
    <s v="rock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x v="4"/>
    <s v="rock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x v="4"/>
    <s v="rock"/>
    <n v="60.1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x v="4"/>
    <s v="rock"/>
    <n v="21.38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x v="4"/>
    <s v="rock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x v="4"/>
    <s v="rock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x v="4"/>
    <s v="rock"/>
    <n v="27.3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x v="4"/>
    <s v="rock"/>
    <n v="196.8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x v="4"/>
    <s v="rock"/>
    <n v="53.88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x v="4"/>
    <s v="rock"/>
    <n v="47.76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x v="4"/>
    <s v="rock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x v="4"/>
    <s v="rock"/>
    <n v="72.0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x v="4"/>
    <s v="rock"/>
    <n v="74.2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x v="4"/>
    <s v="rock"/>
    <n v="61.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x v="4"/>
    <s v="rock"/>
    <n v="17.23999999999999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x v="4"/>
    <s v="rock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x v="4"/>
    <s v="rock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x v="4"/>
    <s v="rock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x v="3"/>
    <s v="translations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x v="3"/>
    <s v="translations"/>
    <n v="6.18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x v="3"/>
    <s v="translations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x v="3"/>
    <s v="translations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x v="3"/>
    <s v="translations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x v="3"/>
    <s v="translations"/>
    <n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x v="3"/>
    <s v="translations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x v="3"/>
    <s v="translations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x v="3"/>
    <s v="translations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x v="3"/>
    <s v="translations"/>
    <n v="1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x v="3"/>
    <s v="translations"/>
    <n v="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x v="3"/>
    <s v="translations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x v="3"/>
    <s v="translations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x v="3"/>
    <s v="translations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x v="3"/>
    <s v="translations"/>
    <n v="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x v="3"/>
    <s v="translations"/>
    <n v="44.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x v="3"/>
    <s v="translations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x v="3"/>
    <s v="translations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x v="3"/>
    <s v="translations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x v="3"/>
    <s v="translations"/>
    <n v="1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x v="3"/>
    <s v="translations"/>
    <n v="109.0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x v="3"/>
    <s v="translations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x v="3"/>
    <s v="translations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x v="3"/>
    <s v="translations"/>
    <n v="104.7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x v="3"/>
    <s v="translations"/>
    <n v="1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x v="3"/>
    <s v="translations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x v="3"/>
    <s v="translations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x v="3"/>
    <s v="translations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x v="3"/>
    <s v="translations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x v="3"/>
    <s v="translations"/>
    <n v="80.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x v="3"/>
    <s v="translations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x v="3"/>
    <s v="translations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x v="3"/>
    <s v="translations"/>
    <n v="38.5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x v="3"/>
    <s v="translations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x v="3"/>
    <s v="translations"/>
    <n v="7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x v="3"/>
    <s v="translations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x v="3"/>
    <s v="translations"/>
    <n v="1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x v="3"/>
    <s v="translations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x v="3"/>
    <s v="translations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x v="3"/>
    <s v="translations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x v="3"/>
    <s v="translations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x v="3"/>
    <s v="translations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x v="3"/>
    <s v="translations"/>
    <n v="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x v="3"/>
    <s v="translations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x v="3"/>
    <s v="translations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x v="3"/>
    <s v="translations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x v="3"/>
    <s v="translations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x v="3"/>
    <s v="translations"/>
    <n v="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x v="3"/>
    <s v="translations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x v="3"/>
    <s v="translations"/>
    <n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x v="3"/>
    <s v="translations"/>
    <n v="1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x v="3"/>
    <s v="translations"/>
    <n v="2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x v="3"/>
    <s v="translations"/>
    <n v="48.33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x v="3"/>
    <s v="translations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x v="3"/>
    <s v="translations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x v="3"/>
    <s v="translations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x v="3"/>
    <s v="translations"/>
    <n v="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x v="3"/>
    <s v="radio &amp; podcasts"/>
    <n v="44.6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x v="3"/>
    <s v="radio &amp; podcasts"/>
    <n v="28.9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x v="3"/>
    <s v="radio &amp; podcasts"/>
    <n v="35.44"/>
    <x v="4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x v="3"/>
    <s v="radio &amp; podcasts"/>
    <n v="34.86999999999999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x v="3"/>
    <s v="radio &amp; podcasts"/>
    <n v="52.6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x v="3"/>
    <s v="radio &amp; podcasts"/>
    <n v="69.599999999999994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x v="3"/>
    <s v="radio &amp; podcasts"/>
    <n v="76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x v="3"/>
    <s v="radio &amp; podcasts"/>
    <n v="33.1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x v="3"/>
    <s v="radio &amp; podcasts"/>
    <n v="149.4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x v="3"/>
    <s v="radio &amp; podcasts"/>
    <n v="23.1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x v="3"/>
    <s v="radio &amp; podcasts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x v="3"/>
    <s v="radio &amp; podcasts"/>
    <n v="103.2"/>
    <x v="4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x v="3"/>
    <s v="radio &amp; podcasts"/>
    <n v="38.46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x v="3"/>
    <s v="radio &amp; podcasts"/>
    <n v="44.3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x v="3"/>
    <s v="radio &amp; podcasts"/>
    <n v="64.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x v="3"/>
    <s v="radio &amp; podcasts"/>
    <n v="43.33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x v="3"/>
    <s v="radio &amp; podcasts"/>
    <n v="90.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x v="3"/>
    <s v="radio &amp; podcasts"/>
    <n v="29.19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x v="3"/>
    <s v="radio &amp; podcasts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x v="3"/>
    <s v="radio &amp; podcasts"/>
    <n v="92.1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x v="3"/>
    <s v="fiction"/>
    <n v="17.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x v="3"/>
    <s v="fiction"/>
    <n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x v="3"/>
    <s v="fiction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x v="3"/>
    <s v="fiction"/>
    <n v="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x v="3"/>
    <s v="fiction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x v="3"/>
    <s v="fiction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x v="3"/>
    <s v="fiction"/>
    <n v="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x v="3"/>
    <s v="fiction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x v="3"/>
    <s v="fiction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x v="3"/>
    <s v="fiction"/>
    <n v="47.1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x v="3"/>
    <s v="fiction"/>
    <n v="1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x v="3"/>
    <s v="fiction"/>
    <n v="1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x v="3"/>
    <s v="fiction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x v="3"/>
    <s v="fiction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x v="3"/>
    <s v="fiction"/>
    <n v="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x v="3"/>
    <s v="fiction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x v="3"/>
    <s v="fiction"/>
    <n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x v="3"/>
    <s v="fiction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x v="3"/>
    <s v="fiction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x v="3"/>
    <s v="fiction"/>
    <n v="46.73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x v="8"/>
    <s v="photobooks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x v="8"/>
    <s v="photobooks"/>
    <n v="67.8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x v="8"/>
    <s v="photobooks"/>
    <n v="56.9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x v="8"/>
    <s v="photobooks"/>
    <n v="67.1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x v="8"/>
    <s v="photobooks"/>
    <n v="48.0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x v="8"/>
    <s v="photobooks"/>
    <n v="38.8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x v="8"/>
    <s v="photobooks"/>
    <n v="78.1800000000000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x v="8"/>
    <s v="photobooks"/>
    <n v="97.1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x v="8"/>
    <s v="photobooks"/>
    <n v="110.3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x v="8"/>
    <s v="photobooks"/>
    <n v="39.9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x v="8"/>
    <s v="photobooks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x v="8"/>
    <s v="photobooks"/>
    <n v="58.38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x v="8"/>
    <s v="photobooks"/>
    <n v="55.82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x v="8"/>
    <s v="photobooks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x v="8"/>
    <s v="photobooks"/>
    <n v="849.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x v="8"/>
    <s v="photobooks"/>
    <n v="159.24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x v="8"/>
    <s v="photobooks"/>
    <n v="39.5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x v="8"/>
    <s v="photobooks"/>
    <n v="130.5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x v="8"/>
    <s v="photobooks"/>
    <n v="64.16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x v="8"/>
    <s v="photobooks"/>
    <n v="111.5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x v="8"/>
    <s v="photobooks"/>
    <n v="170.4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x v="8"/>
    <s v="photobooks"/>
    <n v="133.7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x v="8"/>
    <s v="photobooks"/>
    <n v="95.8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x v="8"/>
    <s v="photobooks"/>
    <n v="221.7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x v="8"/>
    <s v="photobooks"/>
    <n v="32.3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x v="8"/>
    <s v="photobooks"/>
    <n v="98.84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x v="8"/>
    <s v="photobooks"/>
    <n v="55.2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x v="8"/>
    <s v="photobooks"/>
    <n v="52.79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x v="8"/>
    <s v="photobooks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x v="8"/>
    <s v="photobooks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x v="8"/>
    <s v="photobooks"/>
    <n v="56.64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x v="8"/>
    <s v="photobooks"/>
    <n v="82.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x v="8"/>
    <s v="photobooks"/>
    <n v="88.2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x v="8"/>
    <s v="photobooks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x v="8"/>
    <s v="photobooks"/>
    <n v="48.1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x v="8"/>
    <s v="photobooks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x v="8"/>
    <s v="photobooks"/>
    <n v="96.3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x v="8"/>
    <s v="photobooks"/>
    <n v="156.1699999999999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x v="8"/>
    <s v="photobooks"/>
    <n v="95.76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x v="8"/>
    <s v="photobooks"/>
    <n v="180.4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x v="8"/>
    <s v="nature"/>
    <n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x v="8"/>
    <s v="nature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x v="8"/>
    <s v="nature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x v="8"/>
    <s v="nature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x v="8"/>
    <s v="nature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x v="8"/>
    <s v="nature"/>
    <n v="26.2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x v="8"/>
    <s v="nature"/>
    <n v="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x v="8"/>
    <s v="nature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x v="8"/>
    <s v="nature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x v="8"/>
    <s v="nature"/>
    <n v="14.43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x v="8"/>
    <s v="nature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x v="8"/>
    <s v="nature"/>
    <n v="132.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x v="8"/>
    <s v="nature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x v="8"/>
    <s v="nature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x v="8"/>
    <s v="nature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x v="8"/>
    <s v="nature"/>
    <n v="56.42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x v="8"/>
    <s v="nature"/>
    <n v="1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x v="8"/>
    <s v="nature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x v="8"/>
    <s v="nature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x v="8"/>
    <s v="nature"/>
    <n v="23.5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x v="3"/>
    <s v="art books"/>
    <n v="6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x v="3"/>
    <s v="art books"/>
    <n v="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x v="3"/>
    <s v="art books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x v="3"/>
    <s v="art books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x v="3"/>
    <s v="art books"/>
    <n v="1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x v="3"/>
    <s v="art books"/>
    <n v="108.0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x v="3"/>
    <s v="art books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x v="3"/>
    <s v="art books"/>
    <n v="155"/>
    <x v="3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x v="3"/>
    <s v="art books"/>
    <n v="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x v="3"/>
    <s v="art books"/>
    <n v="47.7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x v="3"/>
    <s v="art books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x v="3"/>
    <s v="art books"/>
    <n v="41.6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x v="3"/>
    <s v="art books"/>
    <n v="74.3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x v="3"/>
    <s v="art books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x v="3"/>
    <s v="art books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x v="3"/>
    <s v="art books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x v="3"/>
    <s v="art books"/>
    <n v="27.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x v="3"/>
    <s v="art books"/>
    <n v="51.2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x v="3"/>
    <s v="art books"/>
    <n v="1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x v="3"/>
    <s v="art books"/>
    <n v="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x v="8"/>
    <s v="places"/>
    <n v="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x v="8"/>
    <s v="places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x v="8"/>
    <s v="places"/>
    <n v="1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x v="8"/>
    <s v="places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x v="8"/>
    <s v="places"/>
    <n v="131.6699999999999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x v="8"/>
    <s v="places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x v="8"/>
    <s v="places"/>
    <n v="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x v="8"/>
    <s v="places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x v="8"/>
    <s v="places"/>
    <n v="0"/>
    <x v="0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x v="8"/>
    <s v="places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x v="8"/>
    <s v="places"/>
    <n v="44.4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x v="8"/>
    <s v="places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x v="8"/>
    <s v="places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x v="8"/>
    <s v="places"/>
    <n v="20.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x v="8"/>
    <s v="places"/>
    <n v="4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x v="8"/>
    <s v="places"/>
    <n v="2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x v="8"/>
    <s v="places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x v="8"/>
    <s v="places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x v="8"/>
    <s v="places"/>
    <n v="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x v="8"/>
    <s v="places"/>
    <n v="40.78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x v="4"/>
    <s v="rock"/>
    <n v="48.3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x v="4"/>
    <s v="rock"/>
    <n v="46.9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x v="4"/>
    <s v="rock"/>
    <n v="66.6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x v="4"/>
    <s v="rock"/>
    <n v="48.8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x v="4"/>
    <s v="rock"/>
    <n v="137.31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x v="4"/>
    <s v="rock"/>
    <n v="87.83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x v="4"/>
    <s v="rock"/>
    <n v="70.7900000000000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x v="4"/>
    <s v="rock"/>
    <n v="52.83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x v="4"/>
    <s v="rock"/>
    <n v="443.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x v="4"/>
    <s v="rock"/>
    <n v="48.5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x v="4"/>
    <s v="rock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x v="4"/>
    <s v="rock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x v="4"/>
    <s v="rock"/>
    <n v="39.04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x v="4"/>
    <s v="rock"/>
    <n v="66.6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x v="4"/>
    <s v="rock"/>
    <n v="67.13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x v="4"/>
    <s v="rock"/>
    <n v="66.37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x v="4"/>
    <s v="rock"/>
    <n v="64.62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x v="4"/>
    <s v="rock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x v="4"/>
    <s v="rock"/>
    <n v="86.9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x v="4"/>
    <s v="rock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x v="4"/>
    <s v="rock"/>
    <n v="163.78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x v="4"/>
    <s v="rock"/>
    <n v="107.98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x v="4"/>
    <s v="rock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x v="4"/>
    <s v="rock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x v="4"/>
    <s v="rock"/>
    <n v="112.02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x v="4"/>
    <s v="rock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x v="4"/>
    <s v="rock"/>
    <n v="61.58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x v="4"/>
    <s v="rock"/>
    <n v="45.8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x v="4"/>
    <s v="rock"/>
    <n v="75.849999999999994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x v="4"/>
    <s v="rock"/>
    <n v="84.2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x v="4"/>
    <s v="rock"/>
    <n v="117.23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x v="4"/>
    <s v="rock"/>
    <n v="86.4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x v="4"/>
    <s v="rock"/>
    <n v="172.41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x v="4"/>
    <s v="rock"/>
    <n v="62.8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x v="4"/>
    <s v="rock"/>
    <n v="67.7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x v="4"/>
    <s v="rock"/>
    <n v="53.5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x v="4"/>
    <s v="rock"/>
    <n v="34.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x v="4"/>
    <s v="rock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x v="4"/>
    <s v="rock"/>
    <n v="94.74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x v="4"/>
    <s v="rock"/>
    <n v="39.9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x v="4"/>
    <s v="pop"/>
    <n v="97.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x v="4"/>
    <s v="pop"/>
    <n v="42.86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x v="4"/>
    <s v="pop"/>
    <n v="168.5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x v="4"/>
    <s v="pop"/>
    <n v="85.5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x v="4"/>
    <s v="pop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x v="4"/>
    <s v="pop"/>
    <n v="26.5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x v="4"/>
    <s v="pop"/>
    <n v="113.83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x v="4"/>
    <s v="pop"/>
    <n v="32.0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x v="4"/>
    <s v="pop"/>
    <n v="47.1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x v="4"/>
    <s v="pop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x v="4"/>
    <s v="pop"/>
    <n v="100.7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x v="4"/>
    <s v="pop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x v="4"/>
    <s v="pop"/>
    <n v="51.8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x v="4"/>
    <s v="pop"/>
    <n v="38.7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x v="4"/>
    <s v="pop"/>
    <n v="44.6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x v="4"/>
    <s v="pop"/>
    <n v="156.7700000000000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x v="4"/>
    <s v="pop"/>
    <n v="118.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x v="4"/>
    <s v="pop"/>
    <n v="74.15000000000000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x v="4"/>
    <s v="pop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x v="4"/>
    <s v="pop"/>
    <n v="27.8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x v="4"/>
    <s v="pop"/>
    <n v="80.180000000000007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x v="4"/>
    <s v="pop"/>
    <n v="132.4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x v="4"/>
    <s v="pop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x v="4"/>
    <s v="pop"/>
    <n v="34.38000000000000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x v="4"/>
    <s v="pop"/>
    <n v="44.9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x v="4"/>
    <s v="pop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x v="4"/>
    <s v="pop"/>
    <n v="52.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x v="4"/>
    <s v="pop"/>
    <n v="70.7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x v="4"/>
    <s v="pop"/>
    <n v="53.7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x v="4"/>
    <s v="pop"/>
    <n v="44.61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x v="4"/>
    <s v="pop"/>
    <n v="26.15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x v="4"/>
    <s v="pop"/>
    <n v="39.18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x v="4"/>
    <s v="pop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x v="4"/>
    <s v="pop"/>
    <n v="89.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x v="4"/>
    <s v="pop"/>
    <n v="40.42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x v="4"/>
    <s v="pop"/>
    <n v="82.38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x v="4"/>
    <s v="pop"/>
    <n v="159.52000000000001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x v="4"/>
    <s v="pop"/>
    <n v="36.2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x v="4"/>
    <s v="pop"/>
    <n v="62.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x v="4"/>
    <s v="pop"/>
    <n v="4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x v="4"/>
    <s v="faith"/>
    <n v="74.5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x v="4"/>
    <s v="faith"/>
    <n v="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x v="4"/>
    <s v="faith"/>
    <n v="7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x v="4"/>
    <s v="faith"/>
    <n v="86.4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x v="4"/>
    <s v="faith"/>
    <n v="2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x v="4"/>
    <s v="faith"/>
    <n v="18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x v="4"/>
    <s v="faith"/>
    <n v="80.1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x v="4"/>
    <s v="faith"/>
    <n v="253.14"/>
    <x v="1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x v="4"/>
    <s v="faith"/>
    <n v="171.4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x v="4"/>
    <s v="faith"/>
    <n v="57.7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x v="4"/>
    <s v="faith"/>
    <n v="264.26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x v="4"/>
    <s v="faith"/>
    <n v="159.3300000000000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x v="4"/>
    <s v="faith"/>
    <n v="3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x v="4"/>
    <s v="faith"/>
    <n v="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x v="4"/>
    <s v="faith"/>
    <n v="61.09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x v="4"/>
    <s v="faith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x v="4"/>
    <s v="faith"/>
    <n v="114.82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x v="4"/>
    <s v="faith"/>
    <n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x v="4"/>
    <s v="faith"/>
    <n v="5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x v="4"/>
    <s v="faith"/>
    <n v="65.9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x v="4"/>
    <s v="faith"/>
    <n v="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x v="4"/>
    <s v="faith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x v="4"/>
    <s v="faith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x v="4"/>
    <s v="faith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x v="4"/>
    <s v="faith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x v="4"/>
    <s v="faith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x v="4"/>
    <s v="faith"/>
    <n v="54.11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x v="4"/>
    <s v="faith"/>
    <n v="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x v="4"/>
    <s v="faith"/>
    <n v="21.2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x v="4"/>
    <s v="faith"/>
    <n v="34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x v="4"/>
    <s v="faith"/>
    <n v="52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x v="4"/>
    <s v="faith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x v="4"/>
    <s v="faith"/>
    <n v="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x v="4"/>
    <s v="faith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x v="4"/>
    <s v="faith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x v="4"/>
    <s v="faith"/>
    <n v="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x v="4"/>
    <s v="faith"/>
    <n v="34.020000000000003"/>
    <x v="2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x v="4"/>
    <s v="faith"/>
    <n v="37.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x v="4"/>
    <s v="faith"/>
    <n v="11.6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x v="4"/>
    <s v="faith"/>
    <n v="28.1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x v="4"/>
    <s v="faith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x v="4"/>
    <s v="faith"/>
    <n v="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x v="4"/>
    <s v="faith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x v="4"/>
    <s v="faith"/>
    <n v="8.7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x v="4"/>
    <s v="faith"/>
    <n v="62.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x v="4"/>
    <s v="faith"/>
    <n v="137.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x v="4"/>
    <s v="faith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x v="4"/>
    <s v="faith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x v="4"/>
    <s v="faith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x v="4"/>
    <s v="faith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x v="4"/>
    <s v="faith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x v="4"/>
    <s v="faith"/>
    <n v="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x v="4"/>
    <s v="faith"/>
    <n v="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x v="4"/>
    <s v="faith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x v="4"/>
    <s v="faith"/>
    <n v="5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x v="4"/>
    <s v="faith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x v="4"/>
    <s v="faith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x v="4"/>
    <s v="faith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x v="4"/>
    <s v="faith"/>
    <n v="1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x v="4"/>
    <s v="faith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x v="8"/>
    <s v="photobooks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x v="8"/>
    <s v="photobooks"/>
    <n v="63.97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x v="8"/>
    <s v="photobooks"/>
    <n v="89.9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x v="8"/>
    <s v="photobooks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x v="8"/>
    <s v="photobooks"/>
    <n v="89.67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x v="8"/>
    <s v="photobooks"/>
    <n v="207.6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x v="8"/>
    <s v="photobooks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x v="8"/>
    <s v="photobooks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x v="8"/>
    <s v="photobooks"/>
    <n v="94.7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x v="8"/>
    <s v="photobooks"/>
    <n v="80.650000000000006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x v="8"/>
    <s v="photobooks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x v="8"/>
    <s v="photobooks"/>
    <n v="34.6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x v="8"/>
    <s v="photobooks"/>
    <n v="462.8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x v="8"/>
    <s v="photobooks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x v="8"/>
    <s v="photobooks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x v="8"/>
    <s v="photobooks"/>
    <n v="47.1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x v="8"/>
    <s v="photobooks"/>
    <n v="414.29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x v="8"/>
    <s v="photobooks"/>
    <n v="42.4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x v="8"/>
    <s v="photobooks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x v="8"/>
    <s v="photobooks"/>
    <n v="81.09999999999999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x v="8"/>
    <s v="photobooks"/>
    <n v="51.6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x v="8"/>
    <s v="photobooks"/>
    <n v="35.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x v="8"/>
    <s v="photobooks"/>
    <n v="103.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x v="8"/>
    <s v="photobooks"/>
    <n v="55.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x v="8"/>
    <s v="photobooks"/>
    <n v="72.1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x v="8"/>
    <s v="photobooks"/>
    <n v="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x v="8"/>
    <s v="photobooks"/>
    <n v="58.62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x v="8"/>
    <s v="photobooks"/>
    <n v="12.4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x v="8"/>
    <s v="photobooks"/>
    <n v="49.1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x v="8"/>
    <s v="photobooks"/>
    <n v="150.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x v="8"/>
    <s v="photobooks"/>
    <n v="35.79999999999999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x v="8"/>
    <s v="photobooks"/>
    <n v="45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x v="8"/>
    <s v="photobooks"/>
    <n v="98.7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x v="8"/>
    <s v="photobooks"/>
    <n v="88.3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x v="8"/>
    <s v="photobooks"/>
    <n v="170.6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x v="8"/>
    <s v="photobooks"/>
    <n v="83.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x v="8"/>
    <s v="photobooks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x v="8"/>
    <s v="photobooks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x v="8"/>
    <s v="photobooks"/>
    <n v="104.8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x v="8"/>
    <s v="photobooks"/>
    <n v="78.4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x v="8"/>
    <s v="photobooks"/>
    <n v="59.04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x v="8"/>
    <s v="photobooks"/>
    <n v="71.34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x v="8"/>
    <s v="photobooks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x v="8"/>
    <s v="photobooks"/>
    <n v="60.2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x v="8"/>
    <s v="photobooks"/>
    <n v="44.9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x v="8"/>
    <s v="photobooks"/>
    <n v="31.2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x v="8"/>
    <s v="photobooks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x v="8"/>
    <s v="photobooks"/>
    <n v="1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x v="8"/>
    <s v="photobooks"/>
    <n v="1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x v="8"/>
    <s v="photobooks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x v="8"/>
    <s v="photobooks"/>
    <n v="26.7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x v="8"/>
    <s v="photobooks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x v="8"/>
    <s v="photobooks"/>
    <n v="2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x v="8"/>
    <s v="photobooks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x v="8"/>
    <s v="photobooks"/>
    <n v="133.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x v="8"/>
    <s v="photobooks"/>
    <n v="48.7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x v="8"/>
    <s v="photobooks"/>
    <n v="48.2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x v="8"/>
    <s v="photobooks"/>
    <n v="58.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x v="8"/>
    <s v="photobooks"/>
    <n v="11.64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x v="8"/>
    <s v="photobooks"/>
    <n v="83.7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x v="8"/>
    <s v="photobooks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x v="8"/>
    <s v="photobooks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x v="8"/>
    <s v="photobooks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x v="8"/>
    <s v="photobooks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x v="8"/>
    <s v="photobooks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x v="8"/>
    <s v="photobooks"/>
    <n v="73.8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x v="8"/>
    <s v="photobooks"/>
    <n v="69.1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x v="8"/>
    <s v="photobooks"/>
    <n v="120.7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x v="8"/>
    <s v="photobooks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x v="8"/>
    <s v="photobooks"/>
    <n v="7.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x v="8"/>
    <s v="photobooks"/>
    <n v="1.5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x v="8"/>
    <s v="photobooks"/>
    <n v="37.6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x v="8"/>
    <s v="photobooks"/>
    <n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x v="8"/>
    <s v="photobooks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x v="8"/>
    <s v="photobooks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x v="8"/>
    <s v="photobooks"/>
    <n v="84.8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x v="8"/>
    <s v="photobooks"/>
    <n v="94.19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x v="8"/>
    <s v="photobooks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x v="8"/>
    <s v="photobooks"/>
    <n v="6.2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x v="8"/>
    <s v="photobooks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x v="4"/>
    <s v="rock"/>
    <n v="59.16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x v="4"/>
    <s v="rock"/>
    <n v="27.2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x v="4"/>
    <s v="rock"/>
    <n v="24.58"/>
    <x v="5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x v="4"/>
    <s v="rock"/>
    <n v="75.05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x v="4"/>
    <s v="rock"/>
    <n v="42.0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x v="4"/>
    <s v="rock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x v="4"/>
    <s v="rock"/>
    <n v="83.89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x v="4"/>
    <s v="rock"/>
    <n v="417.3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x v="4"/>
    <s v="rock"/>
    <n v="75.77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x v="4"/>
    <s v="rock"/>
    <n v="67.3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x v="4"/>
    <s v="rock"/>
    <n v="73.56999999999999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x v="4"/>
    <s v="rock"/>
    <n v="25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x v="4"/>
    <s v="rock"/>
    <n v="4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x v="4"/>
    <s v="rock"/>
    <n v="131.16999999999999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x v="4"/>
    <s v="rock"/>
    <n v="47.2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x v="4"/>
    <s v="rock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x v="4"/>
    <s v="rock"/>
    <n v="61.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x v="4"/>
    <s v="rock"/>
    <n v="35.770000000000003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x v="4"/>
    <s v="rock"/>
    <n v="45.6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x v="4"/>
    <s v="rock"/>
    <n v="75.3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x v="4"/>
    <s v="rock"/>
    <n v="50.88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x v="4"/>
    <s v="rock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x v="4"/>
    <s v="rock"/>
    <n v="92.5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x v="4"/>
    <s v="rock"/>
    <n v="76.0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x v="4"/>
    <s v="rock"/>
    <n v="52.63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x v="4"/>
    <s v="rock"/>
    <n v="98.9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x v="4"/>
    <s v="rock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x v="4"/>
    <s v="rock"/>
    <n v="134.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x v="4"/>
    <s v="rock"/>
    <n v="37.630000000000003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x v="4"/>
    <s v="rock"/>
    <n v="51.04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x v="4"/>
    <s v="rock"/>
    <n v="50.0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x v="4"/>
    <s v="rock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x v="4"/>
    <s v="rock"/>
    <n v="58.2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x v="4"/>
    <s v="rock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x v="4"/>
    <s v="rock"/>
    <n v="70.58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x v="4"/>
    <s v="rock"/>
    <n v="53.29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x v="4"/>
    <s v="rock"/>
    <n v="136.3600000000000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x v="4"/>
    <s v="rock"/>
    <n v="40.54999999999999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x v="4"/>
    <s v="rock"/>
    <n v="70.6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x v="4"/>
    <s v="rock"/>
    <n v="52.68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x v="6"/>
    <s v="mobile games"/>
    <n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x v="6"/>
    <s v="mobile games"/>
    <n v="90.9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x v="6"/>
    <s v="mobile games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x v="6"/>
    <s v="mobile games"/>
    <n v="58.08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x v="6"/>
    <s v="mobile games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x v="6"/>
    <s v="mobile games"/>
    <n v="62.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x v="6"/>
    <s v="mobile games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x v="6"/>
    <s v="mobile games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x v="6"/>
    <s v="mobile games"/>
    <n v="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x v="6"/>
    <s v="mobile games"/>
    <n v="32.8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x v="6"/>
    <s v="mobile games"/>
    <n v="49.12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x v="6"/>
    <s v="mobile games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x v="6"/>
    <s v="mobile games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x v="6"/>
    <s v="mobile games"/>
    <n v="1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x v="6"/>
    <s v="mobile games"/>
    <n v="1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x v="6"/>
    <s v="mobile games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x v="6"/>
    <s v="mobile games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x v="6"/>
    <s v="mobile games"/>
    <n v="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x v="6"/>
    <s v="mobile games"/>
    <n v="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x v="6"/>
    <s v="mobile games"/>
    <n v="41.8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x v="4"/>
    <s v="indie rock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x v="4"/>
    <s v="indie rock"/>
    <n v="41.7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x v="4"/>
    <s v="indie rock"/>
    <n v="32.7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x v="4"/>
    <s v="indie rock"/>
    <n v="51.9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x v="4"/>
    <s v="indie rock"/>
    <n v="50.6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x v="4"/>
    <s v="indie rock"/>
    <n v="42.24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x v="4"/>
    <s v="indie rock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x v="4"/>
    <s v="indie rock"/>
    <n v="46.6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x v="4"/>
    <s v="indie rock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x v="4"/>
    <s v="indie rock"/>
    <n v="70.5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x v="4"/>
    <s v="indie rock"/>
    <n v="87.9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x v="4"/>
    <s v="indie rock"/>
    <n v="26.2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x v="4"/>
    <s v="indie rock"/>
    <n v="57.78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x v="4"/>
    <s v="indie rock"/>
    <n v="57.2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x v="4"/>
    <s v="indie rock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x v="4"/>
    <s v="indie rock"/>
    <n v="4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x v="4"/>
    <s v="indie rock"/>
    <n v="35.5499999999999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x v="4"/>
    <s v="indie rock"/>
    <n v="68.8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x v="4"/>
    <s v="indie rock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x v="4"/>
    <s v="indie rock"/>
    <n v="50.6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x v="2"/>
    <s v="gadgets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x v="2"/>
    <s v="gadgets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x v="2"/>
    <s v="gadgets"/>
    <n v="34.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x v="2"/>
    <s v="gadgets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x v="2"/>
    <s v="gadgets"/>
    <n v="10.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x v="2"/>
    <s v="gadgets"/>
    <n v="215.9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x v="2"/>
    <s v="gadgets"/>
    <n v="21.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x v="2"/>
    <s v="gadgets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x v="2"/>
    <s v="gadgets"/>
    <n v="129.97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x v="2"/>
    <s v="gadgets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x v="2"/>
    <s v="gadgets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x v="2"/>
    <s v="gadgets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x v="2"/>
    <s v="gadgets"/>
    <n v="24.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x v="2"/>
    <s v="gadgets"/>
    <n v="3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x v="2"/>
    <s v="gadgets"/>
    <n v="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x v="2"/>
    <s v="gadgets"/>
    <n v="17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x v="2"/>
    <s v="gadgets"/>
    <n v="2928.9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x v="2"/>
    <s v="gadgets"/>
    <n v="28.89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x v="2"/>
    <s v="gadgets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x v="2"/>
    <s v="gadgets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x v="4"/>
    <s v="indie rock"/>
    <n v="5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x v="4"/>
    <s v="indie rock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x v="4"/>
    <s v="indie rock"/>
    <n v="23.15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x v="4"/>
    <s v="indie rock"/>
    <n v="104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x v="4"/>
    <s v="indie rock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x v="4"/>
    <s v="indie rock"/>
    <n v="27.39"/>
    <x v="7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x v="4"/>
    <s v="indie rock"/>
    <n v="56.3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x v="4"/>
    <s v="indie rock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x v="4"/>
    <s v="indie rock"/>
    <n v="42.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x v="4"/>
    <s v="indie rock"/>
    <n v="48.8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x v="4"/>
    <s v="indie rock"/>
    <n v="48.2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x v="4"/>
    <s v="indie rock"/>
    <n v="70.209999999999994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x v="4"/>
    <s v="indie rock"/>
    <n v="94.05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x v="4"/>
    <s v="indie rock"/>
    <n v="80.27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x v="4"/>
    <s v="indie rock"/>
    <n v="54.2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x v="4"/>
    <s v="indie rock"/>
    <n v="60.27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x v="4"/>
    <s v="indie rock"/>
    <n v="38.7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x v="4"/>
    <s v="indie rock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x v="4"/>
    <s v="indie rock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x v="4"/>
    <s v="indie rock"/>
    <n v="35.84000000000000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x v="2"/>
    <s v="hardware"/>
    <n v="64.56999999999999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x v="2"/>
    <s v="hardware"/>
    <n v="87.4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x v="2"/>
    <s v="hardware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x v="2"/>
    <s v="hardware"/>
    <n v="176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x v="2"/>
    <s v="hardware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x v="2"/>
    <s v="hardware"/>
    <n v="160.44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x v="2"/>
    <s v="hardware"/>
    <n v="3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x v="2"/>
    <s v="hardware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x v="2"/>
    <s v="hardware"/>
    <n v="56.2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x v="2"/>
    <s v="hardware"/>
    <n v="51.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x v="2"/>
    <s v="hardware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x v="2"/>
    <s v="hardware"/>
    <n v="101.86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x v="2"/>
    <s v="hardware"/>
    <n v="230.56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x v="2"/>
    <s v="hardware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x v="2"/>
    <s v="hardware"/>
    <n v="577.28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x v="2"/>
    <s v="hardware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x v="2"/>
    <s v="hardware"/>
    <n v="76.14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x v="2"/>
    <s v="hardware"/>
    <n v="74.1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x v="2"/>
    <s v="hardware"/>
    <n v="36.9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x v="2"/>
    <s v="hardware"/>
    <n v="2500.9699999999998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x v="2"/>
    <s v="hardware"/>
    <n v="67.69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x v="2"/>
    <s v="hardware"/>
    <n v="63.0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x v="2"/>
    <s v="hardware"/>
    <n v="117.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x v="2"/>
    <s v="hardware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x v="2"/>
    <s v="hardware"/>
    <n v="127.3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x v="2"/>
    <s v="hardware"/>
    <n v="136.6399999999999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x v="2"/>
    <s v="hardware"/>
    <n v="182.78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x v="2"/>
    <s v="hardware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x v="2"/>
    <s v="hardware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x v="2"/>
    <s v="hardware"/>
    <n v="80.73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x v="2"/>
    <s v="hardware"/>
    <n v="272.36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x v="2"/>
    <s v="hardware"/>
    <n v="70.84999999999999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x v="2"/>
    <s v="hardware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x v="2"/>
    <s v="hardware"/>
    <n v="186.8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x v="2"/>
    <s v="hardware"/>
    <n v="131.99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x v="2"/>
    <s v="hardware"/>
    <n v="29.3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x v="2"/>
    <s v="hardware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x v="2"/>
    <s v="hardware"/>
    <n v="1323.2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x v="2"/>
    <s v="hardware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x v="2"/>
    <s v="hardware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x v="8"/>
    <s v="people"/>
    <n v="31.7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x v="8"/>
    <s v="people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x v="8"/>
    <s v="people"/>
    <n v="88.69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x v="8"/>
    <s v="people"/>
    <n v="453.1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x v="8"/>
    <s v="people"/>
    <n v="12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x v="8"/>
    <s v="people"/>
    <n v="1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x v="8"/>
    <s v="people"/>
    <n v="83.43"/>
    <x v="0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x v="8"/>
    <s v="people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x v="8"/>
    <s v="people"/>
    <n v="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x v="8"/>
    <s v="people"/>
    <n v="101.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x v="8"/>
    <s v="people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x v="8"/>
    <s v="people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x v="8"/>
    <s v="people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x v="8"/>
    <s v="people"/>
    <n v="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x v="8"/>
    <s v="people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x v="8"/>
    <s v="people"/>
    <n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x v="8"/>
    <s v="people"/>
    <n v="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x v="8"/>
    <s v="people"/>
    <n v="218.3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x v="8"/>
    <s v="people"/>
    <n v="33.7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x v="8"/>
    <s v="people"/>
    <n v="25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x v="2"/>
    <s v="hardware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x v="2"/>
    <s v="hardware"/>
    <n v="78.8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x v="2"/>
    <s v="hardware"/>
    <n v="91.7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x v="2"/>
    <s v="hardware"/>
    <n v="331.1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x v="2"/>
    <s v="hardware"/>
    <n v="194.2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x v="2"/>
    <s v="hardware"/>
    <n v="408.98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x v="2"/>
    <s v="hardware"/>
    <n v="84.4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x v="2"/>
    <s v="hardware"/>
    <n v="44.8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x v="2"/>
    <s v="hardware"/>
    <n v="383.36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x v="2"/>
    <s v="hardware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x v="2"/>
    <s v="hardware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x v="2"/>
    <s v="hardware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x v="2"/>
    <s v="hardware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x v="2"/>
    <s v="hardware"/>
    <n v="88.6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x v="2"/>
    <s v="hardware"/>
    <n v="50.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x v="2"/>
    <s v="hardware"/>
    <n v="192.3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x v="2"/>
    <s v="hardware"/>
    <n v="73.4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x v="2"/>
    <s v="hardware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x v="2"/>
    <s v="hardware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x v="2"/>
    <s v="hardware"/>
    <n v="23.6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x v="2"/>
    <s v="hardware"/>
    <n v="147.94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x v="2"/>
    <s v="hardware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x v="2"/>
    <s v="hardware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x v="2"/>
    <s v="hardware"/>
    <n v="222.9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x v="2"/>
    <s v="hardware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x v="2"/>
    <s v="hardware"/>
    <n v="73.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x v="2"/>
    <s v="hardware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x v="2"/>
    <s v="hardware"/>
    <n v="47.91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x v="2"/>
    <s v="hardware"/>
    <n v="96.06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x v="2"/>
    <s v="hardware"/>
    <n v="118.6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x v="2"/>
    <s v="hardware"/>
    <n v="118.4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x v="2"/>
    <s v="hardware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x v="2"/>
    <s v="hardware"/>
    <n v="282.7200000000000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x v="2"/>
    <s v="hardware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x v="2"/>
    <s v="hardware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x v="2"/>
    <s v="hardware"/>
    <n v="46.58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x v="2"/>
    <s v="hardware"/>
    <n v="70.04000000000000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x v="2"/>
    <s v="hardware"/>
    <n v="164.9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x v="2"/>
    <s v="hardware"/>
    <n v="449.26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x v="2"/>
    <s v="hardware"/>
    <n v="27.4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x v="2"/>
    <s v="hardware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x v="2"/>
    <s v="hardware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x v="2"/>
    <s v="hardware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x v="2"/>
    <s v="hardware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x v="2"/>
    <s v="hardware"/>
    <n v="152.62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x v="2"/>
    <s v="hardware"/>
    <n v="55.8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x v="2"/>
    <s v="hardware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x v="2"/>
    <s v="hardware"/>
    <n v="91.8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x v="2"/>
    <s v="hardware"/>
    <n v="80.989999999999995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x v="2"/>
    <s v="hardware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x v="2"/>
    <s v="hardware"/>
    <n v="43.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x v="2"/>
    <s v="hardware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x v="2"/>
    <s v="hardware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x v="2"/>
    <s v="hardware"/>
    <n v="64.0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x v="2"/>
    <s v="hardware"/>
    <n v="99.46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x v="2"/>
    <s v="hardware"/>
    <n v="138.49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x v="2"/>
    <s v="hardware"/>
    <n v="45.55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x v="2"/>
    <s v="hardware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x v="2"/>
    <s v="hardware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x v="2"/>
    <s v="hardware"/>
    <n v="36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x v="2"/>
    <s v="hardware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x v="2"/>
    <s v="hardware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x v="2"/>
    <s v="hardware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x v="2"/>
    <s v="hardware"/>
    <n v="86.1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x v="2"/>
    <s v="hardware"/>
    <n v="51.2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x v="2"/>
    <s v="hardware"/>
    <n v="67.26000000000000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x v="2"/>
    <s v="hardware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x v="2"/>
    <s v="hardware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x v="2"/>
    <s v="hardware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x v="2"/>
    <s v="hardware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x v="2"/>
    <s v="hardware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x v="2"/>
    <s v="hardware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x v="2"/>
    <s v="hardware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x v="2"/>
    <s v="hardware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x v="2"/>
    <s v="hardware"/>
    <n v="20.47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x v="2"/>
    <s v="hardware"/>
    <n v="116.3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x v="2"/>
    <s v="hardware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x v="2"/>
    <s v="hardware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x v="2"/>
    <s v="hardware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x v="2"/>
    <s v="hardware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x v="4"/>
    <s v="indie rock"/>
    <n v="72.9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x v="4"/>
    <s v="indie rock"/>
    <n v="43.7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x v="4"/>
    <s v="indie rock"/>
    <n v="34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x v="4"/>
    <s v="indie rock"/>
    <n v="70.65000000000000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x v="4"/>
    <s v="indie rock"/>
    <n v="89.3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x v="4"/>
    <s v="indie rock"/>
    <n v="115.0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x v="4"/>
    <s v="indie rock"/>
    <n v="62.1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x v="4"/>
    <s v="indie rock"/>
    <n v="46.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x v="4"/>
    <s v="indie rock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x v="4"/>
    <s v="indie rock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x v="4"/>
    <s v="indie rock"/>
    <n v="88.1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x v="4"/>
    <s v="indie rock"/>
    <n v="110.4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x v="4"/>
    <s v="indie rock"/>
    <n v="66.8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x v="4"/>
    <s v="indie rock"/>
    <n v="58.6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x v="4"/>
    <s v="indie rock"/>
    <n v="113.6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x v="4"/>
    <s v="indie rock"/>
    <n v="43.57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x v="4"/>
    <s v="indie rock"/>
    <n v="78.9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x v="4"/>
    <s v="indie rock"/>
    <n v="188.13"/>
    <x v="5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x v="4"/>
    <s v="indie rock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x v="4"/>
    <s v="indie rock"/>
    <n v="30.3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x v="4"/>
    <s v="indie rock"/>
    <n v="51.48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x v="4"/>
    <s v="indie rock"/>
    <n v="35.7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x v="4"/>
    <s v="indie rock"/>
    <n v="98.8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x v="4"/>
    <s v="indie rock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x v="4"/>
    <s v="indie rock"/>
    <n v="51.3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x v="4"/>
    <s v="indie rock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x v="4"/>
    <s v="indie rock"/>
    <n v="37.1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x v="4"/>
    <s v="indie rock"/>
    <n v="89.9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x v="4"/>
    <s v="indie rock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x v="4"/>
    <s v="indie rock"/>
    <n v="52.8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x v="4"/>
    <s v="indie rock"/>
    <n v="54.6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x v="4"/>
    <s v="indie rock"/>
    <n v="27.2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x v="4"/>
    <s v="indie rock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x v="4"/>
    <s v="indie rock"/>
    <n v="35.61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x v="4"/>
    <s v="indie rock"/>
    <n v="94.0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x v="4"/>
    <s v="indie rock"/>
    <n v="526.4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x v="4"/>
    <s v="indie rock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x v="4"/>
    <s v="indie rock"/>
    <n v="79.18000000000000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x v="4"/>
    <s v="indie rock"/>
    <n v="91.5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x v="4"/>
    <s v="indie rock"/>
    <n v="116.9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x v="6"/>
    <s v="video games"/>
    <n v="28.4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x v="6"/>
    <s v="video games"/>
    <n v="103.33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x v="6"/>
    <s v="video games"/>
    <n v="1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x v="6"/>
    <s v="video games"/>
    <n v="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x v="6"/>
    <s v="video games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x v="6"/>
    <s v="video games"/>
    <n v="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x v="6"/>
    <s v="video games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x v="6"/>
    <s v="video games"/>
    <n v="2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x v="6"/>
    <s v="video games"/>
    <n v="19.67000000000000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x v="6"/>
    <s v="video games"/>
    <n v="21.2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x v="6"/>
    <s v="video games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x v="6"/>
    <s v="video games"/>
    <n v="21.3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x v="6"/>
    <s v="video games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x v="6"/>
    <s v="video games"/>
    <n v="34.6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x v="6"/>
    <s v="video games"/>
    <n v="21.7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x v="6"/>
    <s v="video games"/>
    <n v="11.92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x v="6"/>
    <s v="video games"/>
    <n v="26.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x v="6"/>
    <s v="video games"/>
    <n v="10.6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x v="6"/>
    <s v="video games"/>
    <n v="29.0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x v="6"/>
    <s v="video games"/>
    <n v="50.9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x v="6"/>
    <s v="video games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x v="6"/>
    <s v="video games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x v="6"/>
    <s v="video games"/>
    <n v="4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x v="6"/>
    <s v="video games"/>
    <n v="25.29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x v="6"/>
    <s v="video games"/>
    <n v="51.2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x v="6"/>
    <s v="video games"/>
    <n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x v="6"/>
    <s v="video games"/>
    <n v="49.3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x v="6"/>
    <s v="video games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x v="6"/>
    <s v="video games"/>
    <n v="0"/>
    <x v="7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x v="6"/>
    <s v="video games"/>
    <n v="101.2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x v="6"/>
    <s v="video games"/>
    <n v="19.67000000000000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x v="6"/>
    <s v="video games"/>
    <n v="12.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x v="6"/>
    <s v="video games"/>
    <n v="8.5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x v="6"/>
    <s v="video games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x v="6"/>
    <s v="video games"/>
    <n v="23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x v="6"/>
    <s v="video games"/>
    <n v="17.989999999999998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x v="6"/>
    <s v="video games"/>
    <n v="370.95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x v="6"/>
    <s v="video games"/>
    <n v="63.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x v="6"/>
    <s v="video games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x v="6"/>
    <s v="video games"/>
    <n v="5.31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x v="4"/>
    <s v="rock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x v="4"/>
    <s v="rock"/>
    <n v="87.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x v="4"/>
    <s v="rock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x v="4"/>
    <s v="rock"/>
    <n v="68.01000000000000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x v="4"/>
    <s v="rock"/>
    <n v="29.6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x v="4"/>
    <s v="rock"/>
    <n v="91.63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x v="4"/>
    <s v="rock"/>
    <n v="22.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x v="4"/>
    <s v="rock"/>
    <n v="64.3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x v="4"/>
    <s v="rock"/>
    <n v="21.86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x v="4"/>
    <s v="rock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x v="4"/>
    <s v="rock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x v="4"/>
    <s v="rock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x v="4"/>
    <s v="rock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x v="4"/>
    <s v="rock"/>
    <n v="65.38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x v="4"/>
    <s v="rock"/>
    <n v="67.31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x v="4"/>
    <s v="rock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x v="4"/>
    <s v="rock"/>
    <n v="65.8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x v="4"/>
    <s v="rock"/>
    <n v="40.35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x v="4"/>
    <s v="rock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x v="4"/>
    <s v="rock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x v="6"/>
    <s v="tabletop games"/>
    <n v="57.77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x v="6"/>
    <s v="tabletop games"/>
    <n v="44.17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x v="6"/>
    <s v="tabletop games"/>
    <n v="31.5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x v="6"/>
    <s v="tabletop games"/>
    <n v="107.05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x v="6"/>
    <s v="tabletop games"/>
    <n v="149.03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x v="6"/>
    <s v="tabletop games"/>
    <n v="55.9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x v="6"/>
    <s v="tabletop games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x v="6"/>
    <s v="tabletop games"/>
    <n v="44.0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x v="6"/>
    <s v="tabletop games"/>
    <n v="68.63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x v="6"/>
    <s v="tabletop games"/>
    <n v="65.31999999999999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x v="6"/>
    <s v="tabletop games"/>
    <n v="35.9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x v="6"/>
    <s v="tabletop games"/>
    <n v="40.0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x v="6"/>
    <s v="tabletop games"/>
    <n v="75.65000000000000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x v="6"/>
    <s v="tabletop games"/>
    <n v="61.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x v="6"/>
    <s v="tabletop games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x v="6"/>
    <s v="tabletop games"/>
    <n v="68.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x v="6"/>
    <s v="tabletop games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x v="6"/>
    <s v="tabletop games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x v="6"/>
    <s v="tabletop games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x v="6"/>
    <s v="tabletop games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x v="4"/>
    <s v="electronic music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x v="4"/>
    <s v="electronic music"/>
    <n v="39.0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x v="4"/>
    <s v="electronic music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x v="4"/>
    <s v="electronic music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x v="4"/>
    <s v="electronic music"/>
    <n v="42.2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x v="4"/>
    <s v="electronic music"/>
    <n v="33.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x v="4"/>
    <s v="electronic music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x v="4"/>
    <s v="electronic music"/>
    <n v="42.33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x v="4"/>
    <s v="electronic music"/>
    <n v="50.2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x v="4"/>
    <s v="electronic music"/>
    <n v="61.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x v="4"/>
    <s v="electronic music"/>
    <n v="40.7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x v="4"/>
    <s v="electronic music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x v="4"/>
    <s v="electronic music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x v="4"/>
    <s v="electronic music"/>
    <n v="73.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x v="4"/>
    <s v="electronic music"/>
    <n v="26.06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x v="4"/>
    <s v="electronic music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x v="4"/>
    <s v="electronic music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x v="4"/>
    <s v="electronic music"/>
    <n v="32.32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x v="4"/>
    <s v="electronic music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x v="4"/>
    <s v="electronic music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x v="6"/>
    <s v="tabletop games"/>
    <n v="37.20000000000000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x v="6"/>
    <s v="tabletop games"/>
    <n v="27.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x v="6"/>
    <s v="tabletop games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x v="6"/>
    <s v="tabletop games"/>
    <n v="82.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x v="6"/>
    <s v="tabletop games"/>
    <n v="164.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x v="6"/>
    <s v="tabletop games"/>
    <n v="60.8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x v="6"/>
    <s v="tabletop games"/>
    <n v="67.9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x v="6"/>
    <s v="tabletop games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x v="6"/>
    <s v="tabletop games"/>
    <n v="25.4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x v="6"/>
    <s v="tabletop games"/>
    <n v="21.5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x v="6"/>
    <s v="tabletop games"/>
    <n v="27.23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x v="6"/>
    <s v="tabletop games"/>
    <n v="25.09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x v="6"/>
    <s v="tabletop games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x v="6"/>
    <s v="tabletop games"/>
    <n v="41.6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x v="6"/>
    <s v="tabletop games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x v="6"/>
    <s v="tabletop games"/>
    <n v="22.1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x v="6"/>
    <s v="tabletop games"/>
    <n v="64.6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x v="6"/>
    <s v="tabletop games"/>
    <n v="69.569999999999993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x v="6"/>
    <s v="tabletop games"/>
    <n v="75.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x v="6"/>
    <s v="tabletop games"/>
    <n v="140.9799999999999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x v="6"/>
    <s v="tabletop games"/>
    <n v="49.4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x v="6"/>
    <s v="tabletop games"/>
    <n v="53.87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x v="6"/>
    <s v="tabletop games"/>
    <n v="4.5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x v="6"/>
    <s v="tabletop games"/>
    <n v="65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x v="6"/>
    <s v="tabletop games"/>
    <n v="53.4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x v="6"/>
    <s v="tabletop games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x v="6"/>
    <s v="tabletop games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x v="6"/>
    <s v="tabletop games"/>
    <n v="58.63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x v="6"/>
    <s v="tabletop games"/>
    <n v="32.8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x v="6"/>
    <s v="tabletop games"/>
    <n v="426.9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x v="6"/>
    <s v="tabletop games"/>
    <n v="23.8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x v="6"/>
    <s v="tabletop games"/>
    <n v="98.4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x v="6"/>
    <s v="tabletop games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x v="6"/>
    <s v="tabletop games"/>
    <n v="11.6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x v="6"/>
    <s v="tabletop games"/>
    <n v="41.7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x v="6"/>
    <s v="tabletop games"/>
    <n v="21.3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x v="6"/>
    <s v="tabletop games"/>
    <n v="94.1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x v="6"/>
    <s v="tabletop games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x v="6"/>
    <s v="tabletop games"/>
    <n v="90.6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x v="6"/>
    <s v="tabletop games"/>
    <n v="97.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x v="6"/>
    <s v="tabletop games"/>
    <n v="37.11999999999999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x v="6"/>
    <s v="tabletop games"/>
    <n v="28.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x v="6"/>
    <s v="tabletop games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x v="6"/>
    <s v="tabletop games"/>
    <n v="24.2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x v="6"/>
    <s v="tabletop games"/>
    <n v="35.1199999999999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x v="6"/>
    <s v="tabletop games"/>
    <n v="24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x v="6"/>
    <s v="tabletop games"/>
    <n v="188.38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x v="6"/>
    <s v="tabletop games"/>
    <n v="148.080000000000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x v="6"/>
    <s v="tabletop games"/>
    <n v="49.9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x v="6"/>
    <s v="tabletop games"/>
    <n v="107.8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x v="6"/>
    <s v="tabletop games"/>
    <n v="42.6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x v="6"/>
    <s v="tabletop games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x v="6"/>
    <s v="tabletop games"/>
    <n v="37.47999999999999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x v="6"/>
    <s v="tabletop games"/>
    <n v="30.2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x v="6"/>
    <s v="tabletop games"/>
    <n v="33.549999999999997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x v="6"/>
    <s v="tabletop games"/>
    <n v="64.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x v="6"/>
    <s v="tabletop games"/>
    <n v="57.9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x v="6"/>
    <s v="tabletop games"/>
    <n v="53.0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x v="6"/>
    <s v="tabletop games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x v="6"/>
    <s v="tabletop games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x v="4"/>
    <s v="rock"/>
    <n v="50.4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x v="4"/>
    <s v="rock"/>
    <n v="115.83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x v="4"/>
    <s v="rock"/>
    <n v="63.0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x v="4"/>
    <s v="rock"/>
    <n v="108.0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x v="4"/>
    <s v="rock"/>
    <n v="46.0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x v="4"/>
    <s v="rock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x v="4"/>
    <s v="rock"/>
    <n v="50.9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x v="4"/>
    <s v="rock"/>
    <n v="40.04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x v="4"/>
    <s v="rock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x v="4"/>
    <s v="rock"/>
    <n v="53.83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x v="4"/>
    <s v="rock"/>
    <n v="100.4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x v="4"/>
    <s v="rock"/>
    <n v="46.63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x v="4"/>
    <s v="rock"/>
    <n v="34.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x v="4"/>
    <s v="rock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x v="4"/>
    <s v="rock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x v="4"/>
    <s v="rock"/>
    <n v="71.97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x v="4"/>
    <s v="rock"/>
    <n v="52.9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x v="4"/>
    <s v="rock"/>
    <n v="109.45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x v="4"/>
    <s v="rock"/>
    <n v="75.04000000000000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x v="4"/>
    <s v="rock"/>
    <n v="115.71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x v="4"/>
    <s v="indie rock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x v="4"/>
    <s v="indie rock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x v="4"/>
    <s v="indie rock"/>
    <n v="68.48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x v="4"/>
    <s v="indie rock"/>
    <n v="53.47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x v="4"/>
    <s v="indie rock"/>
    <n v="109.1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x v="4"/>
    <s v="indie rock"/>
    <n v="51.1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x v="4"/>
    <s v="indie rock"/>
    <n v="27.9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x v="4"/>
    <s v="indie rock"/>
    <n v="82.5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x v="4"/>
    <s v="indie rock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x v="4"/>
    <s v="indie rock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x v="4"/>
    <s v="indie rock"/>
    <n v="90.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x v="4"/>
    <s v="indie rock"/>
    <n v="40.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x v="4"/>
    <s v="indie rock"/>
    <n v="5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x v="4"/>
    <s v="indie rock"/>
    <n v="37.6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x v="4"/>
    <s v="indie rock"/>
    <n v="40.08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x v="4"/>
    <s v="indie rock"/>
    <n v="78.0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x v="4"/>
    <s v="indie rock"/>
    <n v="18.9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x v="4"/>
    <s v="indie rock"/>
    <n v="37.13000000000000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x v="4"/>
    <s v="indie rock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x v="4"/>
    <s v="indie rock"/>
    <n v="61.0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x v="7"/>
    <s v="small batch"/>
    <n v="64.5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x v="7"/>
    <s v="small batch"/>
    <n v="21.2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x v="7"/>
    <s v="small batch"/>
    <n v="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x v="7"/>
    <s v="small batch"/>
    <n v="25.49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x v="7"/>
    <s v="small batch"/>
    <n v="11.4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x v="7"/>
    <s v="small batch"/>
    <n v="1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x v="7"/>
    <s v="small batch"/>
    <n v="54.88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x v="7"/>
    <s v="small batch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x v="7"/>
    <s v="small batch"/>
    <n v="211.84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x v="7"/>
    <s v="small batch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x v="7"/>
    <s v="small batch"/>
    <n v="40.79999999999999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x v="7"/>
    <s v="small batch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x v="7"/>
    <s v="small batch"/>
    <n v="13.54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x v="7"/>
    <s v="small batch"/>
    <n v="60.87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x v="7"/>
    <s v="small batch"/>
    <n v="115.69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x v="7"/>
    <s v="small batch"/>
    <n v="48.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x v="7"/>
    <s v="small batch"/>
    <n v="74.18000000000000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x v="7"/>
    <s v="small batch"/>
    <n v="123.3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x v="7"/>
    <s v="small batch"/>
    <n v="66.6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x v="7"/>
    <s v="small batch"/>
    <n v="104.9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x v="2"/>
    <s v="web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x v="2"/>
    <s v="web"/>
    <n v="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x v="2"/>
    <s v="web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x v="2"/>
    <s v="web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x v="2"/>
    <s v="web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x v="2"/>
    <s v="web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x v="2"/>
    <s v="web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x v="2"/>
    <s v="web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x v="2"/>
    <s v="web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x v="2"/>
    <s v="web"/>
    <n v="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x v="2"/>
    <s v="web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x v="2"/>
    <s v="web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x v="2"/>
    <s v="web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x v="2"/>
    <s v="web"/>
    <n v="2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x v="2"/>
    <s v="web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x v="2"/>
    <s v="web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x v="2"/>
    <s v="web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x v="2"/>
    <s v="web"/>
    <n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x v="2"/>
    <s v="web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x v="2"/>
    <s v="web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x v="2"/>
    <s v="web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x v="2"/>
    <s v="web"/>
    <n v="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x v="2"/>
    <s v="web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x v="2"/>
    <s v="web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x v="2"/>
    <s v="web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x v="2"/>
    <s v="web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x v="2"/>
    <s v="web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x v="2"/>
    <s v="web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x v="2"/>
    <s v="web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x v="2"/>
    <s v="web"/>
    <n v="20.5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x v="2"/>
    <s v="web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x v="2"/>
    <s v="web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x v="2"/>
    <s v="web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x v="2"/>
    <s v="web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x v="2"/>
    <s v="web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x v="2"/>
    <s v="web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x v="2"/>
    <s v="web"/>
    <n v="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x v="2"/>
    <s v="web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x v="2"/>
    <s v="web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x v="2"/>
    <s v="web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x v="2"/>
    <s v="web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x v="2"/>
    <s v="web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x v="2"/>
    <s v="web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x v="2"/>
    <s v="web"/>
    <n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x v="2"/>
    <s v="web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x v="2"/>
    <s v="web"/>
    <n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x v="2"/>
    <s v="web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x v="2"/>
    <s v="web"/>
    <n v="57.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x v="2"/>
    <s v="web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x v="2"/>
    <s v="web"/>
    <n v="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x v="2"/>
    <s v="web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x v="2"/>
    <s v="web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x v="2"/>
    <s v="web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x v="2"/>
    <s v="web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x v="2"/>
    <s v="web"/>
    <n v="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x v="2"/>
    <s v="web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x v="2"/>
    <s v="web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x v="2"/>
    <s v="web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x v="2"/>
    <s v="web"/>
    <n v="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x v="2"/>
    <s v="web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x v="7"/>
    <s v="food trucks"/>
    <n v="22.33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x v="7"/>
    <s v="food trucks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x v="7"/>
    <s v="food trucks"/>
    <n v="16.829999999999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x v="7"/>
    <s v="food trucks"/>
    <n v="0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x v="7"/>
    <s v="food trucks"/>
    <n v="56.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x v="7"/>
    <s v="food trucks"/>
    <n v="84.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x v="7"/>
    <s v="food trucks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x v="7"/>
    <s v="food trucks"/>
    <n v="15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x v="7"/>
    <s v="food trucks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x v="7"/>
    <s v="food trucks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x v="7"/>
    <s v="food trucks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x v="7"/>
    <s v="food trucks"/>
    <n v="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x v="7"/>
    <s v="food trucks"/>
    <n v="8.3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x v="7"/>
    <s v="food trucks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x v="7"/>
    <s v="food trucks"/>
    <n v="55.8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x v="7"/>
    <s v="food trucks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x v="7"/>
    <s v="food trucks"/>
    <n v="0"/>
    <x v="3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x v="7"/>
    <s v="food trucks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x v="7"/>
    <s v="food trucks"/>
    <n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x v="7"/>
    <s v="food trucks"/>
    <n v="69.4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x v="7"/>
    <s v="food trucks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x v="7"/>
    <s v="food trucks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x v="7"/>
    <s v="food trucks"/>
    <n v="8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x v="7"/>
    <s v="food trucks"/>
    <n v="34.4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x v="7"/>
    <s v="food trucks"/>
    <n v="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x v="7"/>
    <s v="food trucks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x v="7"/>
    <s v="food trucks"/>
    <n v="1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x v="7"/>
    <s v="food trucks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x v="7"/>
    <s v="food trucks"/>
    <n v="501.2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x v="7"/>
    <s v="food trucks"/>
    <n v="10.5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x v="7"/>
    <s v="food trucks"/>
    <n v="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x v="7"/>
    <s v="food trucks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x v="7"/>
    <s v="food trucks"/>
    <n v="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x v="7"/>
    <s v="food trucks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x v="7"/>
    <s v="food trucks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x v="7"/>
    <s v="food trucks"/>
    <n v="22.5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x v="7"/>
    <s v="food trucks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x v="7"/>
    <s v="food trucks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x v="7"/>
    <s v="food trucks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x v="7"/>
    <s v="food trucks"/>
    <n v="5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x v="7"/>
    <s v="small batch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x v="7"/>
    <s v="small batch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x v="7"/>
    <s v="small batch"/>
    <n v="130.2299999999999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x v="7"/>
    <s v="small batch"/>
    <n v="53.4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x v="7"/>
    <s v="small batch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x v="7"/>
    <s v="small batch"/>
    <n v="75.6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x v="7"/>
    <s v="small batch"/>
    <n v="31.6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x v="7"/>
    <s v="small batch"/>
    <n v="47.7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x v="7"/>
    <s v="small batch"/>
    <n v="9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x v="7"/>
    <s v="small batch"/>
    <n v="149.3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x v="7"/>
    <s v="small batch"/>
    <n v="62.0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x v="7"/>
    <s v="small batch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x v="7"/>
    <s v="small batch"/>
    <n v="69.2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x v="7"/>
    <s v="small batch"/>
    <n v="271.5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x v="7"/>
    <s v="small batch"/>
    <n v="34.13000000000000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x v="7"/>
    <s v="small batch"/>
    <n v="40.4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x v="7"/>
    <s v="small batch"/>
    <n v="189.7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x v="7"/>
    <s v="small batch"/>
    <n v="68.8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x v="7"/>
    <s v="small batch"/>
    <n v="108.78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x v="7"/>
    <s v="small batch"/>
    <n v="125.99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x v="4"/>
    <s v="indie rock"/>
    <n v="90.5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x v="4"/>
    <s v="indie rock"/>
    <n v="28.8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x v="4"/>
    <s v="indie rock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x v="4"/>
    <s v="indie rock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x v="4"/>
    <s v="indie rock"/>
    <n v="26.27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x v="4"/>
    <s v="indie rock"/>
    <n v="48.0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x v="4"/>
    <s v="indie rock"/>
    <n v="27.5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x v="4"/>
    <s v="indie rock"/>
    <n v="36.97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x v="4"/>
    <s v="indie rock"/>
    <n v="29.02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x v="4"/>
    <s v="indie rock"/>
    <n v="28.6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x v="4"/>
    <s v="indie rock"/>
    <n v="37.65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x v="4"/>
    <s v="indie rock"/>
    <n v="97.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x v="4"/>
    <s v="indie rock"/>
    <n v="42.5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x v="4"/>
    <s v="indie rock"/>
    <n v="131.5800000000000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x v="4"/>
    <s v="indie rock"/>
    <n v="32.3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x v="4"/>
    <s v="indie rock"/>
    <n v="61.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x v="4"/>
    <s v="indie rock"/>
    <n v="31.3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x v="4"/>
    <s v="indie rock"/>
    <n v="129.11000000000001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x v="4"/>
    <s v="indie rock"/>
    <n v="25.02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x v="4"/>
    <s v="indie rock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x v="4"/>
    <s v="indie rock"/>
    <n v="47.54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x v="4"/>
    <s v="indie rock"/>
    <n v="40.04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x v="4"/>
    <s v="indie rock"/>
    <n v="65.84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x v="4"/>
    <s v="indie rock"/>
    <n v="46.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x v="4"/>
    <s v="indie rock"/>
    <n v="50.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x v="4"/>
    <s v="indie rock"/>
    <n v="26.5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x v="4"/>
    <s v="indie rock"/>
    <n v="39.49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x v="4"/>
    <s v="indie rock"/>
    <n v="49.2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x v="4"/>
    <s v="indie rock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x v="4"/>
    <s v="indie rock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x v="4"/>
    <s v="indie rock"/>
    <n v="51.6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x v="4"/>
    <s v="indie rock"/>
    <n v="27.7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x v="4"/>
    <s v="indie rock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x v="4"/>
    <s v="indie rock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x v="4"/>
    <s v="indie rock"/>
    <n v="45.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x v="4"/>
    <s v="indie rock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x v="4"/>
    <s v="indie rock"/>
    <n v="80.5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x v="4"/>
    <s v="indie rock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x v="4"/>
    <s v="indie rock"/>
    <n v="47.6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x v="4"/>
    <s v="indie rock"/>
    <n v="23.4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x v="7"/>
    <s v="restaurants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x v="7"/>
    <s v="restaurants"/>
    <n v="17.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x v="7"/>
    <s v="restaurants"/>
    <n v="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x v="7"/>
    <s v="restaurants"/>
    <n v="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x v="7"/>
    <s v="restaurants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x v="7"/>
    <s v="restaurants"/>
    <n v="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x v="7"/>
    <s v="restaurants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x v="7"/>
    <s v="restaurants"/>
    <n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x v="7"/>
    <s v="restaurants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x v="7"/>
    <s v="restaurants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x v="7"/>
    <s v="restaurants"/>
    <n v="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x v="7"/>
    <s v="restaurants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x v="7"/>
    <s v="restaurants"/>
    <n v="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x v="7"/>
    <s v="restaurants"/>
    <n v="52.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x v="7"/>
    <s v="restaurants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x v="7"/>
    <s v="restaurants"/>
    <n v="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x v="7"/>
    <s v="restaurants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x v="7"/>
    <s v="restaurants"/>
    <n v="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x v="7"/>
    <s v="restaurants"/>
    <n v="16.2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x v="7"/>
    <s v="restaurants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x v="4"/>
    <s v="classical music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x v="4"/>
    <s v="classical music"/>
    <n v="185.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x v="4"/>
    <s v="classical music"/>
    <n v="54.15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x v="4"/>
    <s v="classical music"/>
    <n v="177.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x v="4"/>
    <s v="classical music"/>
    <n v="100.33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x v="4"/>
    <s v="classical music"/>
    <n v="136.9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x v="4"/>
    <s v="classical music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x v="4"/>
    <s v="classical music"/>
    <n v="52.96"/>
    <x v="0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x v="4"/>
    <s v="classical music"/>
    <n v="82.33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x v="4"/>
    <s v="classical music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x v="4"/>
    <s v="classical music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x v="4"/>
    <s v="classical music"/>
    <n v="84.08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x v="4"/>
    <s v="classical music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x v="4"/>
    <s v="classical music"/>
    <n v="150"/>
    <x v="7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x v="4"/>
    <s v="classical music"/>
    <n v="266.08999999999997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x v="4"/>
    <s v="classical music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x v="4"/>
    <s v="classical music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x v="4"/>
    <s v="classical music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x v="4"/>
    <s v="classical music"/>
    <n v="169.9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x v="4"/>
    <s v="classical music"/>
    <n v="95.74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x v="4"/>
    <s v="classical music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x v="4"/>
    <s v="classical music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x v="4"/>
    <s v="classical music"/>
    <n v="30.08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x v="4"/>
    <s v="classical music"/>
    <n v="88.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x v="4"/>
    <s v="classical music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x v="4"/>
    <s v="classical music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x v="4"/>
    <s v="classical music"/>
    <n v="49.1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x v="4"/>
    <s v="classical music"/>
    <n v="165.16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x v="4"/>
    <s v="classical music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x v="4"/>
    <s v="classical music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x v="4"/>
    <s v="classical music"/>
    <n v="67.4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x v="4"/>
    <s v="classical music"/>
    <n v="177.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x v="4"/>
    <s v="classical music"/>
    <n v="38.88000000000000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x v="4"/>
    <s v="classical music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x v="4"/>
    <s v="classical music"/>
    <n v="61.3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x v="4"/>
    <s v="classical music"/>
    <n v="23.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x v="4"/>
    <s v="classical music"/>
    <n v="29.61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x v="4"/>
    <s v="classical music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x v="4"/>
    <s v="classical music"/>
    <n v="35.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x v="4"/>
    <s v="classical music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x v="7"/>
    <s v="food trucks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x v="7"/>
    <s v="food trucks"/>
    <n v="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x v="7"/>
    <s v="food trucks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x v="7"/>
    <s v="food trucks"/>
    <n v="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x v="7"/>
    <s v="food trucks"/>
    <n v="1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x v="7"/>
    <s v="food trucks"/>
    <n v="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x v="7"/>
    <s v="food trucks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x v="7"/>
    <s v="food trucks"/>
    <n v="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x v="7"/>
    <s v="food trucks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x v="7"/>
    <s v="food trucks"/>
    <n v="29.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x v="7"/>
    <s v="food trucks"/>
    <n v="62.5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x v="7"/>
    <s v="food trucks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x v="7"/>
    <s v="food trucks"/>
    <n v="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x v="7"/>
    <s v="food trucks"/>
    <n v="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x v="7"/>
    <s v="food trucks"/>
    <n v="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x v="7"/>
    <s v="food trucks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x v="7"/>
    <s v="food trucks"/>
    <n v="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x v="7"/>
    <s v="food trucks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x v="7"/>
    <s v="food trucks"/>
    <n v="23.08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x v="7"/>
    <s v="food trucks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x v="7"/>
    <s v="food trucks"/>
    <n v="48.1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x v="7"/>
    <s v="food trucks"/>
    <n v="1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x v="7"/>
    <s v="food trucks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x v="7"/>
    <s v="food trucks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x v="7"/>
    <s v="food trucks"/>
    <n v="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x v="7"/>
    <s v="food trucks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x v="7"/>
    <s v="food trucks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x v="7"/>
    <s v="food trucks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x v="7"/>
    <s v="food trucks"/>
    <n v="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x v="7"/>
    <s v="food trucks"/>
    <n v="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x v="7"/>
    <s v="food trucks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x v="7"/>
    <s v="food trucks"/>
    <n v="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x v="7"/>
    <s v="food trucks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x v="7"/>
    <s v="food trucks"/>
    <n v="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x v="7"/>
    <s v="food trucks"/>
    <n v="96.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x v="7"/>
    <s v="food trucks"/>
    <n v="305.7799999999999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x v="7"/>
    <s v="food trucks"/>
    <n v="12.1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x v="7"/>
    <s v="food trucks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x v="7"/>
    <s v="food trucks"/>
    <n v="18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x v="7"/>
    <s v="food trucks"/>
    <n v="115.5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x v="2"/>
    <s v="space exploration"/>
    <n v="21.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x v="2"/>
    <s v="space exploration"/>
    <n v="80.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x v="2"/>
    <s v="space exploration"/>
    <n v="35.5200000000000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x v="2"/>
    <s v="space exploration"/>
    <n v="64.93000000000000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x v="2"/>
    <s v="space exploration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x v="2"/>
    <s v="space exploration"/>
    <n v="31.44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x v="2"/>
    <s v="space exploration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x v="2"/>
    <s v="space exploration"/>
    <n v="58.93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x v="2"/>
    <s v="space exploration"/>
    <n v="157.2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x v="2"/>
    <s v="space exploration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x v="2"/>
    <s v="space exploration"/>
    <n v="83.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x v="2"/>
    <s v="space exploration"/>
    <n v="58.4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x v="2"/>
    <s v="space exploration"/>
    <n v="270.57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x v="2"/>
    <s v="space exploration"/>
    <n v="107.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x v="2"/>
    <s v="space exploration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x v="2"/>
    <s v="space exploration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x v="2"/>
    <s v="space exploration"/>
    <n v="27.6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x v="2"/>
    <s v="space exploration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x v="2"/>
    <s v="space exploration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x v="2"/>
    <s v="space exploration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x v="2"/>
    <s v="space exploration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x v="2"/>
    <s v="space exploration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x v="2"/>
    <s v="space exploration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x v="2"/>
    <s v="space exploration"/>
    <n v="31.8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x v="2"/>
    <s v="space exploration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x v="2"/>
    <s v="space exploration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x v="2"/>
    <s v="space exploration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x v="2"/>
    <s v="space exploration"/>
    <n v="44.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x v="2"/>
    <s v="space exploration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x v="2"/>
    <s v="space exploration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x v="2"/>
    <s v="space exploration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x v="2"/>
    <s v="space exploration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x v="2"/>
    <s v="space exploration"/>
    <n v="89.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x v="2"/>
    <s v="space exploration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x v="2"/>
    <s v="space exploration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x v="2"/>
    <s v="space exploration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x v="2"/>
    <s v="space exploration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x v="2"/>
    <s v="space exploration"/>
    <n v="25.2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x v="2"/>
    <s v="space exploration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x v="2"/>
    <s v="space exploration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x v="2"/>
    <s v="space exploration"/>
    <n v="1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x v="2"/>
    <s v="space exploration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x v="2"/>
    <s v="space exploration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x v="2"/>
    <s v="space exploration"/>
    <n v="39.47999999999999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x v="2"/>
    <s v="space exploration"/>
    <n v="91.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x v="2"/>
    <s v="space exploration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x v="2"/>
    <s v="space exploration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x v="2"/>
    <s v="space exploration"/>
    <n v="17.67000000000000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x v="2"/>
    <s v="space exploration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x v="2"/>
    <s v="space exploration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x v="2"/>
    <s v="space exploration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x v="2"/>
    <s v="space exploration"/>
    <n v="80.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x v="2"/>
    <s v="space exploration"/>
    <n v="83.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x v="2"/>
    <s v="space exploration"/>
    <n v="8.5"/>
    <x v="0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x v="2"/>
    <s v="space exploration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x v="2"/>
    <s v="space exploration"/>
    <n v="112.8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x v="2"/>
    <s v="space exploration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x v="2"/>
    <s v="space exploration"/>
    <n v="22.75"/>
    <x v="2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x v="2"/>
    <s v="space exploration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x v="2"/>
    <s v="space exploration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x v="2"/>
    <s v="makerspaces"/>
    <n v="85.7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x v="2"/>
    <s v="makerspaces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x v="2"/>
    <s v="makerspaces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x v="2"/>
    <s v="makerspaces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x v="2"/>
    <s v="makerspaces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x v="2"/>
    <s v="makerspaces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x v="2"/>
    <s v="makerspaces"/>
    <n v="92.2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x v="2"/>
    <s v="makerspaces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x v="2"/>
    <s v="makerspaces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x v="2"/>
    <s v="makerspaces"/>
    <n v="41.5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x v="2"/>
    <s v="makerspaces"/>
    <n v="33.7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x v="2"/>
    <s v="makerspaces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x v="2"/>
    <s v="makerspaces"/>
    <n v="167.15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x v="2"/>
    <s v="makerspaces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x v="2"/>
    <s v="makerspaces"/>
    <n v="65.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x v="2"/>
    <s v="makerspaces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x v="2"/>
    <s v="makerspaces"/>
    <n v="126.4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x v="2"/>
    <s v="makerspaces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x v="2"/>
    <s v="makerspaces"/>
    <n v="44"/>
    <x v="0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x v="2"/>
    <s v="makerspaces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x v="7"/>
    <s v="food trucks"/>
    <n v="27.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x v="7"/>
    <s v="food trucks"/>
    <n v="84.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x v="7"/>
    <s v="food trucks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x v="7"/>
    <s v="food trucks"/>
    <n v="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x v="7"/>
    <s v="food trucks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x v="7"/>
    <s v="food trucks"/>
    <n v="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x v="7"/>
    <s v="food trucks"/>
    <n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x v="7"/>
    <s v="food trucks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x v="7"/>
    <s v="food trucks"/>
    <n v="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x v="7"/>
    <s v="food trucks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x v="7"/>
    <s v="food trucks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x v="7"/>
    <s v="food trucks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x v="7"/>
    <s v="food trucks"/>
    <n v="13.3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x v="7"/>
    <s v="food trucks"/>
    <n v="1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x v="7"/>
    <s v="food trucks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x v="7"/>
    <s v="food trucks"/>
    <n v="89.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x v="7"/>
    <s v="food trucks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x v="7"/>
    <s v="food trucks"/>
    <n v="13.01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x v="7"/>
    <s v="food trucks"/>
    <n v="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x v="7"/>
    <s v="food trucks"/>
    <n v="17.5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x v="1"/>
    <s v="spaces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x v="1"/>
    <s v="spaces"/>
    <n v="132.3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x v="1"/>
    <s v="spaces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x v="1"/>
    <s v="spaces"/>
    <n v="163.57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x v="1"/>
    <s v="spaces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x v="1"/>
    <s v="spaces"/>
    <n v="149.4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x v="1"/>
    <s v="spaces"/>
    <n v="71.23999999999999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x v="1"/>
    <s v="spaces"/>
    <n v="44.4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x v="1"/>
    <s v="spaces"/>
    <n v="164.9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x v="1"/>
    <s v="spaces"/>
    <n v="84.8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x v="1"/>
    <s v="spaces"/>
    <n v="53.9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x v="1"/>
    <s v="spaces"/>
    <n v="50.53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x v="1"/>
    <s v="spaces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x v="1"/>
    <s v="spaces"/>
    <n v="95.37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x v="1"/>
    <s v="spaces"/>
    <n v="57.6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x v="1"/>
    <s v="spaces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x v="1"/>
    <s v="spaces"/>
    <n v="92.3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x v="1"/>
    <s v="spaces"/>
    <n v="125.9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x v="1"/>
    <s v="spaces"/>
    <n v="94.6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x v="1"/>
    <s v="spaces"/>
    <n v="170.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x v="2"/>
    <s v="hardware"/>
    <n v="40.7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x v="2"/>
    <s v="hardware"/>
    <n v="68.25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x v="2"/>
    <s v="hardware"/>
    <n v="95.4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x v="2"/>
    <s v="hardware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x v="2"/>
    <s v="hardware"/>
    <n v="511.6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x v="2"/>
    <s v="hardware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x v="2"/>
    <s v="hardware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x v="2"/>
    <s v="hardware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x v="2"/>
    <s v="hardware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x v="2"/>
    <s v="hardware"/>
    <n v="67.4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x v="2"/>
    <s v="hardware"/>
    <n v="845.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x v="2"/>
    <s v="hardware"/>
    <n v="97.1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x v="2"/>
    <s v="hardware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x v="2"/>
    <s v="hardware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x v="2"/>
    <s v="hardware"/>
    <n v="21.6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x v="2"/>
    <s v="hardware"/>
    <n v="169.5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x v="2"/>
    <s v="hardware"/>
    <n v="161.88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x v="2"/>
    <s v="hardware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x v="2"/>
    <s v="hardware"/>
    <n v="22.12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x v="2"/>
    <s v="hardware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x v="3"/>
    <s v="children's books"/>
    <n v="8.7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x v="3"/>
    <s v="children's books"/>
    <n v="40.61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x v="3"/>
    <s v="children's books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x v="3"/>
    <s v="children's books"/>
    <n v="37.950000000000003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x v="3"/>
    <s v="children's books"/>
    <n v="35.72999999999999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x v="3"/>
    <s v="children's books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x v="3"/>
    <s v="children's books"/>
    <n v="3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x v="3"/>
    <s v="children's books"/>
    <n v="13.25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x v="3"/>
    <s v="children's books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x v="3"/>
    <s v="children's books"/>
    <n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x v="3"/>
    <s v="children's books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x v="3"/>
    <s v="children's books"/>
    <n v="39.29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x v="3"/>
    <s v="children's books"/>
    <n v="47.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x v="3"/>
    <s v="children's books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x v="3"/>
    <s v="children's books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x v="3"/>
    <s v="children's books"/>
    <n v="31.76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x v="3"/>
    <s v="children's books"/>
    <n v="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x v="3"/>
    <s v="children's books"/>
    <n v="3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x v="3"/>
    <s v="children's books"/>
    <n v="52.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x v="3"/>
    <s v="children's books"/>
    <n v="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x v="3"/>
    <s v="children's books"/>
    <n v="9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x v="3"/>
    <s v="children's books"/>
    <n v="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x v="3"/>
    <s v="children's books"/>
    <n v="3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x v="3"/>
    <s v="children's books"/>
    <n v="11.2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x v="3"/>
    <s v="children's books"/>
    <n v="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x v="3"/>
    <s v="children's books"/>
    <n v="25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x v="3"/>
    <s v="children's books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x v="3"/>
    <s v="children's books"/>
    <n v="29.47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x v="3"/>
    <s v="children's books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x v="3"/>
    <s v="children's books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x v="3"/>
    <s v="children's books"/>
    <n v="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x v="3"/>
    <s v="children's books"/>
    <n v="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x v="3"/>
    <s v="children's books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x v="3"/>
    <s v="children's books"/>
    <n v="43.8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x v="3"/>
    <s v="children's books"/>
    <n v="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x v="3"/>
    <s v="children's books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x v="3"/>
    <s v="children's books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x v="3"/>
    <s v="children's books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x v="3"/>
    <s v="children's books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x v="3"/>
    <s v="children's books"/>
    <n v="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x v="1"/>
    <s v="plays"/>
    <n v="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x v="1"/>
    <s v="plays"/>
    <n v="66.6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x v="1"/>
    <s v="plays"/>
    <n v="18.77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x v="1"/>
    <s v="plays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x v="1"/>
    <s v="plays"/>
    <n v="36.8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x v="1"/>
    <s v="plays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x v="1"/>
    <s v="plays"/>
    <n v="31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x v="1"/>
    <s v="plays"/>
    <n v="102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x v="1"/>
    <s v="plays"/>
    <n v="126.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x v="1"/>
    <s v="plays"/>
    <n v="47.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x v="1"/>
    <s v="plays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x v="1"/>
    <s v="plays"/>
    <n v="89.6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x v="1"/>
    <s v="plays"/>
    <n v="151.4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x v="1"/>
    <s v="plays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x v="1"/>
    <s v="plays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x v="1"/>
    <s v="plays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x v="1"/>
    <s v="plays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x v="1"/>
    <s v="plays"/>
    <n v="36.4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x v="1"/>
    <s v="plays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x v="1"/>
    <s v="plays"/>
    <n v="42.9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x v="1"/>
    <s v="plays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x v="1"/>
    <s v="plays"/>
    <n v="33.9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x v="1"/>
    <s v="plays"/>
    <n v="90.7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x v="1"/>
    <s v="plays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x v="1"/>
    <s v="plays"/>
    <n v="24.44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x v="1"/>
    <s v="plays"/>
    <n v="44.2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x v="1"/>
    <s v="plays"/>
    <n v="67.73999999999999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x v="1"/>
    <s v="plays"/>
    <n v="65.3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x v="1"/>
    <s v="plays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x v="1"/>
    <s v="plays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x v="1"/>
    <s v="plays"/>
    <n v="92.8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x v="1"/>
    <s v="plays"/>
    <n v="68.2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x v="1"/>
    <s v="plays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x v="1"/>
    <s v="plays"/>
    <n v="25.2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x v="1"/>
    <s v="plays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x v="1"/>
    <s v="plays"/>
    <n v="25.1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x v="1"/>
    <s v="plays"/>
    <n v="23.64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x v="1"/>
    <s v="plays"/>
    <n v="103.9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x v="1"/>
    <s v="plays"/>
    <n v="50.3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x v="1"/>
    <s v="plays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x v="1"/>
    <s v="plays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x v="1"/>
    <s v="plays"/>
    <n v="63.8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x v="1"/>
    <s v="plays"/>
    <n v="8.8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x v="1"/>
    <s v="plays"/>
    <n v="50.67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x v="1"/>
    <s v="plays"/>
    <n v="60.78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x v="1"/>
    <s v="plays"/>
    <n v="113.4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x v="1"/>
    <s v="plays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x v="1"/>
    <s v="plays"/>
    <n v="98.31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x v="1"/>
    <s v="plays"/>
    <n v="35.0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x v="1"/>
    <s v="plays"/>
    <n v="272.7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x v="1"/>
    <s v="plays"/>
    <n v="63.8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x v="1"/>
    <s v="plays"/>
    <n v="30.19"/>
    <x v="3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x v="1"/>
    <s v="plays"/>
    <n v="83.51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x v="1"/>
    <s v="plays"/>
    <n v="64.76000000000000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x v="1"/>
    <s v="plays"/>
    <n v="20.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x v="1"/>
    <s v="plays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x v="1"/>
    <s v="plays"/>
    <n v="40.4799999999999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x v="1"/>
    <s v="plays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x v="1"/>
    <s v="plays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x v="1"/>
    <s v="plays"/>
    <n v="19.7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x v="1"/>
    <s v="plays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x v="1"/>
    <s v="plays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x v="1"/>
    <s v="plays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x v="1"/>
    <s v="plays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x v="1"/>
    <s v="plays"/>
    <n v="60.6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x v="1"/>
    <s v="plays"/>
    <n v="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x v="1"/>
    <s v="plays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x v="1"/>
    <s v="plays"/>
    <n v="23.3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x v="1"/>
    <s v="plays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x v="1"/>
    <s v="plays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x v="1"/>
    <s v="plays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x v="1"/>
    <s v="plays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x v="1"/>
    <s v="plays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x v="1"/>
    <s v="plays"/>
    <n v="29.7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x v="1"/>
    <s v="plays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x v="1"/>
    <s v="plays"/>
    <n v="24.33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x v="1"/>
    <s v="plays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x v="1"/>
    <s v="plays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x v="1"/>
    <s v="plays"/>
    <n v="3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x v="1"/>
    <s v="plays"/>
    <n v="29.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x v="1"/>
    <s v="plays"/>
    <n v="26.6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x v="1"/>
    <s v="plays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x v="1"/>
    <s v="plays"/>
    <n v="2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x v="1"/>
    <s v="plays"/>
    <n v="13.3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x v="1"/>
    <s v="plays"/>
    <n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x v="1"/>
    <s v="plays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x v="1"/>
    <s v="plays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x v="1"/>
    <s v="plays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x v="1"/>
    <s v="plays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x v="1"/>
    <s v="plays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x v="1"/>
    <s v="plays"/>
    <n v="35.9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x v="1"/>
    <s v="plays"/>
    <n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x v="1"/>
    <s v="plays"/>
    <n v="119.1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x v="1"/>
    <s v="plays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x v="1"/>
    <s v="plays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x v="1"/>
    <s v="plays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x v="1"/>
    <s v="plays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x v="1"/>
    <s v="plays"/>
    <n v="15.7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x v="1"/>
    <s v="plays"/>
    <n v="2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x v="1"/>
    <s v="plays"/>
    <n v="96.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x v="1"/>
    <s v="plays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x v="1"/>
    <s v="plays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x v="1"/>
    <s v="plays"/>
    <n v="381.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x v="1"/>
    <s v="plays"/>
    <n v="46.2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x v="1"/>
    <s v="plays"/>
    <n v="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x v="1"/>
    <s v="plays"/>
    <n v="1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x v="1"/>
    <s v="plays"/>
    <n v="5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x v="1"/>
    <s v="plays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x v="1"/>
    <s v="plays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x v="1"/>
    <s v="plays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x v="1"/>
    <s v="plays"/>
    <n v="27.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x v="1"/>
    <s v="plays"/>
    <n v="29.4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x v="1"/>
    <s v="plays"/>
    <n v="12.5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x v="1"/>
    <s v="plays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x v="1"/>
    <s v="plays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x v="1"/>
    <s v="plays"/>
    <n v="52.0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x v="1"/>
    <s v="plays"/>
    <n v="183.3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x v="1"/>
    <s v="plays"/>
    <n v="26.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x v="1"/>
    <s v="plays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x v="1"/>
    <s v="plays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x v="1"/>
    <s v="plays"/>
    <n v="3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x v="1"/>
    <s v="plays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x v="1"/>
    <s v="plays"/>
    <n v="9.7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x v="1"/>
    <s v="plays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x v="1"/>
    <s v="plays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x v="1"/>
    <s v="plays"/>
    <n v="80.70999999999999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x v="1"/>
    <s v="plays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x v="1"/>
    <s v="plays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x v="1"/>
    <s v="plays"/>
    <n v="2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x v="1"/>
    <s v="plays"/>
    <n v="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x v="1"/>
    <s v="plays"/>
    <n v="46.9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x v="1"/>
    <s v="plays"/>
    <n v="78.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x v="1"/>
    <s v="plays"/>
    <n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x v="1"/>
    <s v="plays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x v="1"/>
    <s v="plays"/>
    <n v="203.6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x v="1"/>
    <s v="plays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x v="1"/>
    <s v="plays"/>
    <n v="48.5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x v="1"/>
    <s v="plays"/>
    <n v="68.09999999999999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x v="1"/>
    <s v="plays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x v="1"/>
    <s v="plays"/>
    <n v="51.6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x v="1"/>
    <s v="musical"/>
    <n v="4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x v="1"/>
    <s v="musical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x v="1"/>
    <s v="musical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x v="1"/>
    <s v="musical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x v="1"/>
    <s v="musical"/>
    <n v="231.66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x v="1"/>
    <s v="musical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x v="1"/>
    <s v="musical"/>
    <n v="112.14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x v="1"/>
    <s v="musical"/>
    <n v="41.67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x v="1"/>
    <s v="musical"/>
    <n v="255.17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x v="1"/>
    <s v="musical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x v="1"/>
    <s v="musical"/>
    <n v="88.3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x v="1"/>
    <s v="musical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x v="1"/>
    <s v="musical"/>
    <n v="47.57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x v="1"/>
    <s v="musical"/>
    <n v="72.97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x v="1"/>
    <s v="musical"/>
    <n v="90.54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x v="1"/>
    <s v="musical"/>
    <n v="37.6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x v="1"/>
    <s v="musical"/>
    <n v="36.3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x v="1"/>
    <s v="musical"/>
    <n v="126.7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x v="1"/>
    <s v="musical"/>
    <n v="329.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x v="1"/>
    <s v="musical"/>
    <n v="81.239999999999995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x v="1"/>
    <s v="spaces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x v="1"/>
    <s v="spaces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x v="1"/>
    <s v="spaces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x v="1"/>
    <s v="spaces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x v="1"/>
    <s v="spaces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x v="1"/>
    <s v="spaces"/>
    <n v="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x v="1"/>
    <s v="spaces"/>
    <n v="82.4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x v="1"/>
    <s v="spaces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x v="1"/>
    <s v="spaces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x v="1"/>
    <s v="spaces"/>
    <n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x v="1"/>
    <s v="spaces"/>
    <n v="18.899999999999999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x v="1"/>
    <s v="spaces"/>
    <n v="200.63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x v="1"/>
    <s v="spaces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x v="1"/>
    <s v="spaces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x v="1"/>
    <s v="spaces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x v="1"/>
    <s v="spaces"/>
    <n v="66.09999999999999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x v="1"/>
    <s v="spaces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x v="1"/>
    <s v="spaces"/>
    <n v="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x v="1"/>
    <s v="spaces"/>
    <n v="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x v="1"/>
    <s v="spaces"/>
    <n v="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x v="1"/>
    <s v="plays"/>
    <n v="50.75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x v="1"/>
    <s v="plays"/>
    <n v="60.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x v="1"/>
    <s v="plays"/>
    <n v="109.0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x v="1"/>
    <s v="plays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x v="1"/>
    <s v="plays"/>
    <n v="41.92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x v="1"/>
    <s v="plays"/>
    <n v="88.7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x v="1"/>
    <s v="plays"/>
    <n v="80.2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x v="1"/>
    <s v="plays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x v="1"/>
    <s v="plays"/>
    <n v="95.5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x v="1"/>
    <s v="plays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x v="1"/>
    <s v="plays"/>
    <n v="74.5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x v="1"/>
    <s v="plays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x v="1"/>
    <s v="plays"/>
    <n v="264.85000000000002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x v="1"/>
    <s v="plays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x v="1"/>
    <s v="plays"/>
    <n v="70.8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x v="1"/>
    <s v="plays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x v="1"/>
    <s v="plays"/>
    <n v="113.5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x v="1"/>
    <s v="plays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x v="1"/>
    <s v="plays"/>
    <n v="110.22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x v="1"/>
    <s v="plays"/>
    <n v="136.4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x v="1"/>
    <s v="spaces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x v="1"/>
    <s v="spaces"/>
    <n v="86.49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x v="1"/>
    <s v="spaces"/>
    <n v="155.24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x v="1"/>
    <s v="spaces"/>
    <n v="115.0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x v="1"/>
    <s v="spaces"/>
    <n v="109.5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x v="1"/>
    <s v="spaces"/>
    <n v="45.2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x v="1"/>
    <s v="spaces"/>
    <n v="104.15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x v="1"/>
    <s v="spaces"/>
    <n v="35.7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x v="1"/>
    <s v="spaces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x v="1"/>
    <s v="spaces"/>
    <n v="370.37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x v="1"/>
    <s v="spaces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x v="1"/>
    <s v="spaces"/>
    <n v="48.9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x v="1"/>
    <s v="spaces"/>
    <n v="45.5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x v="1"/>
    <s v="spaces"/>
    <n v="23.2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x v="1"/>
    <s v="spaces"/>
    <n v="63.23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x v="1"/>
    <s v="spaces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x v="1"/>
    <s v="spaces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x v="1"/>
    <s v="spaces"/>
    <n v="118.97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x v="1"/>
    <s v="spaces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x v="1"/>
    <s v="spaces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x v="1"/>
    <s v="spaces"/>
    <n v="131.3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x v="1"/>
    <s v="spaces"/>
    <n v="73.03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x v="1"/>
    <s v="spaces"/>
    <n v="178.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x v="1"/>
    <s v="spaces"/>
    <n v="162.9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x v="1"/>
    <s v="spaces"/>
    <n v="108.2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x v="1"/>
    <s v="spaces"/>
    <n v="88.87"/>
    <x v="3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x v="1"/>
    <s v="spaces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x v="1"/>
    <s v="spaces"/>
    <n v="116.7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x v="1"/>
    <s v="spaces"/>
    <n v="233.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x v="1"/>
    <s v="spaces"/>
    <n v="15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x v="1"/>
    <s v="spaces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x v="1"/>
    <s v="spaces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x v="1"/>
    <s v="spaces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x v="1"/>
    <s v="spaces"/>
    <n v="50.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x v="1"/>
    <s v="spaces"/>
    <n v="87.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x v="1"/>
    <s v="spaces"/>
    <n v="242.2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x v="1"/>
    <s v="spaces"/>
    <n v="146.44999999999999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x v="1"/>
    <s v="spaces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x v="1"/>
    <s v="spaces"/>
    <n v="80.45999999999999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x v="1"/>
    <s v="spaces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x v="1"/>
    <s v="spaces"/>
    <n v="50.6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x v="1"/>
    <s v="spaces"/>
    <n v="162.71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x v="1"/>
    <s v="spaces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x v="1"/>
    <s v="spaces"/>
    <n v="67.7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x v="1"/>
    <s v="spaces"/>
    <n v="52.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x v="1"/>
    <s v="spaces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x v="1"/>
    <s v="spaces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x v="1"/>
    <s v="spaces"/>
    <n v="84.8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x v="1"/>
    <s v="spaces"/>
    <n v="94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x v="1"/>
    <s v="spaces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x v="1"/>
    <s v="spaces"/>
    <n v="51.72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x v="1"/>
    <s v="spaces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x v="1"/>
    <s v="spaces"/>
    <n v="191.1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x v="1"/>
    <s v="spaces"/>
    <n v="89.3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x v="1"/>
    <s v="spaces"/>
    <n v="88.5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x v="1"/>
    <s v="spaces"/>
    <n v="96.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x v="1"/>
    <s v="spaces"/>
    <n v="33.31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x v="1"/>
    <s v="spaces"/>
    <n v="37.2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x v="1"/>
    <s v="spaces"/>
    <n v="92.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x v="1"/>
    <s v="spaces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x v="1"/>
    <s v="spaces"/>
    <n v="96.53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x v="1"/>
    <s v="spaces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x v="1"/>
    <s v="spaces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x v="1"/>
    <s v="spaces"/>
    <n v="84.1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x v="1"/>
    <s v="spaces"/>
    <n v="82.9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x v="1"/>
    <s v="spaces"/>
    <n v="259.95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x v="1"/>
    <s v="spaces"/>
    <n v="37.2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x v="1"/>
    <s v="spaces"/>
    <n v="177.0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x v="1"/>
    <s v="spaces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x v="1"/>
    <s v="spaces"/>
    <n v="70.67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x v="1"/>
    <s v="spaces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x v="1"/>
    <s v="spaces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x v="1"/>
    <s v="spaces"/>
    <n v="13.3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x v="1"/>
    <s v="spaces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x v="1"/>
    <s v="spaces"/>
    <n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x v="1"/>
    <s v="spaces"/>
    <n v="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x v="1"/>
    <s v="spaces"/>
    <n v="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x v="1"/>
    <s v="spaces"/>
    <n v="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x v="1"/>
    <s v="spaces"/>
    <n v="4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x v="1"/>
    <s v="spaces"/>
    <n v="55.83"/>
    <x v="0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x v="1"/>
    <s v="spaces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x v="1"/>
    <s v="spaces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x v="1"/>
    <s v="spaces"/>
    <n v="25.5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x v="1"/>
    <s v="spaces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x v="1"/>
    <s v="spaces"/>
    <n v="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x v="1"/>
    <s v="spaces"/>
    <n v="2796.6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x v="1"/>
    <s v="spaces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x v="1"/>
    <s v="spaces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x v="1"/>
    <s v="spaces"/>
    <n v="20.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x v="1"/>
    <s v="spaces"/>
    <n v="20.88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x v="1"/>
    <s v="spaces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x v="1"/>
    <s v="spaces"/>
    <n v="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x v="1"/>
    <s v="spaces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x v="1"/>
    <s v="spaces"/>
    <n v="7.33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x v="1"/>
    <s v="spaces"/>
    <n v="64.8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x v="1"/>
    <s v="spaces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x v="1"/>
    <s v="spaces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x v="1"/>
    <s v="spaces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x v="1"/>
    <s v="spaces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x v="1"/>
    <s v="spaces"/>
    <n v="53.7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x v="1"/>
    <s v="spaces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x v="1"/>
    <s v="spaces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x v="1"/>
    <s v="spaces"/>
    <n v="18.67000000000000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x v="1"/>
    <s v="spaces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x v="1"/>
    <s v="spaces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x v="1"/>
    <s v="spaces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x v="1"/>
    <s v="spaces"/>
    <n v="62.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x v="1"/>
    <s v="spaces"/>
    <n v="4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x v="1"/>
    <s v="spaces"/>
    <n v="130.0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x v="1"/>
    <s v="spaces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x v="1"/>
    <s v="spaces"/>
    <n v="88.4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x v="1"/>
    <s v="spaces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x v="1"/>
    <s v="spaces"/>
    <n v="53.5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x v="1"/>
    <s v="spaces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x v="1"/>
    <s v="spaces"/>
    <n v="5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x v="1"/>
    <s v="spaces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x v="1"/>
    <s v="spaces"/>
    <n v="40.8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x v="1"/>
    <s v="spaces"/>
    <n v="65.1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x v="1"/>
    <s v="spaces"/>
    <n v="55.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x v="1"/>
    <s v="spaces"/>
    <n v="140.5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x v="1"/>
    <s v="spaces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x v="1"/>
    <s v="spaces"/>
    <n v="69.5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x v="1"/>
    <s v="spaces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x v="1"/>
    <s v="spaces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x v="1"/>
    <s v="spaces"/>
    <n v="79.87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x v="1"/>
    <s v="spaces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x v="1"/>
    <s v="spaces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x v="1"/>
    <s v="spaces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x v="1"/>
    <s v="spaces"/>
    <n v="58.18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x v="1"/>
    <s v="spaces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x v="1"/>
    <s v="spaces"/>
    <n v="70.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x v="1"/>
    <s v="spaces"/>
    <n v="57.8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x v="1"/>
    <s v="spaces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x v="1"/>
    <s v="spaces"/>
    <n v="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x v="1"/>
    <s v="spaces"/>
    <n v="3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x v="1"/>
    <s v="spaces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x v="1"/>
    <s v="spaces"/>
    <n v="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x v="1"/>
    <s v="spaces"/>
    <n v="775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x v="1"/>
    <s v="spaces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x v="1"/>
    <s v="spaces"/>
    <n v="12.8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x v="1"/>
    <s v="spaces"/>
    <n v="10"/>
    <x v="3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x v="1"/>
    <s v="spaces"/>
    <n v="5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x v="1"/>
    <s v="spaces"/>
    <n v="244.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x v="1"/>
    <s v="spaces"/>
    <n v="6.5"/>
    <x v="0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x v="1"/>
    <s v="spaces"/>
    <n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x v="1"/>
    <s v="spaces"/>
    <n v="61.1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x v="1"/>
    <s v="spaces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x v="1"/>
    <s v="plays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x v="1"/>
    <s v="plays"/>
    <n v="1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x v="1"/>
    <s v="plays"/>
    <n v="93.7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x v="1"/>
    <s v="plays"/>
    <n v="53.7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x v="1"/>
    <s v="plays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x v="1"/>
    <s v="plays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x v="1"/>
    <s v="plays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x v="1"/>
    <s v="plays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x v="1"/>
    <s v="plays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x v="1"/>
    <s v="plays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x v="1"/>
    <s v="plays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x v="1"/>
    <s v="plays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x v="1"/>
    <s v="plays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x v="1"/>
    <s v="plays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x v="1"/>
    <s v="plays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x v="1"/>
    <s v="plays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x v="1"/>
    <s v="plays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x v="1"/>
    <s v="plays"/>
    <n v="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x v="1"/>
    <s v="plays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x v="1"/>
    <s v="plays"/>
    <n v="110.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x v="1"/>
    <s v="plays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x v="1"/>
    <s v="plays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x v="1"/>
    <s v="plays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x v="1"/>
    <s v="plays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x v="1"/>
    <s v="plays"/>
    <n v="34.7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x v="1"/>
    <s v="plays"/>
    <n v="41.7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x v="1"/>
    <s v="plays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x v="1"/>
    <s v="plays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x v="1"/>
    <s v="plays"/>
    <n v="62.9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x v="1"/>
    <s v="plays"/>
    <n v="98.5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x v="1"/>
    <s v="plays"/>
    <n v="82.6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x v="1"/>
    <s v="plays"/>
    <n v="38.5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x v="1"/>
    <s v="plays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x v="1"/>
    <s v="plays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x v="1"/>
    <s v="plays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x v="1"/>
    <s v="plays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x v="1"/>
    <s v="plays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x v="1"/>
    <s v="plays"/>
    <n v="58.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x v="1"/>
    <s v="plays"/>
    <n v="60.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x v="1"/>
    <s v="plays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x v="1"/>
    <s v="plays"/>
    <n v="50.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x v="1"/>
    <s v="plays"/>
    <n v="100.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x v="1"/>
    <s v="plays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x v="1"/>
    <s v="plays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x v="1"/>
    <s v="plays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x v="1"/>
    <s v="plays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x v="1"/>
    <s v="plays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x v="1"/>
    <s v="plays"/>
    <n v="91.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x v="1"/>
    <s v="plays"/>
    <n v="39.6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x v="1"/>
    <s v="plays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x v="1"/>
    <s v="plays"/>
    <n v="33.0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x v="1"/>
    <s v="plays"/>
    <n v="77.3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x v="1"/>
    <s v="plays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x v="1"/>
    <s v="plays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x v="1"/>
    <s v="plays"/>
    <n v="46.77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x v="1"/>
    <s v="plays"/>
    <n v="40.07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x v="1"/>
    <s v="plays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x v="1"/>
    <s v="plays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x v="1"/>
    <s v="plays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x v="1"/>
    <s v="plays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x v="1"/>
    <s v="musical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x v="1"/>
    <s v="musical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x v="1"/>
    <s v="musical"/>
    <n v="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x v="1"/>
    <s v="musical"/>
    <n v="37.75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x v="1"/>
    <s v="musical"/>
    <n v="12.7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x v="1"/>
    <s v="musical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x v="1"/>
    <s v="musical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x v="1"/>
    <s v="musical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x v="1"/>
    <s v="musical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x v="1"/>
    <s v="musical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x v="1"/>
    <s v="musical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x v="1"/>
    <s v="musical"/>
    <n v="49.2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x v="1"/>
    <s v="musical"/>
    <n v="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x v="1"/>
    <s v="musical"/>
    <n v="12.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x v="1"/>
    <s v="musical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x v="1"/>
    <s v="musical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x v="1"/>
    <s v="musical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x v="1"/>
    <s v="musical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x v="1"/>
    <s v="musical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x v="1"/>
    <s v="musical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x v="1"/>
    <s v="plays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x v="1"/>
    <s v="plays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x v="1"/>
    <s v="plays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x v="1"/>
    <s v="plays"/>
    <n v="85.5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x v="1"/>
    <s v="plays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x v="1"/>
    <s v="plays"/>
    <n v="127.81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x v="1"/>
    <s v="plays"/>
    <n v="106.5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x v="1"/>
    <s v="plays"/>
    <n v="262.1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x v="1"/>
    <s v="plays"/>
    <n v="57.17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x v="1"/>
    <s v="plays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x v="1"/>
    <s v="plays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x v="1"/>
    <s v="plays"/>
    <n v="168.2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x v="1"/>
    <s v="plays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x v="1"/>
    <s v="plays"/>
    <n v="36.6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x v="1"/>
    <s v="plays"/>
    <n v="37.14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x v="1"/>
    <s v="plays"/>
    <n v="45.88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x v="1"/>
    <s v="plays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x v="1"/>
    <s v="plays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x v="1"/>
    <s v="plays"/>
    <n v="59.5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x v="1"/>
    <s v="plays"/>
    <n v="5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x v="1"/>
    <s v="plays"/>
    <n v="193.62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x v="1"/>
    <s v="plays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x v="1"/>
    <s v="plays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x v="1"/>
    <s v="plays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x v="1"/>
    <s v="plays"/>
    <n v="50.4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x v="1"/>
    <s v="plays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x v="1"/>
    <s v="plays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x v="1"/>
    <s v="plays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x v="1"/>
    <s v="plays"/>
    <n v="182.9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x v="1"/>
    <s v="plays"/>
    <n v="131.1399999999999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x v="1"/>
    <s v="plays"/>
    <n v="39.8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x v="1"/>
    <s v="plays"/>
    <n v="59.7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x v="1"/>
    <s v="plays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x v="1"/>
    <s v="plays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x v="1"/>
    <s v="plays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x v="1"/>
    <s v="plays"/>
    <n v="115.8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x v="1"/>
    <s v="plays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x v="1"/>
    <s v="plays"/>
    <n v="81.13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x v="1"/>
    <s v="plays"/>
    <n v="57.63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x v="1"/>
    <s v="plays"/>
    <n v="46.4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x v="1"/>
    <s v="plays"/>
    <n v="60.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x v="1"/>
    <s v="plays"/>
    <n v="65.5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x v="1"/>
    <s v="plays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x v="1"/>
    <s v="plays"/>
    <n v="83.0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x v="1"/>
    <s v="plays"/>
    <n v="57.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x v="1"/>
    <s v="plays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x v="1"/>
    <s v="plays"/>
    <n v="70.77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x v="1"/>
    <s v="plays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x v="1"/>
    <s v="plays"/>
    <n v="72.76000000000000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x v="1"/>
    <s v="plays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x v="1"/>
    <s v="plays"/>
    <n v="98.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x v="1"/>
    <s v="plays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x v="1"/>
    <s v="plays"/>
    <n v="74.81999999999999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x v="1"/>
    <s v="plays"/>
    <n v="67.65000000000000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x v="1"/>
    <s v="plays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x v="1"/>
    <s v="plays"/>
    <n v="41.24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x v="1"/>
    <s v="plays"/>
    <n v="52.5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x v="1"/>
    <s v="plays"/>
    <n v="70.290000000000006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x v="1"/>
    <s v="plays"/>
    <n v="48.3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x v="1"/>
    <s v="plays"/>
    <n v="53.18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x v="1"/>
    <s v="plays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x v="1"/>
    <s v="plays"/>
    <n v="11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x v="1"/>
    <s v="plays"/>
    <n v="6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x v="1"/>
    <s v="plays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x v="1"/>
    <s v="plays"/>
    <n v="106.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x v="1"/>
    <s v="plays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x v="1"/>
    <s v="plays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x v="1"/>
    <s v="plays"/>
    <n v="150.41999999999999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x v="1"/>
    <s v="plays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x v="1"/>
    <s v="plays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x v="1"/>
    <s v="plays"/>
    <n v="76.0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x v="1"/>
    <s v="plays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x v="1"/>
    <s v="plays"/>
    <n v="68.6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x v="1"/>
    <s v="plays"/>
    <n v="129.3600000000000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x v="1"/>
    <s v="plays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x v="1"/>
    <s v="plays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x v="1"/>
    <s v="plays"/>
    <n v="203.2"/>
    <x v="2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x v="1"/>
    <s v="plays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x v="1"/>
    <s v="plays"/>
    <n v="125.1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x v="1"/>
    <s v="plays"/>
    <n v="73.5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x v="1"/>
    <s v="plays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x v="1"/>
    <s v="plays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x v="1"/>
    <s v="plays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x v="1"/>
    <s v="plays"/>
    <n v="40.7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x v="1"/>
    <s v="plays"/>
    <n v="19.2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x v="1"/>
    <s v="plays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x v="1"/>
    <s v="plays"/>
    <n v="29.5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x v="1"/>
    <s v="plays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x v="1"/>
    <s v="plays"/>
    <n v="45.9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x v="1"/>
    <s v="plays"/>
    <n v="125.0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x v="1"/>
    <s v="plays"/>
    <n v="141.29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x v="1"/>
    <s v="plays"/>
    <n v="55.3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x v="1"/>
    <s v="plays"/>
    <n v="46.4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x v="1"/>
    <s v="plays"/>
    <n v="57.2"/>
    <x v="2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x v="1"/>
    <s v="plays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x v="1"/>
    <s v="plays"/>
    <n v="59.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x v="1"/>
    <s v="plays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x v="1"/>
    <s v="plays"/>
    <n v="204.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x v="1"/>
    <s v="plays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x v="1"/>
    <s v="plays"/>
    <n v="53.3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x v="1"/>
    <s v="plays"/>
    <n v="75.09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x v="1"/>
    <s v="plays"/>
    <n v="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x v="1"/>
    <s v="plays"/>
    <n v="209.84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x v="1"/>
    <s v="plays"/>
    <n v="61.0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x v="1"/>
    <s v="plays"/>
    <n v="6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x v="1"/>
    <s v="plays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x v="1"/>
    <s v="plays"/>
    <n v="29.07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x v="1"/>
    <s v="plays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x v="1"/>
    <s v="plays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x v="1"/>
    <s v="plays"/>
    <n v="61.9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x v="1"/>
    <s v="plays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x v="1"/>
    <s v="plays"/>
    <n v="33.7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x v="1"/>
    <s v="plays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x v="1"/>
    <s v="plays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x v="1"/>
    <s v="plays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x v="1"/>
    <s v="plays"/>
    <n v="25.6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x v="1"/>
    <s v="plays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x v="1"/>
    <s v="plays"/>
    <n v="3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x v="1"/>
    <s v="plays"/>
    <n v="142.2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x v="1"/>
    <s v="plays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x v="1"/>
    <s v="plays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x v="1"/>
    <s v="plays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x v="1"/>
    <s v="plays"/>
    <n v="23.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x v="1"/>
    <s v="plays"/>
    <n v="80.40000000000000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x v="1"/>
    <s v="plays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x v="1"/>
    <s v="plays"/>
    <n v="32.9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x v="1"/>
    <s v="plays"/>
    <n v="116.6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x v="1"/>
    <s v="plays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x v="1"/>
    <s v="plays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x v="1"/>
    <s v="plays"/>
    <n v="81.0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x v="1"/>
    <s v="plays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x v="1"/>
    <s v="plays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x v="1"/>
    <s v="plays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x v="1"/>
    <s v="plays"/>
    <n v="119.6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x v="1"/>
    <s v="plays"/>
    <n v="78.20999999999999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x v="1"/>
    <s v="plays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x v="1"/>
    <s v="plays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x v="1"/>
    <s v="plays"/>
    <n v="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x v="1"/>
    <s v="plays"/>
    <n v="91.6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x v="1"/>
    <s v="plays"/>
    <n v="108.5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x v="1"/>
    <s v="plays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x v="1"/>
    <s v="plays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x v="1"/>
    <s v="plays"/>
    <n v="71.67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x v="1"/>
    <s v="plays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x v="1"/>
    <s v="plays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x v="1"/>
    <s v="plays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x v="1"/>
    <s v="plays"/>
    <n v="55.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x v="1"/>
    <s v="plays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x v="1"/>
    <s v="plays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x v="1"/>
    <s v="plays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x v="1"/>
    <s v="plays"/>
    <n v="63.5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x v="1"/>
    <s v="plays"/>
    <n v="184.78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x v="1"/>
    <s v="plays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x v="1"/>
    <s v="plays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x v="1"/>
    <s v="plays"/>
    <n v="54.5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x v="1"/>
    <s v="plays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x v="1"/>
    <s v="plays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x v="1"/>
    <s v="plays"/>
    <n v="866.6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x v="1"/>
    <s v="plays"/>
    <n v="61.39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x v="1"/>
    <s v="plays"/>
    <n v="29.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x v="1"/>
    <s v="plays"/>
    <n v="45.4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x v="1"/>
    <s v="plays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x v="1"/>
    <s v="plays"/>
    <n v="67.9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x v="1"/>
    <s v="plays"/>
    <n v="30.7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x v="1"/>
    <s v="plays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x v="1"/>
    <s v="plays"/>
    <n v="66.8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x v="1"/>
    <s v="plays"/>
    <n v="71.73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x v="1"/>
    <s v="plays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x v="1"/>
    <s v="plays"/>
    <n v="421.1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x v="1"/>
    <s v="plays"/>
    <n v="104.9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x v="1"/>
    <s v="plays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x v="1"/>
    <s v="plays"/>
    <n v="54.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x v="1"/>
    <s v="plays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x v="1"/>
    <s v="plays"/>
    <n v="85.2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x v="1"/>
    <s v="plays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x v="1"/>
    <s v="plays"/>
    <n v="65.1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x v="1"/>
    <s v="plays"/>
    <n v="93.76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x v="1"/>
    <s v="plays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x v="1"/>
    <s v="plays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x v="1"/>
    <s v="plays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x v="1"/>
    <s v="plays"/>
    <n v="34.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x v="1"/>
    <s v="plays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x v="1"/>
    <s v="plays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x v="1"/>
    <s v="plays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x v="1"/>
    <s v="plays"/>
    <n v="41.6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x v="1"/>
    <s v="plays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x v="1"/>
    <s v="plays"/>
    <n v="29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x v="1"/>
    <s v="plays"/>
    <n v="24.2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x v="1"/>
    <s v="plays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x v="1"/>
    <s v="plays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x v="1"/>
    <s v="plays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x v="1"/>
    <s v="plays"/>
    <n v="27.07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x v="1"/>
    <s v="plays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x v="1"/>
    <s v="plays"/>
    <n v="44.7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x v="1"/>
    <s v="plays"/>
    <n v="99.7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x v="1"/>
    <s v="plays"/>
    <n v="117.6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x v="1"/>
    <s v="plays"/>
    <n v="203.3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x v="1"/>
    <s v="plays"/>
    <n v="28.3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x v="1"/>
    <s v="plays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x v="1"/>
    <s v="plays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x v="1"/>
    <s v="plays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x v="1"/>
    <s v="plays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x v="1"/>
    <s v="plays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x v="1"/>
    <s v="plays"/>
    <n v="199.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x v="1"/>
    <s v="plays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x v="1"/>
    <s v="plays"/>
    <n v="46.4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x v="1"/>
    <s v="plays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x v="1"/>
    <s v="plays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x v="1"/>
    <s v="plays"/>
    <n v="159.4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x v="1"/>
    <s v="plays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x v="1"/>
    <s v="plays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x v="1"/>
    <s v="plays"/>
    <n v="63.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x v="1"/>
    <s v="plays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x v="1"/>
    <s v="plays"/>
    <n v="103.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x v="1"/>
    <s v="plays"/>
    <n v="71.15000000000000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x v="1"/>
    <s v="plays"/>
    <n v="3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x v="1"/>
    <s v="plays"/>
    <n v="81.78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x v="1"/>
    <s v="plays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x v="1"/>
    <s v="plays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x v="1"/>
    <s v="plays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x v="1"/>
    <s v="plays"/>
    <n v="40.2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x v="1"/>
    <s v="plays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x v="1"/>
    <s v="plays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x v="1"/>
    <s v="plays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x v="1"/>
    <s v="plays"/>
    <n v="52.2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x v="1"/>
    <s v="plays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x v="1"/>
    <s v="plays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x v="1"/>
    <s v="plays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x v="1"/>
    <s v="plays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x v="1"/>
    <s v="plays"/>
    <n v="84.1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x v="1"/>
    <s v="plays"/>
    <n v="186.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x v="1"/>
    <s v="plays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x v="1"/>
    <s v="plays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x v="1"/>
    <s v="plays"/>
    <n v="59.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x v="1"/>
    <s v="plays"/>
    <n v="31.2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x v="1"/>
    <s v="plays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x v="1"/>
    <s v="plays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x v="1"/>
    <s v="plays"/>
    <n v="64.52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x v="1"/>
    <s v="plays"/>
    <n v="43.28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x v="1"/>
    <s v="plays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x v="1"/>
    <s v="plays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x v="1"/>
    <s v="plays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x v="1"/>
    <s v="plays"/>
    <n v="19.48999999999999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x v="1"/>
    <s v="plays"/>
    <n v="41.1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x v="1"/>
    <s v="plays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x v="1"/>
    <s v="plays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x v="1"/>
    <s v="plays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x v="1"/>
    <s v="plays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x v="1"/>
    <s v="plays"/>
    <n v="358.6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x v="1"/>
    <s v="plays"/>
    <n v="50.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x v="1"/>
    <s v="plays"/>
    <n v="45.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x v="1"/>
    <s v="plays"/>
    <n v="17.5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x v="1"/>
    <s v="plays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x v="1"/>
    <s v="plays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x v="1"/>
    <s v="plays"/>
    <n v="29.71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x v="1"/>
    <s v="plays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x v="1"/>
    <s v="plays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x v="1"/>
    <s v="plays"/>
    <n v="57.2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x v="1"/>
    <s v="plays"/>
    <n v="72.95"/>
    <x v="2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x v="1"/>
    <s v="plays"/>
    <n v="64.4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x v="1"/>
    <s v="plays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x v="1"/>
    <s v="plays"/>
    <n v="50.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x v="1"/>
    <s v="plays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x v="1"/>
    <s v="plays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x v="1"/>
    <s v="plays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x v="1"/>
    <s v="plays"/>
    <n v="148.4799999999999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x v="1"/>
    <s v="plays"/>
    <n v="51.7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x v="1"/>
    <s v="plays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x v="1"/>
    <s v="plays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x v="1"/>
    <s v="plays"/>
    <n v="53.2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x v="1"/>
    <s v="plays"/>
    <n v="39.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x v="1"/>
    <s v="plays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x v="1"/>
    <s v="plays"/>
    <n v="164.62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x v="1"/>
    <s v="plays"/>
    <n v="125.05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x v="1"/>
    <s v="plays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x v="1"/>
    <s v="plays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x v="1"/>
    <s v="plays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x v="1"/>
    <s v="plays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x v="1"/>
    <s v="plays"/>
    <n v="83.1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x v="1"/>
    <s v="plays"/>
    <n v="38.7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x v="1"/>
    <s v="plays"/>
    <n v="125.3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x v="1"/>
    <s v="plays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x v="1"/>
    <s v="plays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x v="1"/>
    <s v="plays"/>
    <n v="79.09999999999999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x v="1"/>
    <s v="plays"/>
    <n v="114.2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x v="1"/>
    <s v="plays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x v="1"/>
    <s v="plays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x v="1"/>
    <s v="plays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x v="1"/>
    <s v="plays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x v="1"/>
    <s v="plays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x v="1"/>
    <s v="plays"/>
    <n v="40.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x v="1"/>
    <s v="plays"/>
    <n v="60.2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x v="1"/>
    <s v="plays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x v="1"/>
    <s v="plays"/>
    <n v="35.95000000000000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x v="1"/>
    <s v="plays"/>
    <n v="13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x v="1"/>
    <s v="plays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x v="1"/>
    <s v="plays"/>
    <n v="125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x v="1"/>
    <s v="plays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x v="1"/>
    <s v="plays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x v="1"/>
    <s v="plays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x v="1"/>
    <s v="plays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x v="1"/>
    <s v="plays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x v="1"/>
    <s v="plays"/>
    <n v="60.33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x v="1"/>
    <s v="plays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x v="1"/>
    <s v="plays"/>
    <n v="58.8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x v="1"/>
    <s v="plays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x v="1"/>
    <s v="plays"/>
    <n v="55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x v="1"/>
    <s v="plays"/>
    <n v="66.959999999999994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x v="1"/>
    <s v="plays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x v="1"/>
    <s v="plays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x v="1"/>
    <s v="plays"/>
    <n v="50.0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x v="1"/>
    <s v="plays"/>
    <n v="72.3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x v="1"/>
    <s v="plays"/>
    <n v="95.9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x v="1"/>
    <s v="plays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x v="1"/>
    <s v="plays"/>
    <n v="41.03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x v="1"/>
    <s v="plays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x v="1"/>
    <s v="plays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x v="1"/>
    <s v="plays"/>
    <n v="75.70999999999999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x v="1"/>
    <s v="plays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x v="1"/>
    <s v="plays"/>
    <n v="81.56999999999999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x v="1"/>
    <s v="plays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x v="1"/>
    <s v="plays"/>
    <n v="36.6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x v="1"/>
    <s v="plays"/>
    <n v="125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x v="1"/>
    <s v="plays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x v="1"/>
    <s v="plays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x v="1"/>
    <s v="plays"/>
    <n v="78.88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x v="1"/>
    <s v="plays"/>
    <n v="38.2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x v="1"/>
    <s v="plays"/>
    <n v="44.8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x v="1"/>
    <s v="plays"/>
    <n v="13.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x v="1"/>
    <s v="plays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x v="1"/>
    <s v="plays"/>
    <n v="30.95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x v="1"/>
    <s v="plays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x v="1"/>
    <s v="plays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x v="1"/>
    <s v="plays"/>
    <n v="39.380000000000003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x v="1"/>
    <s v="plays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x v="1"/>
    <s v="plays"/>
    <n v="54.14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x v="1"/>
    <s v="plays"/>
    <n v="104.1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x v="1"/>
    <s v="plays"/>
    <n v="31.38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x v="1"/>
    <s v="plays"/>
    <n v="59.2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x v="1"/>
    <s v="plays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x v="1"/>
    <s v="plays"/>
    <n v="164.6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x v="1"/>
    <s v="plays"/>
    <n v="24.2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x v="1"/>
    <s v="plays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x v="1"/>
    <s v="plays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x v="1"/>
    <s v="plays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x v="1"/>
    <s v="plays"/>
    <n v="56.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x v="1"/>
    <s v="plays"/>
    <n v="10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x v="1"/>
    <s v="plays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x v="1"/>
    <s v="plays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x v="1"/>
    <s v="plays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x v="1"/>
    <s v="plays"/>
    <n v="22.9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x v="1"/>
    <s v="plays"/>
    <n v="43.1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x v="1"/>
    <s v="plays"/>
    <n v="46.89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x v="1"/>
    <s v="plays"/>
    <n v="47.4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x v="1"/>
    <s v="plays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x v="1"/>
    <s v="plays"/>
    <n v="21.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x v="1"/>
    <s v="plays"/>
    <n v="59.1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x v="1"/>
    <s v="plays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x v="1"/>
    <s v="plays"/>
    <n v="55.1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x v="1"/>
    <s v="plays"/>
    <n v="26.5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x v="1"/>
    <s v="plays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x v="1"/>
    <s v="plays"/>
    <n v="122.54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x v="1"/>
    <s v="plays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x v="1"/>
    <s v="plays"/>
    <n v="73.23999999999999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x v="1"/>
    <s v="plays"/>
    <n v="55.5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x v="1"/>
    <s v="plays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x v="1"/>
    <s v="plays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x v="1"/>
    <s v="plays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x v="1"/>
    <s v="plays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x v="1"/>
    <s v="plays"/>
    <n v="28.89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x v="1"/>
    <s v="plays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x v="1"/>
    <s v="plays"/>
    <n v="35.7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x v="1"/>
    <s v="plays"/>
    <n v="37.9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x v="1"/>
    <s v="plays"/>
    <n v="33.3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x v="1"/>
    <s v="plays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x v="1"/>
    <s v="plays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x v="1"/>
    <s v="plays"/>
    <n v="30.9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x v="1"/>
    <s v="plays"/>
    <n v="176.09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x v="1"/>
    <s v="plays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x v="1"/>
    <s v="plays"/>
    <n v="22.6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x v="1"/>
    <s v="plays"/>
    <n v="18.2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x v="1"/>
    <s v="plays"/>
    <n v="82.26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x v="1"/>
    <s v="plays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x v="1"/>
    <s v="plays"/>
    <n v="68.06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x v="1"/>
    <s v="plays"/>
    <n v="72.70999999999999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x v="1"/>
    <s v="plays"/>
    <n v="77.1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x v="1"/>
    <s v="plays"/>
    <n v="55.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x v="1"/>
    <s v="plays"/>
    <n v="49.69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x v="1"/>
    <s v="plays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x v="1"/>
    <s v="plays"/>
    <n v="77.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x v="1"/>
    <s v="plays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x v="1"/>
    <s v="plays"/>
    <n v="59.4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x v="1"/>
    <s v="plays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x v="1"/>
    <s v="plays"/>
    <n v="39.380000000000003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x v="1"/>
    <s v="plays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x v="1"/>
    <s v="plays"/>
    <n v="44.9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x v="1"/>
    <s v="plays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x v="1"/>
    <s v="plays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x v="1"/>
    <s v="plays"/>
    <n v="61.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x v="1"/>
    <s v="plays"/>
    <n v="2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x v="1"/>
    <s v="plays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x v="1"/>
    <s v="plays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x v="1"/>
    <s v="plays"/>
    <n v="52.35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x v="1"/>
    <s v="plays"/>
    <n v="66.6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x v="1"/>
    <s v="plays"/>
    <n v="126.67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x v="1"/>
    <s v="plays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x v="1"/>
    <s v="plays"/>
    <n v="35.4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x v="1"/>
    <s v="plays"/>
    <n v="37.08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x v="1"/>
    <s v="plays"/>
    <n v="69.33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x v="1"/>
    <s v="plays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x v="1"/>
    <s v="plays"/>
    <n v="36.07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x v="1"/>
    <s v="plays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x v="1"/>
    <s v="plays"/>
    <n v="56.07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x v="1"/>
    <s v="plays"/>
    <n v="47.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x v="1"/>
    <s v="plays"/>
    <n v="47.6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x v="1"/>
    <s v="plays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x v="1"/>
    <s v="plays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x v="1"/>
    <s v="plays"/>
    <n v="39.49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x v="1"/>
    <s v="plays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x v="1"/>
    <s v="plays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x v="1"/>
    <s v="musical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x v="1"/>
    <s v="musical"/>
    <n v="1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x v="1"/>
    <s v="musical"/>
    <n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x v="1"/>
    <s v="musical"/>
    <n v="147.8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x v="1"/>
    <s v="musical"/>
    <n v="1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x v="1"/>
    <s v="musical"/>
    <n v="56.84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x v="1"/>
    <s v="musical"/>
    <n v="176.9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x v="1"/>
    <s v="musical"/>
    <n v="127.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x v="1"/>
    <s v="musical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x v="1"/>
    <s v="musical"/>
    <n v="66.1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x v="1"/>
    <s v="musical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x v="1"/>
    <s v="musical"/>
    <n v="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x v="1"/>
    <s v="musical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x v="1"/>
    <s v="musical"/>
    <n v="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x v="1"/>
    <s v="musical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x v="1"/>
    <s v="musical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x v="1"/>
    <s v="musical"/>
    <n v="68.4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x v="1"/>
    <s v="musical"/>
    <n v="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x v="1"/>
    <s v="musical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x v="1"/>
    <s v="musical"/>
    <n v="1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x v="1"/>
    <s v="plays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x v="1"/>
    <s v="plays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x v="1"/>
    <s v="plays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x v="1"/>
    <s v="plays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x v="1"/>
    <s v="plays"/>
    <n v="44.2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x v="1"/>
    <s v="plays"/>
    <n v="60.9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x v="1"/>
    <s v="plays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x v="1"/>
    <s v="plays"/>
    <n v="73.5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x v="1"/>
    <s v="plays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x v="1"/>
    <s v="plays"/>
    <n v="110.7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x v="1"/>
    <s v="plays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x v="1"/>
    <s v="plays"/>
    <n v="235.4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x v="1"/>
    <s v="plays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x v="1"/>
    <s v="plays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x v="1"/>
    <s v="plays"/>
    <n v="202.85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x v="1"/>
    <s v="plays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x v="1"/>
    <s v="plays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x v="1"/>
    <s v="plays"/>
    <n v="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x v="1"/>
    <s v="plays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x v="1"/>
    <s v="plays"/>
    <n v="53.3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x v="1"/>
    <s v="plays"/>
    <n v="36.9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x v="1"/>
    <s v="plays"/>
    <n v="81.29000000000000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x v="1"/>
    <s v="plays"/>
    <n v="20.07999999999999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x v="1"/>
    <s v="plays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x v="1"/>
    <s v="plays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x v="1"/>
    <s v="plays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x v="1"/>
    <s v="plays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x v="1"/>
    <s v="plays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x v="1"/>
    <s v="plays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x v="1"/>
    <s v="plays"/>
    <n v="62.0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x v="1"/>
    <s v="plays"/>
    <n v="66.1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x v="1"/>
    <s v="plays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x v="1"/>
    <s v="plays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x v="1"/>
    <s v="plays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x v="1"/>
    <s v="plays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x v="1"/>
    <s v="plays"/>
    <n v="58.7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x v="1"/>
    <s v="plays"/>
    <n v="45.3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x v="1"/>
    <s v="plays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x v="1"/>
    <s v="plays"/>
    <n v="59.17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x v="1"/>
    <s v="plays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x v="1"/>
    <s v="plays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x v="1"/>
    <s v="plays"/>
    <n v="57.26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x v="1"/>
    <s v="plays"/>
    <n v="58.0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x v="1"/>
    <s v="plays"/>
    <n v="186.8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x v="1"/>
    <s v="plays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x v="1"/>
    <s v="plays"/>
    <n v="30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x v="1"/>
    <s v="plays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x v="1"/>
    <s v="plays"/>
    <n v="121.3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x v="1"/>
    <s v="plays"/>
    <n v="39.74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x v="1"/>
    <s v="plays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x v="1"/>
    <s v="plays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x v="1"/>
    <s v="plays"/>
    <n v="63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x v="1"/>
    <s v="plays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x v="1"/>
    <s v="plays"/>
    <n v="38.59000000000000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x v="1"/>
    <s v="plays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x v="1"/>
    <s v="plays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x v="1"/>
    <s v="plays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x v="1"/>
    <s v="plays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x v="1"/>
    <s v="plays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x v="1"/>
    <s v="plays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x v="1"/>
    <s v="plays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x v="1"/>
    <s v="plays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x v="1"/>
    <s v="plays"/>
    <n v="67.959999999999994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x v="1"/>
    <s v="plays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x v="1"/>
    <s v="plays"/>
    <n v="110.8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x v="1"/>
    <s v="plays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x v="1"/>
    <s v="plays"/>
    <n v="105.52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x v="1"/>
    <s v="plays"/>
    <n v="132.96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x v="1"/>
    <s v="plays"/>
    <n v="51.92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x v="1"/>
    <s v="plays"/>
    <n v="31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x v="1"/>
    <s v="plays"/>
    <n v="26.0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x v="1"/>
    <s v="plays"/>
    <n v="10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x v="1"/>
    <s v="plays"/>
    <n v="86.2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x v="1"/>
    <s v="plays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x v="1"/>
    <s v="plays"/>
    <n v="47.6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x v="1"/>
    <s v="plays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x v="1"/>
    <s v="plays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x v="1"/>
    <s v="plays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x v="1"/>
    <s v="plays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x v="1"/>
    <s v="plays"/>
    <n v="61.0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x v="1"/>
    <s v="plays"/>
    <n v="60.0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x v="1"/>
    <s v="plays"/>
    <n v="72.4000000000000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x v="1"/>
    <s v="plays"/>
    <n v="1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x v="1"/>
    <s v="plays"/>
    <n v="51.67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x v="1"/>
    <s v="plays"/>
    <n v="32.75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x v="1"/>
    <s v="plays"/>
    <n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x v="1"/>
    <s v="plays"/>
    <n v="61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x v="1"/>
    <s v="plays"/>
    <n v="1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x v="1"/>
    <s v="plays"/>
    <n v="1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x v="1"/>
    <s v="plays"/>
    <n v="37.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x v="1"/>
    <s v="plays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x v="1"/>
    <s v="plays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x v="1"/>
    <s v="plays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x v="1"/>
    <s v="plays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x v="1"/>
    <s v="plays"/>
    <n v="2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x v="1"/>
    <s v="plays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x v="1"/>
    <s v="plays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x v="1"/>
    <s v="plays"/>
    <n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x v="1"/>
    <s v="plays"/>
    <n v="2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x v="1"/>
    <s v="plays"/>
    <n v="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x v="1"/>
    <s v="musical"/>
    <n v="99.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x v="1"/>
    <s v="musical"/>
    <n v="7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x v="1"/>
    <s v="musical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x v="1"/>
    <s v="musical"/>
    <n v="120.5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x v="1"/>
    <s v="musical"/>
    <n v="37.6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x v="1"/>
    <s v="musical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x v="1"/>
    <s v="musical"/>
    <n v="111.11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x v="1"/>
    <s v="musical"/>
    <n v="25.4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x v="1"/>
    <s v="musical"/>
    <n v="267.6499999999999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x v="1"/>
    <s v="musical"/>
    <n v="75.95999999999999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x v="1"/>
    <s v="musical"/>
    <n v="59.0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x v="1"/>
    <s v="musical"/>
    <n v="50.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x v="1"/>
    <s v="musical"/>
    <n v="55.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x v="1"/>
    <s v="musical"/>
    <n v="166.6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x v="1"/>
    <s v="musical"/>
    <n v="47.4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x v="1"/>
    <s v="musical"/>
    <n v="64.94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x v="1"/>
    <s v="musical"/>
    <n v="55.56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x v="1"/>
    <s v="musical"/>
    <n v="74.2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x v="1"/>
    <s v="musical"/>
    <n v="106.9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x v="1"/>
    <s v="musical"/>
    <n v="41.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x v="1"/>
    <s v="musical"/>
    <n v="74.23999999999999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x v="1"/>
    <s v="musical"/>
    <n v="73.3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x v="1"/>
    <s v="musical"/>
    <n v="1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x v="1"/>
    <s v="musical"/>
    <n v="38.4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x v="1"/>
    <s v="musical"/>
    <n v="166.97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x v="1"/>
    <s v="musical"/>
    <n v="94.91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x v="1"/>
    <s v="musical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x v="1"/>
    <s v="musical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x v="1"/>
    <s v="musical"/>
    <n v="90.8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x v="1"/>
    <s v="musical"/>
    <n v="48.5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x v="1"/>
    <s v="musical"/>
    <n v="70.03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x v="1"/>
    <s v="musical"/>
    <n v="135.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x v="1"/>
    <s v="musical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x v="1"/>
    <s v="musical"/>
    <n v="94.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x v="1"/>
    <s v="musical"/>
    <n v="75.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x v="1"/>
    <s v="musical"/>
    <n v="64.459999999999994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x v="1"/>
    <s v="musical"/>
    <n v="115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x v="1"/>
    <s v="musical"/>
    <n v="100.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x v="1"/>
    <s v="musical"/>
    <n v="93.7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x v="1"/>
    <s v="musical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x v="1"/>
    <s v="musical"/>
    <n v="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x v="1"/>
    <s v="musical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x v="1"/>
    <s v="musical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x v="1"/>
    <s v="musical"/>
    <n v="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x v="1"/>
    <s v="musical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x v="1"/>
    <s v="musical"/>
    <n v="17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x v="1"/>
    <s v="musical"/>
    <n v="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x v="1"/>
    <s v="musical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x v="1"/>
    <s v="musical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x v="1"/>
    <s v="musical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x v="1"/>
    <s v="musical"/>
    <n v="20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x v="1"/>
    <s v="musical"/>
    <n v="100.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x v="1"/>
    <s v="musical"/>
    <n v="55.0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x v="1"/>
    <s v="musical"/>
    <n v="47.3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x v="1"/>
    <s v="musical"/>
    <n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x v="1"/>
    <s v="musical"/>
    <n v="58.95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x v="1"/>
    <s v="musical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x v="1"/>
    <s v="musical"/>
    <n v="1.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x v="1"/>
    <s v="musical"/>
    <n v="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x v="1"/>
    <s v="musical"/>
    <n v="50.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x v="1"/>
    <s v="plays"/>
    <n v="41.6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x v="1"/>
    <s v="plays"/>
    <n v="53.2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x v="1"/>
    <s v="plays"/>
    <n v="70.2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x v="1"/>
    <s v="plays"/>
    <n v="43.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x v="1"/>
    <s v="plays"/>
    <n v="199.1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x v="1"/>
    <s v="plays"/>
    <n v="78.5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x v="1"/>
    <s v="plays"/>
    <n v="61.8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x v="1"/>
    <s v="plays"/>
    <n v="5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x v="1"/>
    <s v="plays"/>
    <n v="48.3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x v="1"/>
    <s v="plays"/>
    <n v="107.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x v="1"/>
    <s v="plays"/>
    <n v="57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x v="1"/>
    <s v="plays"/>
    <n v="40.9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x v="1"/>
    <s v="plays"/>
    <n v="21.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x v="1"/>
    <s v="plays"/>
    <n v="79.540000000000006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x v="1"/>
    <s v="plays"/>
    <n v="72.38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x v="1"/>
    <s v="plays"/>
    <n v="64.6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x v="1"/>
    <s v="plays"/>
    <n v="38.5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x v="1"/>
    <s v="plays"/>
    <n v="107.57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x v="1"/>
    <s v="plays"/>
    <n v="27.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x v="1"/>
    <s v="plays"/>
    <n v="70.45999999999999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x v="1"/>
    <s v="plays"/>
    <n v="178.5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x v="1"/>
    <s v="plays"/>
    <n v="62.63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x v="1"/>
    <s v="plays"/>
    <n v="7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x v="1"/>
    <s v="plays"/>
    <n v="58.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x v="1"/>
    <s v="plays"/>
    <n v="139.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x v="1"/>
    <s v="plays"/>
    <n v="7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x v="1"/>
    <s v="plays"/>
    <n v="57.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x v="1"/>
    <s v="plays"/>
    <n v="4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x v="1"/>
    <s v="plays"/>
    <n v="64.29000000000000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x v="1"/>
    <s v="plays"/>
    <n v="120.1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x v="1"/>
    <s v="plays"/>
    <n v="1008.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x v="1"/>
    <s v="plays"/>
    <n v="63.28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x v="1"/>
    <s v="plays"/>
    <n v="21.6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x v="1"/>
    <s v="plays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x v="1"/>
    <s v="plays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x v="1"/>
    <s v="plays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x v="1"/>
    <s v="plays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x v="1"/>
    <s v="plays"/>
    <n v="70.1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x v="1"/>
    <s v="plays"/>
    <n v="23.6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x v="1"/>
    <s v="plays"/>
    <n v="188.5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x v="1"/>
    <s v="plays"/>
    <n v="49.5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x v="1"/>
    <s v="plays"/>
    <n v="75.45999999999999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x v="1"/>
    <s v="plays"/>
    <n v="9.5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x v="1"/>
    <s v="plays"/>
    <n v="35.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x v="1"/>
    <s v="plays"/>
    <n v="1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x v="1"/>
    <s v="plays"/>
    <n v="1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x v="1"/>
    <s v="plays"/>
    <n v="89.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x v="1"/>
    <s v="plays"/>
    <n v="2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x v="1"/>
    <s v="plays"/>
    <n v="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x v="1"/>
    <s v="plays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x v="1"/>
    <s v="plays"/>
    <n v="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x v="1"/>
    <s v="plays"/>
    <n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x v="1"/>
    <s v="plays"/>
    <n v="81.540000000000006"/>
    <x v="3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x v="1"/>
    <s v="plays"/>
    <n v="1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x v="1"/>
    <s v="plays"/>
    <n v="1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x v="1"/>
    <s v="plays"/>
    <n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x v="1"/>
    <s v="plays"/>
    <n v="2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x v="1"/>
    <s v="plays"/>
    <n v="46.4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x v="1"/>
    <s v="plays"/>
    <n v="5.5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x v="1"/>
    <s v="plays"/>
    <n v="50.2"/>
    <x v="2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x v="1"/>
    <s v="musical"/>
    <n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x v="1"/>
    <s v="musical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x v="1"/>
    <s v="musical"/>
    <n v="15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x v="1"/>
    <s v="musical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x v="1"/>
    <s v="musical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x v="1"/>
    <s v="musical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x v="1"/>
    <s v="musical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x v="1"/>
    <s v="musical"/>
    <n v="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x v="1"/>
    <s v="musical"/>
    <n v="44.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x v="1"/>
    <s v="musical"/>
    <n v="88.6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x v="1"/>
    <s v="musical"/>
    <n v="1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x v="1"/>
    <s v="musical"/>
    <n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x v="1"/>
    <s v="musical"/>
    <n v="57.6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x v="1"/>
    <s v="musical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x v="1"/>
    <s v="musical"/>
    <n v="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x v="1"/>
    <s v="musical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x v="1"/>
    <s v="musical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x v="1"/>
    <s v="musical"/>
    <n v="0"/>
    <x v="2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x v="1"/>
    <s v="musical"/>
    <n v="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x v="1"/>
    <s v="musical"/>
    <n v="17.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x v="1"/>
    <s v="plays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x v="1"/>
    <s v="plays"/>
    <n v="13.1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x v="1"/>
    <s v="plays"/>
    <n v="315.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x v="1"/>
    <s v="plays"/>
    <n v="37.1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x v="1"/>
    <s v="plays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x v="1"/>
    <s v="plays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x v="1"/>
    <s v="plays"/>
    <n v="47.27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x v="1"/>
    <s v="plays"/>
    <n v="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x v="1"/>
    <s v="plays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x v="1"/>
    <s v="plays"/>
    <n v="44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x v="1"/>
    <s v="plays"/>
    <n v="50.8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x v="1"/>
    <s v="plays"/>
    <n v="62.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x v="1"/>
    <s v="plays"/>
    <n v="2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x v="1"/>
    <s v="plays"/>
    <n v="2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x v="1"/>
    <s v="plays"/>
    <n v="47.2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x v="1"/>
    <s v="plays"/>
    <n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x v="1"/>
    <s v="plays"/>
    <n v="1.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x v="1"/>
    <s v="plays"/>
    <n v="24.7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x v="1"/>
    <s v="plays"/>
    <n v="63.1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x v="1"/>
    <s v="plays"/>
    <n v="38.2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x v="1"/>
    <s v="plays"/>
    <n v="16.2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x v="1"/>
    <s v="plays"/>
    <n v="33.7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x v="1"/>
    <s v="plays"/>
    <n v="61.6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x v="1"/>
    <s v="plays"/>
    <n v="83.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x v="1"/>
    <s v="plays"/>
    <n v="1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x v="1"/>
    <s v="plays"/>
    <n v="142.8600000000000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x v="1"/>
    <s v="plays"/>
    <n v="33.6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x v="1"/>
    <s v="plays"/>
    <n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x v="1"/>
    <s v="plays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x v="1"/>
    <s v="plays"/>
    <n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x v="1"/>
    <s v="plays"/>
    <n v="4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x v="1"/>
    <s v="plays"/>
    <n v="3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x v="1"/>
    <s v="plays"/>
    <n v="4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x v="1"/>
    <s v="plays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x v="1"/>
    <s v="plays"/>
    <n v="10.17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x v="1"/>
    <s v="plays"/>
    <n v="81.4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x v="1"/>
    <s v="plays"/>
    <n v="57.2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x v="1"/>
    <s v="plays"/>
    <n v="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x v="1"/>
    <s v="plays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x v="1"/>
    <s v="plays"/>
    <n v="1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x v="1"/>
    <s v="plays"/>
    <n v="9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x v="1"/>
    <s v="plays"/>
    <n v="32.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x v="1"/>
    <s v="plays"/>
    <n v="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x v="1"/>
    <s v="plays"/>
    <n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x v="1"/>
    <s v="plays"/>
    <n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x v="1"/>
    <s v="plays"/>
    <n v="91.8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x v="1"/>
    <s v="plays"/>
    <n v="45.8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x v="1"/>
    <s v="plays"/>
    <n v="57.1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x v="1"/>
    <s v="plays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x v="1"/>
    <s v="plays"/>
    <n v="248.5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x v="1"/>
    <s v="plays"/>
    <n v="79.400000000000006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x v="1"/>
    <s v="plays"/>
    <n v="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x v="1"/>
    <s v="plays"/>
    <n v="5.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x v="1"/>
    <s v="plays"/>
    <n v="25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x v="1"/>
    <s v="plays"/>
    <n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x v="1"/>
    <s v="plays"/>
    <n v="137.0800000000000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x v="1"/>
    <s v="plays"/>
    <n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x v="1"/>
    <s v="plays"/>
    <n v="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x v="1"/>
    <s v="plays"/>
    <n v="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x v="1"/>
    <s v="plays"/>
    <n v="50.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x v="1"/>
    <s v="plays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x v="1"/>
    <s v="plays"/>
    <n v="49.28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x v="1"/>
    <s v="plays"/>
    <n v="2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x v="1"/>
    <s v="plays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x v="1"/>
    <s v="plays"/>
    <n v="2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x v="1"/>
    <s v="plays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x v="1"/>
    <s v="plays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x v="1"/>
    <s v="plays"/>
    <n v="53.13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x v="1"/>
    <s v="plays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x v="1"/>
    <s v="plays"/>
    <n v="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x v="1"/>
    <s v="plays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x v="1"/>
    <s v="plays"/>
    <n v="24.3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x v="1"/>
    <s v="plays"/>
    <n v="11.2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x v="1"/>
    <s v="plays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x v="1"/>
    <s v="plays"/>
    <n v="1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x v="1"/>
    <s v="plays"/>
    <n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x v="1"/>
    <s v="plays"/>
    <n v="4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x v="1"/>
    <s v="plays"/>
    <n v="71.2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x v="1"/>
    <s v="plays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x v="1"/>
    <s v="plays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x v="1"/>
    <s v="plays"/>
    <n v="47.9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x v="1"/>
    <s v="plays"/>
    <n v="35.1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x v="1"/>
    <s v="plays"/>
    <n v="5.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x v="1"/>
    <s v="plays"/>
    <n v="22.67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x v="1"/>
    <s v="plays"/>
    <n v="26.38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x v="1"/>
    <s v="plays"/>
    <n v="105.5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x v="1"/>
    <s v="plays"/>
    <n v="29.09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x v="1"/>
    <s v="plays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x v="1"/>
    <s v="plays"/>
    <n v="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x v="1"/>
    <s v="plays"/>
    <n v="217.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x v="1"/>
    <s v="plays"/>
    <n v="26.75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x v="1"/>
    <s v="plays"/>
    <n v="18.32999999999999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x v="1"/>
    <s v="plays"/>
    <n v="64.29000000000000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x v="1"/>
    <s v="plays"/>
    <n v="1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x v="1"/>
    <s v="plays"/>
    <n v="34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x v="1"/>
    <s v="plays"/>
    <n v="84.2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x v="1"/>
    <s v="plays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x v="1"/>
    <s v="plays"/>
    <n v="33.74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x v="1"/>
    <s v="plays"/>
    <n v="37.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x v="1"/>
    <s v="plays"/>
    <n v="11.6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x v="1"/>
    <s v="plays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x v="1"/>
    <s v="plays"/>
    <n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x v="1"/>
    <s v="plays"/>
    <n v="2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x v="1"/>
    <s v="plays"/>
    <n v="1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x v="1"/>
    <s v="plays"/>
    <n v="60.11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x v="1"/>
    <s v="plays"/>
    <n v="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x v="1"/>
    <s v="plays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x v="1"/>
    <s v="plays"/>
    <n v="17.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x v="1"/>
    <s v="plays"/>
    <n v="29.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x v="1"/>
    <s v="plays"/>
    <n v="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x v="1"/>
    <s v="plays"/>
    <n v="59.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x v="1"/>
    <s v="plays"/>
    <n v="82.57"/>
    <x v="3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x v="1"/>
    <s v="plays"/>
    <n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x v="1"/>
    <s v="plays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x v="1"/>
    <s v="plays"/>
    <n v="5.75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x v="1"/>
    <s v="plays"/>
    <n v="100.5"/>
    <x v="0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x v="1"/>
    <s v="plays"/>
    <n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x v="1"/>
    <s v="plays"/>
    <n v="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x v="1"/>
    <s v="plays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x v="1"/>
    <s v="plays"/>
    <n v="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x v="1"/>
    <s v="plays"/>
    <n v="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x v="1"/>
    <s v="plays"/>
    <n v="2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x v="1"/>
    <s v="plays"/>
    <n v="45.8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x v="1"/>
    <s v="plays"/>
    <n v="4.75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x v="1"/>
    <s v="plays"/>
    <n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x v="1"/>
    <s v="plays"/>
    <n v="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x v="1"/>
    <s v="plays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x v="1"/>
    <s v="plays"/>
    <n v="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x v="1"/>
    <s v="plays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x v="1"/>
    <s v="plays"/>
    <n v="52.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x v="1"/>
    <s v="plays"/>
    <n v="32.5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x v="1"/>
    <s v="plays"/>
    <n v="7.25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x v="1"/>
    <s v="plays"/>
    <n v="33.3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x v="1"/>
    <s v="plays"/>
    <n v="62.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x v="1"/>
    <s v="plays"/>
    <n v="63.5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x v="1"/>
    <s v="plays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x v="1"/>
    <s v="plays"/>
    <n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x v="1"/>
    <s v="plays"/>
    <n v="62.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x v="1"/>
    <s v="plays"/>
    <n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x v="1"/>
    <s v="plays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x v="1"/>
    <s v="plays"/>
    <n v="5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x v="1"/>
    <s v="plays"/>
    <n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x v="1"/>
    <s v="plays"/>
    <n v="66.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x v="1"/>
    <s v="plays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x v="1"/>
    <s v="plays"/>
    <n v="5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x v="1"/>
    <s v="plays"/>
    <n v="65.3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x v="1"/>
    <s v="plays"/>
    <n v="1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x v="1"/>
    <s v="plays"/>
    <n v="147.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x v="1"/>
    <s v="plays"/>
    <n v="166.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x v="1"/>
    <s v="plays"/>
    <n v="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x v="1"/>
    <s v="plays"/>
    <n v="75.2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x v="1"/>
    <s v="plays"/>
    <n v="6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x v="1"/>
    <s v="plays"/>
    <n v="125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x v="1"/>
    <s v="plays"/>
    <n v="10.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x v="1"/>
    <s v="plays"/>
    <n v="7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x v="1"/>
    <s v="plays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x v="1"/>
    <s v="plays"/>
    <n v="56.2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x v="1"/>
    <s v="plays"/>
    <n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x v="1"/>
    <s v="plays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x v="1"/>
    <s v="plays"/>
    <n v="27.5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x v="1"/>
    <s v="plays"/>
    <n v="32.97999999999999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x v="1"/>
    <s v="plays"/>
    <n v="1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x v="1"/>
    <s v="plays"/>
    <n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x v="1"/>
    <s v="plays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x v="1"/>
    <s v="plays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x v="1"/>
    <s v="plays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x v="1"/>
    <s v="plays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x v="1"/>
    <s v="plays"/>
    <n v="41.9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x v="1"/>
    <s v="plays"/>
    <n v="88.3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x v="1"/>
    <s v="plays"/>
    <n v="129.16999999999999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x v="1"/>
    <s v="plays"/>
    <n v="23.7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x v="1"/>
    <s v="plays"/>
    <n v="35.7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x v="1"/>
    <s v="plays"/>
    <n v="57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x v="1"/>
    <s v="plays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x v="1"/>
    <s v="plays"/>
    <n v="163.3300000000000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x v="1"/>
    <s v="plays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x v="1"/>
    <s v="plays"/>
    <n v="64.1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x v="1"/>
    <s v="plays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x v="1"/>
    <s v="plays"/>
    <n v="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x v="1"/>
    <s v="plays"/>
    <n v="179.12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x v="1"/>
    <s v="plays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x v="1"/>
    <s v="plays"/>
    <n v="33.0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x v="1"/>
    <s v="plays"/>
    <n v="27.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x v="1"/>
    <s v="plays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x v="1"/>
    <s v="plays"/>
    <n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x v="1"/>
    <s v="plays"/>
    <n v="18.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x v="1"/>
    <s v="plays"/>
    <n v="3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x v="1"/>
    <s v="plays"/>
    <n v="44.3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x v="1"/>
    <s v="plays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x v="1"/>
    <s v="plays"/>
    <n v="222.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x v="1"/>
    <s v="plays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x v="1"/>
    <s v="plays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x v="1"/>
    <s v="plays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x v="1"/>
    <s v="plays"/>
    <n v="29.1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x v="1"/>
    <s v="plays"/>
    <n v="1.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x v="1"/>
    <s v="plays"/>
    <n v="126.5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x v="1"/>
    <s v="plays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x v="1"/>
    <s v="plays"/>
    <n v="1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x v="1"/>
    <s v="plays"/>
    <n v="9.4"/>
    <x v="0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x v="1"/>
    <s v="plays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x v="1"/>
    <s v="plays"/>
    <n v="72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x v="1"/>
    <s v="plays"/>
    <n v="3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x v="1"/>
    <s v="plays"/>
    <n v="10.6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x v="1"/>
    <s v="plays"/>
    <n v="25.5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x v="1"/>
    <s v="plays"/>
    <n v="2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x v="1"/>
    <s v="plays"/>
    <n v="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x v="1"/>
    <s v="plays"/>
    <n v="91.25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x v="1"/>
    <s v="plays"/>
    <n v="8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x v="1"/>
    <s v="plays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x v="1"/>
    <s v="plays"/>
    <n v="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x v="1"/>
    <s v="plays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x v="1"/>
    <s v="plays"/>
    <n v="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x v="1"/>
    <s v="plays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x v="1"/>
    <s v="plays"/>
    <n v="0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x v="1"/>
    <s v="plays"/>
    <n v="22.8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x v="1"/>
    <s v="plays"/>
    <n v="16.67000000000000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x v="1"/>
    <s v="plays"/>
    <n v="45.7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x v="1"/>
    <s v="plays"/>
    <n v="383.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x v="1"/>
    <s v="plays"/>
    <n v="106.97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x v="1"/>
    <s v="plays"/>
    <n v="10.2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x v="1"/>
    <s v="plays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x v="1"/>
    <s v="plays"/>
    <n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x v="1"/>
    <s v="plays"/>
    <n v="14.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x v="1"/>
    <s v="plays"/>
    <n v="15.67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x v="1"/>
    <s v="plays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x v="1"/>
    <s v="plays"/>
    <n v="1"/>
    <x v="2"/>
  </r>
  <r>
    <m/>
    <m/>
    <m/>
    <m/>
    <m/>
    <x v="4"/>
    <m/>
    <m/>
    <m/>
    <m/>
    <x v="4114"/>
    <m/>
    <m/>
    <m/>
    <m/>
    <x v="9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B29BC-994F-436C-9ACD-179C8CE1A735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5" hier="-1"/>
    <pageField fld="1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6766E-5668-4008-B379-5E718C16985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05CD2-1F58-49D5-93AE-4D09C5390A3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E053C-8BA4-4F0E-A4E3-13AE37D1CB6E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AD54F-761C-48FC-AC61-A2F32B1C173A}">
  <dimension ref="A1:H13"/>
  <sheetViews>
    <sheetView tabSelected="1" workbookViewId="0">
      <selection activeCell="N10" sqref="N10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8340</v>
      </c>
      <c r="B1" t="s">
        <v>8342</v>
      </c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</row>
    <row r="2" spans="1:8" x14ac:dyDescent="0.3">
      <c r="A2" t="s">
        <v>8349</v>
      </c>
      <c r="B2">
        <f>COUNTIFS(Kickstarter!$D:$D,"&lt;1000",[1]Kickstarter!$F:$F,"Successful",[1]Kickstarter!$Q:$Q,"Plays")</f>
        <v>141</v>
      </c>
      <c r="C2">
        <f>COUNTIFS([1]Kickstarter!$D:$D,"&lt;1000",[1]Kickstarter!$F:$F,"Failed",[1]Kickstarter!$Q:$Q,"Plays")</f>
        <v>45</v>
      </c>
      <c r="D2">
        <f>COUNTIFS([1]Kickstarter!$D:$D,"&lt;1000",[1]Kickstarter!$F:$F,"Cancelled",[1]Kickstarter!$Q:$Q,"Plays")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8350</v>
      </c>
      <c r="B3">
        <f>COUNTIFS([1]Kickstarter!$D:$D,"&gt;=1000",[1]Kickstarter!$D:$D,"&lt;=4999",[1]Kickstarter!$F:$F,"Successful",[1]Kickstarter!$Q:$Q,"Plays")</f>
        <v>388</v>
      </c>
      <c r="C3">
        <f>COUNTIFS([1]Kickstarter!$D:$D,"&gt;=1000",[1]Kickstarter!$D:$D,"&lt;=4999",[1]Kickstarter!$F:$F,"Failed",[1]Kickstarter!$Q:$Q,"Plays")</f>
        <v>146</v>
      </c>
      <c r="D3">
        <f>COUNTIFS([1]Kickstarter!$D:$D,"&gt;=1000",[1]Kickstarter!$D:$D,"&lt;=4999",[1]Kickstarter!$F:$F,"Cancelled",[1]Kickstarter!$Q:$Q,"Plays")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8351</v>
      </c>
      <c r="B4">
        <f>COUNTIFS([1]Kickstarter!$D:$D,"&gt;=5000",[1]Kickstarter!$D:$D,"&lt;=9999",[1]Kickstarter!$F:$F,"Successful",[1]Kickstarter!$Q:$Q,"Plays")</f>
        <v>93</v>
      </c>
      <c r="C4">
        <f>COUNTIFS([1]Kickstarter!$D:$D,"&gt;=5000",[1]Kickstarter!$D:$D,"&lt;=9999",[1]Kickstarter!$F:$F,"Failed",[1]Kickstarter!$Q:$Q,"Plays")</f>
        <v>76</v>
      </c>
      <c r="D4">
        <f>COUNTIFS([1]Kickstarter!$D:$D,"&gt;=5000",[1]Kickstarter!$D:$D,"&lt;=9999",[1]Kickstarter!$F:$F,"Cancelled",[1]Kickstarter!$Q:$Q,"Plays")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8352</v>
      </c>
      <c r="B5">
        <f>COUNTIFS([1]Kickstarter!$D:$D,"&gt;=10000",[1]Kickstarter!$D:$D,"&lt;=14999",[1]Kickstarter!$F:$F,"Successful",[1]Kickstarter!$Q:$Q,"Plays")</f>
        <v>39</v>
      </c>
      <c r="C5">
        <f>COUNTIFS([1]Kickstarter!$D:$D,"&gt;=10000",[1]Kickstarter!$D:$D,"&lt;=14999",[1]Kickstarter!$F:$F,"Failed",[1]Kickstarter!$Q:$Q,"Plays")</f>
        <v>33</v>
      </c>
      <c r="D5">
        <f>COUNTIFS([1]Kickstarter!$D:$D,"&gt;=10000",[1]Kickstarter!$D:$D,"&lt;=14999",[1]Kickstarter!$F:$F,"Cancelled",[1]Kickstarter!$Q:$Q,"Plays")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8353</v>
      </c>
      <c r="B6">
        <f>COUNTIFS([1]Kickstarter!$D:$D,"&gt;=15000",[1]Kickstarter!$D:$D,"&lt;=19999",[1]Kickstarter!$F:$F,"Successful",[1]Kickstarter!$Q:$Q,"Plays")</f>
        <v>12</v>
      </c>
      <c r="C6">
        <f>COUNTIFS([1]Kickstarter!$D:$D,"&gt;=15000",[1]Kickstarter!$D:$D,"&lt;=19999",[1]Kickstarter!$F:$F,"Failed",[1]Kickstarter!$Q:$Q,"Plays")</f>
        <v>12</v>
      </c>
      <c r="D6">
        <f>COUNTIFS([1]Kickstarter!$D:$D,"&gt;=15000",[1]Kickstarter!$D:$D,"&lt;=19999",[1]Kickstarter!$F:$F,"Cancelled",[1]Kickstarter!$Q:$Q,"Plays")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8354</v>
      </c>
      <c r="B7">
        <f>COUNTIFS([1]Kickstarter!$D:$D,"&gt;=20000",[1]Kickstarter!$D:$D,"&lt;=24999",[1]Kickstarter!$F:$F,"Successful",[1]Kickstarter!$Q:$Q,"Plays")</f>
        <v>9</v>
      </c>
      <c r="C7">
        <f>COUNTIFS([1]Kickstarter!$D:$D,"&gt;=20000",[1]Kickstarter!$D:$D,"&lt;=24999",[1]Kickstarter!$F:$F,"Failed",[1]Kickstarter!$Q:$Q,"Plays")</f>
        <v>11</v>
      </c>
      <c r="D7">
        <f>COUNTIFS([1]Kickstarter!$D:$D,"&gt;=20000",[1]Kickstarter!$D:$D,"&lt;=24999",[1]Kickstarter!$F:$F,"Cancelled",[1]Kickstarter!$Q:$Q,"Plays")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8355</v>
      </c>
      <c r="B8">
        <f>COUNTIFS([1]Kickstarter!$D:$D,"&gt;=25000",[1]Kickstarter!$D:$D,"&lt;=29999",[1]Kickstarter!$F:$F,"Successful",[1]Kickstarter!$Q:$Q,"Plays")</f>
        <v>1</v>
      </c>
      <c r="C8">
        <f>COUNTIFS([1]Kickstarter!$D:$D,"&gt;=25000",[1]Kickstarter!$D:$D,"&lt;=29999",[1]Kickstarter!$F:$F,"Failed",[1]Kickstarter!$Q:$Q,"Plays")</f>
        <v>4</v>
      </c>
      <c r="D8">
        <f>COUNTIFS([1]Kickstarter!$D:$D,"&gt;=25000",[1]Kickstarter!$D:$D,"&lt;=29999",[1]Kickstarter!$F:$F,"Cancelled",[1]Kickstarter!$Q:$Q,"Plays")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8356</v>
      </c>
      <c r="B9">
        <f>COUNTIFS([1]Kickstarter!$D:$D,"&gt;=30000",[1]Kickstarter!$D:$D,"&lt;=34999",[1]Kickstarter!$F:$F,"Successful",[1]Kickstarter!$Q:$Q,"Plays")</f>
        <v>3</v>
      </c>
      <c r="C9">
        <f>COUNTIFS([1]Kickstarter!$D:$D,"&gt;=30000",[1]Kickstarter!$D:$D,"&lt;=34999",[1]Kickstarter!$F:$F,"Failed",[1]Kickstarter!$Q:$Q,"Plays")</f>
        <v>8</v>
      </c>
      <c r="D9">
        <f>COUNTIFS([1]Kickstarter!$D:$D,"&gt;=30000",[1]Kickstarter!$D:$D,"&lt;=34999",[1]Kickstarter!$F:$F,"Cancelled",[1]Kickstarter!$Q:$Q,"Plays")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8357</v>
      </c>
      <c r="B10">
        <f>COUNTIFS([1]Kickstarter!$D:$D,"&gt;=35000",[1]Kickstarter!$D:$D,"&lt;=39999",[1]Kickstarter!$F:$F,"Successful",[1]Kickstarter!$Q:$Q,"Plays")</f>
        <v>4</v>
      </c>
      <c r="C10">
        <f>COUNTIFS([1]Kickstarter!$D:$D,"&gt;=35000",[1]Kickstarter!$D:$D,"&lt;=39999",[1]Kickstarter!$F:$F,"Failed",[1]Kickstarter!$Q:$Q,"Plays")</f>
        <v>2</v>
      </c>
      <c r="D10">
        <f>COUNTIFS([1]Kickstarter!$D:$D,"&gt;=35000",[1]Kickstarter!$D:$D,"&lt;=39999",[1]Kickstarter!$F:$F,"Cancelled",[1]Kickstarter!$Q:$Q,"Plays")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8358</v>
      </c>
      <c r="B11">
        <f>COUNTIFS([1]Kickstarter!$D:$D,"&gt;=40000",[1]Kickstarter!$D:$D,"&lt;=44999",[1]Kickstarter!$F:$F,"Successful",[1]Kickstarter!$Q:$Q,"Plays")</f>
        <v>2</v>
      </c>
      <c r="C11">
        <f>COUNTIFS([1]Kickstarter!$D:$D,"&gt;=40000",[1]Kickstarter!$D:$D,"&lt;=44999",[1]Kickstarter!$F:$F,"Failed",[1]Kickstarter!$Q:$Q,"Plays")</f>
        <v>1</v>
      </c>
      <c r="D11">
        <f>COUNTIFS([1]Kickstarter!$D:$D,"&gt;=40000",[1]Kickstarter!$D:$D,"&lt;=44999",[1]Kickstarter!$F:$F,"Cancelled",[1]Kickstarter!$Q:$Q,"Plays")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8359</v>
      </c>
      <c r="B12">
        <f>COUNTIFS([1]Kickstarter!$D:$D,"&gt;=45000",[1]Kickstarter!$D:$D,"&lt;=49999",[1]Kickstarter!$F:$F,"Successful",[1]Kickstarter!$Q:$Q,"Plays")</f>
        <v>0</v>
      </c>
      <c r="C12">
        <f>COUNTIFS([1]Kickstarter!$D:$D,"&gt;=45000",[1]Kickstarter!$D:$D,"&lt;=49999",[1]Kickstarter!$F:$F,"Failed",[1]Kickstarter!$Q:$Q,"Plays")</f>
        <v>1</v>
      </c>
      <c r="D12">
        <f>COUNTIFS([1]Kickstarter!$D:$D,"&gt;=45000",[1]Kickstarter!$D:$D,"&lt;=49999",[1]Kickstarter!$F:$F,"Cancelled",[1]Kickstarter!$Q:$Q,"Plays")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8360</v>
      </c>
      <c r="B13">
        <f>COUNTIFS([1]Kickstarter!$D:$D,"&gt;=50000",[1]Kickstarter!$F:$F,"Successful",[1]Kickstarter!$Q:$Q,"Plays")</f>
        <v>2</v>
      </c>
      <c r="C13">
        <f>COUNTIFS([1]Kickstarter!$D:$D,"&gt;=50000",[1]Kickstarter!$F:$F,"Failed",[1]Kickstarter!$Q:$Q,"Plays")</f>
        <v>14</v>
      </c>
      <c r="D13">
        <f>COUNTIFS([1]Kickstarter!$D:$D,"&gt;=50000",[1]Kickstarter!$F:$F,"Cancelled",[1]Kickstarter!$Q:$Q,"Plays")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8A9B5-D0FF-409C-A646-801FA731D1A2}">
  <dimension ref="A1:E18"/>
  <sheetViews>
    <sheetView topLeftCell="A4" workbookViewId="0">
      <selection activeCell="M24" sqref="M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t="s">
        <v>8315</v>
      </c>
      <c r="B1" t="s">
        <v>8272</v>
      </c>
    </row>
    <row r="2" spans="1:5" x14ac:dyDescent="0.3">
      <c r="A2" t="s">
        <v>8336</v>
      </c>
      <c r="B2" t="s">
        <v>8321</v>
      </c>
    </row>
    <row r="4" spans="1:5" x14ac:dyDescent="0.3">
      <c r="A4" t="s">
        <v>8320</v>
      </c>
      <c r="B4" t="s">
        <v>8317</v>
      </c>
    </row>
    <row r="5" spans="1:5" x14ac:dyDescent="0.3">
      <c r="A5" t="s">
        <v>8319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3">
      <c r="A6" s="12" t="s">
        <v>8330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2" t="s">
        <v>8331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2" t="s">
        <v>8332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2" t="s">
        <v>8333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2" t="s">
        <v>8324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2" t="s">
        <v>8334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2" t="s">
        <v>8325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2" t="s">
        <v>8326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2" t="s">
        <v>8327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2" t="s">
        <v>8328</v>
      </c>
      <c r="B15">
        <v>65</v>
      </c>
      <c r="C15">
        <v>50</v>
      </c>
      <c r="E15">
        <v>115</v>
      </c>
    </row>
    <row r="16" spans="1:5" x14ac:dyDescent="0.3">
      <c r="A16" s="12" t="s">
        <v>8329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2" t="s">
        <v>8335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2" t="s">
        <v>8318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E8A34-33DC-40D8-8E84-B95E7EEE5E3C}">
  <dimension ref="A1:F6"/>
  <sheetViews>
    <sheetView workbookViewId="0">
      <selection activeCell="P27" sqref="P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664062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664062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8320</v>
      </c>
      <c r="B3" s="11" t="s">
        <v>8317</v>
      </c>
    </row>
    <row r="4" spans="1:6" x14ac:dyDescent="0.3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">
      <c r="A5" s="12" t="s">
        <v>8272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8318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7FEF4-D18E-436F-94C6-83ECB84FE862}">
  <dimension ref="A1:E7"/>
  <sheetViews>
    <sheetView workbookViewId="0">
      <selection activeCell="T9" sqref="T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664062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8315</v>
      </c>
      <c r="B2" t="s">
        <v>8321</v>
      </c>
    </row>
    <row r="4" spans="1:5" x14ac:dyDescent="0.3">
      <c r="A4" s="11" t="s">
        <v>8320</v>
      </c>
      <c r="B4" s="11" t="s">
        <v>8317</v>
      </c>
    </row>
    <row r="5" spans="1:5" x14ac:dyDescent="0.3">
      <c r="A5" s="11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3">
      <c r="A6" s="12" t="s">
        <v>8273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8318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BFE3-2422-438A-8FDB-54693BE9A780}">
  <dimension ref="A1:F18"/>
  <sheetViews>
    <sheetView workbookViewId="0">
      <selection activeCell="Q18" sqref="Q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6640625" bestFit="1" customWidth="1"/>
  </cols>
  <sheetData>
    <row r="1" spans="1:6" x14ac:dyDescent="0.3">
      <c r="A1" s="11" t="s">
        <v>8315</v>
      </c>
      <c r="B1" t="s">
        <v>8272</v>
      </c>
    </row>
    <row r="2" spans="1:6" x14ac:dyDescent="0.3">
      <c r="A2" s="11" t="s">
        <v>8336</v>
      </c>
      <c r="B2" t="s">
        <v>8321</v>
      </c>
    </row>
    <row r="4" spans="1:6" x14ac:dyDescent="0.3">
      <c r="A4" s="11" t="s">
        <v>8320</v>
      </c>
      <c r="B4" s="11" t="s">
        <v>8317</v>
      </c>
    </row>
    <row r="5" spans="1:6" x14ac:dyDescent="0.3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">
      <c r="A6" s="12" t="s">
        <v>8330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8331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8332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8333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8324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8334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8325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8326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8327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8328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8329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8335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8318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70" zoomScaleNormal="70" workbookViewId="0">
      <selection activeCell="L6" sqref="L6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30" style="15" bestFit="1" customWidth="1"/>
    <col min="12" max="12" width="30.5546875" style="15" bestFit="1" customWidth="1"/>
    <col min="13" max="13" width="15.44140625" customWidth="1"/>
    <col min="14" max="14" width="24.44140625" customWidth="1"/>
    <col min="15" max="15" width="36.44140625" customWidth="1"/>
    <col min="16" max="16" width="41.109375" customWidth="1"/>
    <col min="17" max="17" width="18" bestFit="1" customWidth="1"/>
    <col min="18" max="18" width="18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4" t="s">
        <v>8322</v>
      </c>
      <c r="L1" s="14" t="s">
        <v>8323</v>
      </c>
      <c r="M1" s="1" t="s">
        <v>8260</v>
      </c>
      <c r="N1" s="1" t="s">
        <v>8261</v>
      </c>
      <c r="O1" s="1" t="s">
        <v>8262</v>
      </c>
      <c r="P1" s="9" t="s">
        <v>8315</v>
      </c>
      <c r="Q1" s="1" t="s">
        <v>8316</v>
      </c>
      <c r="R1" s="1" t="s">
        <v>8264</v>
      </c>
    </row>
    <row r="2" spans="1:18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5">
        <f>(((J2/60)/60)/24)+DATE(1970,1,1)</f>
        <v>42177.007071759261</v>
      </c>
      <c r="L2" s="15">
        <f>(((I2/60)/60)/24)+DATE(1970,1,1)</f>
        <v>42208.125</v>
      </c>
      <c r="M2" t="b">
        <v>0</v>
      </c>
      <c r="N2">
        <v>182</v>
      </c>
      <c r="O2" t="b">
        <v>1</v>
      </c>
      <c r="P2" s="10" t="s">
        <v>8265</v>
      </c>
      <c r="Q2" t="s">
        <v>8266</v>
      </c>
      <c r="R2">
        <f>IFERROR(ROUND(E2/N2,2),0)</f>
        <v>63.92</v>
      </c>
    </row>
    <row r="3" spans="1:18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5">
        <f t="shared" ref="K3:K66" si="0">(((J3/60)/60)/24)+DATE(1970,1,1)</f>
        <v>42766.600497685184</v>
      </c>
      <c r="L3" s="15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s="10" t="s">
        <v>8265</v>
      </c>
      <c r="Q3" t="s">
        <v>8266</v>
      </c>
      <c r="R3">
        <f t="shared" ref="R3:R66" si="2">IFERROR(ROUND(E3/N3,2),0)</f>
        <v>185.48</v>
      </c>
    </row>
    <row r="4" spans="1:18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5">
        <f t="shared" si="0"/>
        <v>42405.702349537038</v>
      </c>
      <c r="L4" s="15">
        <f t="shared" si="1"/>
        <v>42415.702349537038</v>
      </c>
      <c r="M4" t="b">
        <v>0</v>
      </c>
      <c r="N4">
        <v>35</v>
      </c>
      <c r="O4" t="b">
        <v>1</v>
      </c>
      <c r="P4" s="10" t="s">
        <v>8265</v>
      </c>
      <c r="Q4" t="s">
        <v>8266</v>
      </c>
      <c r="R4">
        <f t="shared" si="2"/>
        <v>15</v>
      </c>
    </row>
    <row r="5" spans="1:18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5">
        <f t="shared" si="0"/>
        <v>41828.515127314815</v>
      </c>
      <c r="L5" s="15">
        <f t="shared" si="1"/>
        <v>41858.515127314815</v>
      </c>
      <c r="M5" t="b">
        <v>0</v>
      </c>
      <c r="N5">
        <v>150</v>
      </c>
      <c r="O5" t="b">
        <v>1</v>
      </c>
      <c r="P5" s="10" t="s">
        <v>8265</v>
      </c>
      <c r="Q5" t="s">
        <v>8266</v>
      </c>
      <c r="R5">
        <f t="shared" si="2"/>
        <v>69.27</v>
      </c>
    </row>
    <row r="6" spans="1:18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5">
        <f t="shared" si="0"/>
        <v>42327.834247685183</v>
      </c>
      <c r="L6" s="15">
        <f t="shared" si="1"/>
        <v>42357.834247685183</v>
      </c>
      <c r="M6" t="b">
        <v>0</v>
      </c>
      <c r="N6">
        <v>284</v>
      </c>
      <c r="O6" t="b">
        <v>1</v>
      </c>
      <c r="P6" s="10" t="s">
        <v>8265</v>
      </c>
      <c r="Q6" t="s">
        <v>8266</v>
      </c>
      <c r="R6">
        <f t="shared" si="2"/>
        <v>190.55</v>
      </c>
    </row>
    <row r="7" spans="1:18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5">
        <f t="shared" si="0"/>
        <v>42563.932951388888</v>
      </c>
      <c r="L7" s="15">
        <f t="shared" si="1"/>
        <v>42580.232638888891</v>
      </c>
      <c r="M7" t="b">
        <v>0</v>
      </c>
      <c r="N7">
        <v>47</v>
      </c>
      <c r="O7" t="b">
        <v>1</v>
      </c>
      <c r="P7" s="10" t="s">
        <v>8265</v>
      </c>
      <c r="Q7" t="s">
        <v>8266</v>
      </c>
      <c r="R7">
        <f t="shared" si="2"/>
        <v>93.4</v>
      </c>
    </row>
    <row r="8" spans="1:18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5">
        <f t="shared" si="0"/>
        <v>41794.072337962964</v>
      </c>
      <c r="L8" s="15">
        <f t="shared" si="1"/>
        <v>41804.072337962964</v>
      </c>
      <c r="M8" t="b">
        <v>0</v>
      </c>
      <c r="N8">
        <v>58</v>
      </c>
      <c r="O8" t="b">
        <v>1</v>
      </c>
      <c r="P8" s="10" t="s">
        <v>8265</v>
      </c>
      <c r="Q8" t="s">
        <v>8266</v>
      </c>
      <c r="R8">
        <f t="shared" si="2"/>
        <v>146.88</v>
      </c>
    </row>
    <row r="9" spans="1:18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5">
        <f t="shared" si="0"/>
        <v>42516.047071759262</v>
      </c>
      <c r="L9" s="15">
        <f t="shared" si="1"/>
        <v>42556.047071759262</v>
      </c>
      <c r="M9" t="b">
        <v>0</v>
      </c>
      <c r="N9">
        <v>57</v>
      </c>
      <c r="O9" t="b">
        <v>1</v>
      </c>
      <c r="P9" s="10" t="s">
        <v>8265</v>
      </c>
      <c r="Q9" t="s">
        <v>8266</v>
      </c>
      <c r="R9">
        <f t="shared" si="2"/>
        <v>159.82</v>
      </c>
    </row>
    <row r="10" spans="1:18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5">
        <f t="shared" si="0"/>
        <v>42468.94458333333</v>
      </c>
      <c r="L10" s="15">
        <f t="shared" si="1"/>
        <v>42475.875</v>
      </c>
      <c r="M10" t="b">
        <v>0</v>
      </c>
      <c r="N10">
        <v>12</v>
      </c>
      <c r="O10" t="b">
        <v>1</v>
      </c>
      <c r="P10" s="10" t="s">
        <v>8265</v>
      </c>
      <c r="Q10" t="s">
        <v>8266</v>
      </c>
      <c r="R10">
        <f t="shared" si="2"/>
        <v>291.79000000000002</v>
      </c>
    </row>
    <row r="11" spans="1:18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5">
        <f t="shared" si="0"/>
        <v>42447.103518518517</v>
      </c>
      <c r="L11" s="15">
        <f t="shared" si="1"/>
        <v>42477.103518518517</v>
      </c>
      <c r="M11" t="b">
        <v>0</v>
      </c>
      <c r="N11">
        <v>20</v>
      </c>
      <c r="O11" t="b">
        <v>1</v>
      </c>
      <c r="P11" s="10" t="s">
        <v>8265</v>
      </c>
      <c r="Q11" t="s">
        <v>8266</v>
      </c>
      <c r="R11">
        <f t="shared" si="2"/>
        <v>31.5</v>
      </c>
    </row>
    <row r="12" spans="1:18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5">
        <f t="shared" si="0"/>
        <v>41780.068043981482</v>
      </c>
      <c r="L12" s="15">
        <f t="shared" si="1"/>
        <v>41815.068043981482</v>
      </c>
      <c r="M12" t="b">
        <v>0</v>
      </c>
      <c r="N12">
        <v>19</v>
      </c>
      <c r="O12" t="b">
        <v>1</v>
      </c>
      <c r="P12" s="10" t="s">
        <v>8265</v>
      </c>
      <c r="Q12" t="s">
        <v>8266</v>
      </c>
      <c r="R12">
        <f t="shared" si="2"/>
        <v>158.68</v>
      </c>
    </row>
    <row r="13" spans="1:18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5">
        <f t="shared" si="0"/>
        <v>42572.778495370367</v>
      </c>
      <c r="L13" s="15">
        <f t="shared" si="1"/>
        <v>42604.125</v>
      </c>
      <c r="M13" t="b">
        <v>0</v>
      </c>
      <c r="N13">
        <v>75</v>
      </c>
      <c r="O13" t="b">
        <v>1</v>
      </c>
      <c r="P13" s="10" t="s">
        <v>8265</v>
      </c>
      <c r="Q13" t="s">
        <v>8266</v>
      </c>
      <c r="R13">
        <f t="shared" si="2"/>
        <v>80.33</v>
      </c>
    </row>
    <row r="14" spans="1:18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5">
        <f t="shared" si="0"/>
        <v>41791.713252314818</v>
      </c>
      <c r="L14" s="15">
        <f t="shared" si="1"/>
        <v>41836.125</v>
      </c>
      <c r="M14" t="b">
        <v>0</v>
      </c>
      <c r="N14">
        <v>827</v>
      </c>
      <c r="O14" t="b">
        <v>1</v>
      </c>
      <c r="P14" s="10" t="s">
        <v>8265</v>
      </c>
      <c r="Q14" t="s">
        <v>8266</v>
      </c>
      <c r="R14">
        <f t="shared" si="2"/>
        <v>59.96</v>
      </c>
    </row>
    <row r="15" spans="1:18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5">
        <f t="shared" si="0"/>
        <v>42508.677187499998</v>
      </c>
      <c r="L15" s="15">
        <f t="shared" si="1"/>
        <v>42544.852083333331</v>
      </c>
      <c r="M15" t="b">
        <v>0</v>
      </c>
      <c r="N15">
        <v>51</v>
      </c>
      <c r="O15" t="b">
        <v>1</v>
      </c>
      <c r="P15" s="10" t="s">
        <v>8265</v>
      </c>
      <c r="Q15" t="s">
        <v>8266</v>
      </c>
      <c r="R15">
        <f t="shared" si="2"/>
        <v>109.78</v>
      </c>
    </row>
    <row r="16" spans="1:18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5">
        <f t="shared" si="0"/>
        <v>41808.02648148148</v>
      </c>
      <c r="L16" s="15">
        <f t="shared" si="1"/>
        <v>41833.582638888889</v>
      </c>
      <c r="M16" t="b">
        <v>0</v>
      </c>
      <c r="N16">
        <v>41</v>
      </c>
      <c r="O16" t="b">
        <v>1</v>
      </c>
      <c r="P16" s="10" t="s">
        <v>8265</v>
      </c>
      <c r="Q16" t="s">
        <v>8266</v>
      </c>
      <c r="R16">
        <f t="shared" si="2"/>
        <v>147.71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5">
        <f t="shared" si="0"/>
        <v>42256.391875000001</v>
      </c>
      <c r="L17" s="15">
        <f t="shared" si="1"/>
        <v>42274.843055555553</v>
      </c>
      <c r="M17" t="b">
        <v>0</v>
      </c>
      <c r="N17">
        <v>98</v>
      </c>
      <c r="O17" t="b">
        <v>1</v>
      </c>
      <c r="P17" s="10" t="s">
        <v>8265</v>
      </c>
      <c r="Q17" t="s">
        <v>8266</v>
      </c>
      <c r="R17">
        <f t="shared" si="2"/>
        <v>21.76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5">
        <f t="shared" si="0"/>
        <v>41760.796423611115</v>
      </c>
      <c r="L18" s="15">
        <f t="shared" si="1"/>
        <v>41806.229166666664</v>
      </c>
      <c r="M18" t="b">
        <v>0</v>
      </c>
      <c r="N18">
        <v>70</v>
      </c>
      <c r="O18" t="b">
        <v>1</v>
      </c>
      <c r="P18" s="10" t="s">
        <v>8265</v>
      </c>
      <c r="Q18" t="s">
        <v>8266</v>
      </c>
      <c r="R18">
        <f t="shared" si="2"/>
        <v>171.84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5">
        <f t="shared" si="0"/>
        <v>41917.731736111113</v>
      </c>
      <c r="L19" s="15">
        <f t="shared" si="1"/>
        <v>41947.773402777777</v>
      </c>
      <c r="M19" t="b">
        <v>0</v>
      </c>
      <c r="N19">
        <v>36</v>
      </c>
      <c r="O19" t="b">
        <v>1</v>
      </c>
      <c r="P19" s="10" t="s">
        <v>8265</v>
      </c>
      <c r="Q19" t="s">
        <v>8266</v>
      </c>
      <c r="R19">
        <f t="shared" si="2"/>
        <v>41.94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5">
        <f t="shared" si="0"/>
        <v>41869.542314814818</v>
      </c>
      <c r="L20" s="15">
        <f t="shared" si="1"/>
        <v>41899.542314814818</v>
      </c>
      <c r="M20" t="b">
        <v>0</v>
      </c>
      <c r="N20">
        <v>342</v>
      </c>
      <c r="O20" t="b">
        <v>1</v>
      </c>
      <c r="P20" s="10" t="s">
        <v>8265</v>
      </c>
      <c r="Q20" t="s">
        <v>8266</v>
      </c>
      <c r="R20">
        <f t="shared" si="2"/>
        <v>93.26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5">
        <f t="shared" si="0"/>
        <v>42175.816365740742</v>
      </c>
      <c r="L21" s="15">
        <f t="shared" si="1"/>
        <v>42205.816365740742</v>
      </c>
      <c r="M21" t="b">
        <v>0</v>
      </c>
      <c r="N21">
        <v>22</v>
      </c>
      <c r="O21" t="b">
        <v>1</v>
      </c>
      <c r="P21" s="10" t="s">
        <v>8265</v>
      </c>
      <c r="Q21" t="s">
        <v>8266</v>
      </c>
      <c r="R21">
        <f t="shared" si="2"/>
        <v>56.14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5">
        <f t="shared" si="0"/>
        <v>42200.758240740746</v>
      </c>
      <c r="L22" s="15">
        <f t="shared" si="1"/>
        <v>42260.758240740746</v>
      </c>
      <c r="M22" t="b">
        <v>0</v>
      </c>
      <c r="N22">
        <v>25</v>
      </c>
      <c r="O22" t="b">
        <v>1</v>
      </c>
      <c r="P22" s="10" t="s">
        <v>8265</v>
      </c>
      <c r="Q22" t="s">
        <v>8266</v>
      </c>
      <c r="R22">
        <f t="shared" si="2"/>
        <v>80.16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5">
        <f t="shared" si="0"/>
        <v>41878.627187500002</v>
      </c>
      <c r="L23" s="15">
        <f t="shared" si="1"/>
        <v>41908.627187500002</v>
      </c>
      <c r="M23" t="b">
        <v>0</v>
      </c>
      <c r="N23">
        <v>101</v>
      </c>
      <c r="O23" t="b">
        <v>1</v>
      </c>
      <c r="P23" s="10" t="s">
        <v>8265</v>
      </c>
      <c r="Q23" t="s">
        <v>8266</v>
      </c>
      <c r="R23">
        <f t="shared" si="2"/>
        <v>199.9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5">
        <f t="shared" si="0"/>
        <v>41989.91134259259</v>
      </c>
      <c r="L24" s="15">
        <f t="shared" si="1"/>
        <v>42005.332638888889</v>
      </c>
      <c r="M24" t="b">
        <v>0</v>
      </c>
      <c r="N24">
        <v>8</v>
      </c>
      <c r="O24" t="b">
        <v>1</v>
      </c>
      <c r="P24" s="10" t="s">
        <v>8265</v>
      </c>
      <c r="Q24" t="s">
        <v>8266</v>
      </c>
      <c r="R24">
        <f t="shared" si="2"/>
        <v>51.25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5">
        <f t="shared" si="0"/>
        <v>42097.778946759259</v>
      </c>
      <c r="L25" s="15">
        <f t="shared" si="1"/>
        <v>42124.638888888891</v>
      </c>
      <c r="M25" t="b">
        <v>0</v>
      </c>
      <c r="N25">
        <v>23</v>
      </c>
      <c r="O25" t="b">
        <v>1</v>
      </c>
      <c r="P25" s="10" t="s">
        <v>8265</v>
      </c>
      <c r="Q25" t="s">
        <v>8266</v>
      </c>
      <c r="R25">
        <f t="shared" si="2"/>
        <v>103.04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5">
        <f t="shared" si="0"/>
        <v>42229.820173611108</v>
      </c>
      <c r="L26" s="15">
        <f t="shared" si="1"/>
        <v>42262.818750000006</v>
      </c>
      <c r="M26" t="b">
        <v>0</v>
      </c>
      <c r="N26">
        <v>574</v>
      </c>
      <c r="O26" t="b">
        <v>1</v>
      </c>
      <c r="P26" s="10" t="s">
        <v>8265</v>
      </c>
      <c r="Q26" t="s">
        <v>8266</v>
      </c>
      <c r="R26">
        <f t="shared" si="2"/>
        <v>66.349999999999994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5">
        <f t="shared" si="0"/>
        <v>42318.025011574078</v>
      </c>
      <c r="L27" s="15">
        <f t="shared" si="1"/>
        <v>42378.025011574078</v>
      </c>
      <c r="M27" t="b">
        <v>0</v>
      </c>
      <c r="N27">
        <v>14</v>
      </c>
      <c r="O27" t="b">
        <v>1</v>
      </c>
      <c r="P27" s="10" t="s">
        <v>8265</v>
      </c>
      <c r="Q27" t="s">
        <v>8266</v>
      </c>
      <c r="R27">
        <f t="shared" si="2"/>
        <v>57.14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5">
        <f t="shared" si="0"/>
        <v>41828.515555555554</v>
      </c>
      <c r="L28" s="15">
        <f t="shared" si="1"/>
        <v>41868.515555555554</v>
      </c>
      <c r="M28" t="b">
        <v>0</v>
      </c>
      <c r="N28">
        <v>19</v>
      </c>
      <c r="O28" t="b">
        <v>1</v>
      </c>
      <c r="P28" s="10" t="s">
        <v>8265</v>
      </c>
      <c r="Q28" t="s">
        <v>8266</v>
      </c>
      <c r="R28">
        <f t="shared" si="2"/>
        <v>102.11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5">
        <f t="shared" si="0"/>
        <v>41929.164733796293</v>
      </c>
      <c r="L29" s="15">
        <f t="shared" si="1"/>
        <v>41959.206400462965</v>
      </c>
      <c r="M29" t="b">
        <v>0</v>
      </c>
      <c r="N29">
        <v>150</v>
      </c>
      <c r="O29" t="b">
        <v>1</v>
      </c>
      <c r="P29" s="10" t="s">
        <v>8265</v>
      </c>
      <c r="Q29" t="s">
        <v>8266</v>
      </c>
      <c r="R29">
        <f t="shared" si="2"/>
        <v>148.97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5">
        <f t="shared" si="0"/>
        <v>42324.96393518518</v>
      </c>
      <c r="L30" s="15">
        <f t="shared" si="1"/>
        <v>42354.96393518518</v>
      </c>
      <c r="M30" t="b">
        <v>0</v>
      </c>
      <c r="N30">
        <v>71</v>
      </c>
      <c r="O30" t="b">
        <v>1</v>
      </c>
      <c r="P30" s="10" t="s">
        <v>8265</v>
      </c>
      <c r="Q30" t="s">
        <v>8266</v>
      </c>
      <c r="R30">
        <f t="shared" si="2"/>
        <v>169.61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5">
        <f t="shared" si="0"/>
        <v>41812.67324074074</v>
      </c>
      <c r="L31" s="15">
        <f t="shared" si="1"/>
        <v>41842.67324074074</v>
      </c>
      <c r="M31" t="b">
        <v>0</v>
      </c>
      <c r="N31">
        <v>117</v>
      </c>
      <c r="O31" t="b">
        <v>1</v>
      </c>
      <c r="P31" s="10" t="s">
        <v>8265</v>
      </c>
      <c r="Q31" t="s">
        <v>8266</v>
      </c>
      <c r="R31">
        <f t="shared" si="2"/>
        <v>31.62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5">
        <f t="shared" si="0"/>
        <v>41842.292997685188</v>
      </c>
      <c r="L32" s="15">
        <f t="shared" si="1"/>
        <v>41872.292997685188</v>
      </c>
      <c r="M32" t="b">
        <v>0</v>
      </c>
      <c r="N32">
        <v>53</v>
      </c>
      <c r="O32" t="b">
        <v>1</v>
      </c>
      <c r="P32" s="10" t="s">
        <v>8265</v>
      </c>
      <c r="Q32" t="s">
        <v>8266</v>
      </c>
      <c r="R32">
        <f t="shared" si="2"/>
        <v>76.45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5">
        <f t="shared" si="0"/>
        <v>42376.79206018518</v>
      </c>
      <c r="L33" s="15">
        <f t="shared" si="1"/>
        <v>42394.79206018518</v>
      </c>
      <c r="M33" t="b">
        <v>0</v>
      </c>
      <c r="N33">
        <v>1</v>
      </c>
      <c r="O33" t="b">
        <v>1</v>
      </c>
      <c r="P33" s="10" t="s">
        <v>8265</v>
      </c>
      <c r="Q33" t="s">
        <v>8266</v>
      </c>
      <c r="R33">
        <f t="shared" si="2"/>
        <v>13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5">
        <f t="shared" si="0"/>
        <v>42461.627511574072</v>
      </c>
      <c r="L34" s="15">
        <f t="shared" si="1"/>
        <v>42503.165972222225</v>
      </c>
      <c r="M34" t="b">
        <v>0</v>
      </c>
      <c r="N34">
        <v>89</v>
      </c>
      <c r="O34" t="b">
        <v>1</v>
      </c>
      <c r="P34" s="10" t="s">
        <v>8265</v>
      </c>
      <c r="Q34" t="s">
        <v>8266</v>
      </c>
      <c r="R34">
        <f t="shared" si="2"/>
        <v>320.45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5">
        <f t="shared" si="0"/>
        <v>42286.660891203705</v>
      </c>
      <c r="L35" s="15">
        <f t="shared" si="1"/>
        <v>42316.702557870376</v>
      </c>
      <c r="M35" t="b">
        <v>0</v>
      </c>
      <c r="N35">
        <v>64</v>
      </c>
      <c r="O35" t="b">
        <v>1</v>
      </c>
      <c r="P35" s="10" t="s">
        <v>8265</v>
      </c>
      <c r="Q35" t="s">
        <v>8266</v>
      </c>
      <c r="R35">
        <f t="shared" si="2"/>
        <v>83.75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5">
        <f t="shared" si="0"/>
        <v>41841.321770833332</v>
      </c>
      <c r="L36" s="15">
        <f t="shared" si="1"/>
        <v>41856.321770833332</v>
      </c>
      <c r="M36" t="b">
        <v>0</v>
      </c>
      <c r="N36">
        <v>68</v>
      </c>
      <c r="O36" t="b">
        <v>1</v>
      </c>
      <c r="P36" s="10" t="s">
        <v>8265</v>
      </c>
      <c r="Q36" t="s">
        <v>8266</v>
      </c>
      <c r="R36">
        <f t="shared" si="2"/>
        <v>49.88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5">
        <f t="shared" si="0"/>
        <v>42098.291828703703</v>
      </c>
      <c r="L37" s="15">
        <f t="shared" si="1"/>
        <v>42122</v>
      </c>
      <c r="M37" t="b">
        <v>0</v>
      </c>
      <c r="N37">
        <v>28</v>
      </c>
      <c r="O37" t="b">
        <v>1</v>
      </c>
      <c r="P37" s="10" t="s">
        <v>8265</v>
      </c>
      <c r="Q37" t="s">
        <v>8266</v>
      </c>
      <c r="R37">
        <f t="shared" si="2"/>
        <v>59.46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5">
        <f t="shared" si="0"/>
        <v>42068.307002314818</v>
      </c>
      <c r="L38" s="15">
        <f t="shared" si="1"/>
        <v>42098.265335648146</v>
      </c>
      <c r="M38" t="b">
        <v>0</v>
      </c>
      <c r="N38">
        <v>44</v>
      </c>
      <c r="O38" t="b">
        <v>1</v>
      </c>
      <c r="P38" s="10" t="s">
        <v>8265</v>
      </c>
      <c r="Q38" t="s">
        <v>8266</v>
      </c>
      <c r="R38">
        <f t="shared" si="2"/>
        <v>193.84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5">
        <f t="shared" si="0"/>
        <v>42032.693043981482</v>
      </c>
      <c r="L39" s="15">
        <f t="shared" si="1"/>
        <v>42062.693043981482</v>
      </c>
      <c r="M39" t="b">
        <v>0</v>
      </c>
      <c r="N39">
        <v>253</v>
      </c>
      <c r="O39" t="b">
        <v>1</v>
      </c>
      <c r="P39" s="10" t="s">
        <v>8265</v>
      </c>
      <c r="Q39" t="s">
        <v>8266</v>
      </c>
      <c r="R39">
        <f t="shared" si="2"/>
        <v>159.51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5">
        <f t="shared" si="0"/>
        <v>41375.057222222218</v>
      </c>
      <c r="L40" s="15">
        <f t="shared" si="1"/>
        <v>41405.057222222218</v>
      </c>
      <c r="M40" t="b">
        <v>0</v>
      </c>
      <c r="N40">
        <v>66</v>
      </c>
      <c r="O40" t="b">
        <v>1</v>
      </c>
      <c r="P40" s="10" t="s">
        <v>8265</v>
      </c>
      <c r="Q40" t="s">
        <v>8266</v>
      </c>
      <c r="R40">
        <f t="shared" si="2"/>
        <v>41.68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5">
        <f t="shared" si="0"/>
        <v>41754.047083333331</v>
      </c>
      <c r="L41" s="15">
        <f t="shared" si="1"/>
        <v>41784.957638888889</v>
      </c>
      <c r="M41" t="b">
        <v>0</v>
      </c>
      <c r="N41">
        <v>217</v>
      </c>
      <c r="O41" t="b">
        <v>1</v>
      </c>
      <c r="P41" s="10" t="s">
        <v>8265</v>
      </c>
      <c r="Q41" t="s">
        <v>8266</v>
      </c>
      <c r="R41">
        <f t="shared" si="2"/>
        <v>150.9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5">
        <f t="shared" si="0"/>
        <v>41789.21398148148</v>
      </c>
      <c r="L42" s="15">
        <f t="shared" si="1"/>
        <v>41809.166666666664</v>
      </c>
      <c r="M42" t="b">
        <v>0</v>
      </c>
      <c r="N42">
        <v>16</v>
      </c>
      <c r="O42" t="b">
        <v>1</v>
      </c>
      <c r="P42" s="10" t="s">
        <v>8265</v>
      </c>
      <c r="Q42" t="s">
        <v>8266</v>
      </c>
      <c r="R42">
        <f t="shared" si="2"/>
        <v>126.69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5">
        <f t="shared" si="0"/>
        <v>41887.568912037037</v>
      </c>
      <c r="L43" s="15">
        <f t="shared" si="1"/>
        <v>41917.568912037037</v>
      </c>
      <c r="M43" t="b">
        <v>0</v>
      </c>
      <c r="N43">
        <v>19</v>
      </c>
      <c r="O43" t="b">
        <v>1</v>
      </c>
      <c r="P43" s="10" t="s">
        <v>8265</v>
      </c>
      <c r="Q43" t="s">
        <v>8266</v>
      </c>
      <c r="R43">
        <f t="shared" si="2"/>
        <v>105.26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5">
        <f t="shared" si="0"/>
        <v>41971.639189814814</v>
      </c>
      <c r="L44" s="15">
        <f t="shared" si="1"/>
        <v>42001.639189814814</v>
      </c>
      <c r="M44" t="b">
        <v>0</v>
      </c>
      <c r="N44">
        <v>169</v>
      </c>
      <c r="O44" t="b">
        <v>1</v>
      </c>
      <c r="P44" s="10" t="s">
        <v>8265</v>
      </c>
      <c r="Q44" t="s">
        <v>8266</v>
      </c>
      <c r="R44">
        <f t="shared" si="2"/>
        <v>117.51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5">
        <f t="shared" si="0"/>
        <v>41802.790347222224</v>
      </c>
      <c r="L45" s="15">
        <f t="shared" si="1"/>
        <v>41833</v>
      </c>
      <c r="M45" t="b">
        <v>0</v>
      </c>
      <c r="N45">
        <v>263</v>
      </c>
      <c r="O45" t="b">
        <v>1</v>
      </c>
      <c r="P45" s="10" t="s">
        <v>8265</v>
      </c>
      <c r="Q45" t="s">
        <v>8266</v>
      </c>
      <c r="R45">
        <f t="shared" si="2"/>
        <v>117.36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5">
        <f t="shared" si="0"/>
        <v>41874.098807870374</v>
      </c>
      <c r="L46" s="15">
        <f t="shared" si="1"/>
        <v>41919.098807870374</v>
      </c>
      <c r="M46" t="b">
        <v>0</v>
      </c>
      <c r="N46">
        <v>15</v>
      </c>
      <c r="O46" t="b">
        <v>1</v>
      </c>
      <c r="P46" s="10" t="s">
        <v>8265</v>
      </c>
      <c r="Q46" t="s">
        <v>8266</v>
      </c>
      <c r="R46">
        <f t="shared" si="2"/>
        <v>133.33000000000001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5">
        <f t="shared" si="0"/>
        <v>42457.623923611114</v>
      </c>
      <c r="L47" s="15">
        <f t="shared" si="1"/>
        <v>42487.623923611114</v>
      </c>
      <c r="M47" t="b">
        <v>0</v>
      </c>
      <c r="N47">
        <v>61</v>
      </c>
      <c r="O47" t="b">
        <v>1</v>
      </c>
      <c r="P47" s="10" t="s">
        <v>8265</v>
      </c>
      <c r="Q47" t="s">
        <v>8266</v>
      </c>
      <c r="R47">
        <f t="shared" si="2"/>
        <v>98.36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5">
        <f t="shared" si="0"/>
        <v>42323.964976851858</v>
      </c>
      <c r="L48" s="15">
        <f t="shared" si="1"/>
        <v>42353.964976851858</v>
      </c>
      <c r="M48" t="b">
        <v>0</v>
      </c>
      <c r="N48">
        <v>45</v>
      </c>
      <c r="O48" t="b">
        <v>1</v>
      </c>
      <c r="P48" s="10" t="s">
        <v>8265</v>
      </c>
      <c r="Q48" t="s">
        <v>8266</v>
      </c>
      <c r="R48">
        <f t="shared" si="2"/>
        <v>194.44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5">
        <f t="shared" si="0"/>
        <v>41932.819525462961</v>
      </c>
      <c r="L49" s="15">
        <f t="shared" si="1"/>
        <v>41992.861192129625</v>
      </c>
      <c r="M49" t="b">
        <v>0</v>
      </c>
      <c r="N49">
        <v>70</v>
      </c>
      <c r="O49" t="b">
        <v>1</v>
      </c>
      <c r="P49" s="10" t="s">
        <v>8265</v>
      </c>
      <c r="Q49" t="s">
        <v>8266</v>
      </c>
      <c r="R49">
        <f t="shared" si="2"/>
        <v>76.87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5">
        <f t="shared" si="0"/>
        <v>42033.516898148147</v>
      </c>
      <c r="L50" s="15">
        <f t="shared" si="1"/>
        <v>42064.5</v>
      </c>
      <c r="M50" t="b">
        <v>0</v>
      </c>
      <c r="N50">
        <v>38</v>
      </c>
      <c r="O50" t="b">
        <v>1</v>
      </c>
      <c r="P50" s="10" t="s">
        <v>8265</v>
      </c>
      <c r="Q50" t="s">
        <v>8266</v>
      </c>
      <c r="R50">
        <f t="shared" si="2"/>
        <v>56.82</v>
      </c>
    </row>
    <row r="51" spans="1:1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5">
        <f t="shared" si="0"/>
        <v>42271.176446759258</v>
      </c>
      <c r="L51" s="15">
        <f t="shared" si="1"/>
        <v>42301.176446759258</v>
      </c>
      <c r="M51" t="b">
        <v>0</v>
      </c>
      <c r="N51">
        <v>87</v>
      </c>
      <c r="O51" t="b">
        <v>1</v>
      </c>
      <c r="P51" s="10" t="s">
        <v>8265</v>
      </c>
      <c r="Q51" t="s">
        <v>8266</v>
      </c>
      <c r="R51">
        <f t="shared" si="2"/>
        <v>137.93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5">
        <f t="shared" si="0"/>
        <v>41995.752986111111</v>
      </c>
      <c r="L52" s="15">
        <f t="shared" si="1"/>
        <v>42034.708333333328</v>
      </c>
      <c r="M52" t="b">
        <v>0</v>
      </c>
      <c r="N52">
        <v>22</v>
      </c>
      <c r="O52" t="b">
        <v>1</v>
      </c>
      <c r="P52" s="10" t="s">
        <v>8265</v>
      </c>
      <c r="Q52" t="s">
        <v>8266</v>
      </c>
      <c r="R52">
        <f t="shared" si="2"/>
        <v>27.27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5">
        <f t="shared" si="0"/>
        <v>42196.928668981483</v>
      </c>
      <c r="L53" s="15">
        <f t="shared" si="1"/>
        <v>42226.928668981483</v>
      </c>
      <c r="M53" t="b">
        <v>0</v>
      </c>
      <c r="N53">
        <v>119</v>
      </c>
      <c r="O53" t="b">
        <v>1</v>
      </c>
      <c r="P53" s="10" t="s">
        <v>8265</v>
      </c>
      <c r="Q53" t="s">
        <v>8266</v>
      </c>
      <c r="R53">
        <f t="shared" si="2"/>
        <v>118.34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5">
        <f t="shared" si="0"/>
        <v>41807.701921296299</v>
      </c>
      <c r="L54" s="15">
        <f t="shared" si="1"/>
        <v>41837.701921296299</v>
      </c>
      <c r="M54" t="b">
        <v>0</v>
      </c>
      <c r="N54">
        <v>52</v>
      </c>
      <c r="O54" t="b">
        <v>1</v>
      </c>
      <c r="P54" s="10" t="s">
        <v>8265</v>
      </c>
      <c r="Q54" t="s">
        <v>8266</v>
      </c>
      <c r="R54">
        <f t="shared" si="2"/>
        <v>223.48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5">
        <f t="shared" si="0"/>
        <v>41719.549131944441</v>
      </c>
      <c r="L55" s="15">
        <f t="shared" si="1"/>
        <v>41733.916666666664</v>
      </c>
      <c r="M55" t="b">
        <v>0</v>
      </c>
      <c r="N55">
        <v>117</v>
      </c>
      <c r="O55" t="b">
        <v>1</v>
      </c>
      <c r="P55" s="10" t="s">
        <v>8265</v>
      </c>
      <c r="Q55" t="s">
        <v>8266</v>
      </c>
      <c r="R55">
        <f t="shared" si="2"/>
        <v>28.11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5">
        <f t="shared" si="0"/>
        <v>42333.713206018518</v>
      </c>
      <c r="L56" s="15">
        <f t="shared" si="1"/>
        <v>42363.713206018518</v>
      </c>
      <c r="M56" t="b">
        <v>0</v>
      </c>
      <c r="N56">
        <v>52</v>
      </c>
      <c r="O56" t="b">
        <v>1</v>
      </c>
      <c r="P56" s="10" t="s">
        <v>8265</v>
      </c>
      <c r="Q56" t="s">
        <v>8266</v>
      </c>
      <c r="R56">
        <f t="shared" si="2"/>
        <v>194.23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5">
        <f t="shared" si="0"/>
        <v>42496.968935185185</v>
      </c>
      <c r="L57" s="15">
        <f t="shared" si="1"/>
        <v>42517.968935185185</v>
      </c>
      <c r="M57" t="b">
        <v>0</v>
      </c>
      <c r="N57">
        <v>86</v>
      </c>
      <c r="O57" t="b">
        <v>1</v>
      </c>
      <c r="P57" s="10" t="s">
        <v>8265</v>
      </c>
      <c r="Q57" t="s">
        <v>8266</v>
      </c>
      <c r="R57">
        <f t="shared" si="2"/>
        <v>128.94999999999999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5">
        <f t="shared" si="0"/>
        <v>42149.548888888887</v>
      </c>
      <c r="L58" s="15">
        <f t="shared" si="1"/>
        <v>42163.666666666672</v>
      </c>
      <c r="M58" t="b">
        <v>0</v>
      </c>
      <c r="N58">
        <v>174</v>
      </c>
      <c r="O58" t="b">
        <v>1</v>
      </c>
      <c r="P58" s="10" t="s">
        <v>8265</v>
      </c>
      <c r="Q58" t="s">
        <v>8266</v>
      </c>
      <c r="R58">
        <f t="shared" si="2"/>
        <v>49.32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5">
        <f t="shared" si="0"/>
        <v>42089.83289351852</v>
      </c>
      <c r="L59" s="15">
        <f t="shared" si="1"/>
        <v>42119.83289351852</v>
      </c>
      <c r="M59" t="b">
        <v>0</v>
      </c>
      <c r="N59">
        <v>69</v>
      </c>
      <c r="O59" t="b">
        <v>1</v>
      </c>
      <c r="P59" s="10" t="s">
        <v>8265</v>
      </c>
      <c r="Q59" t="s">
        <v>8266</v>
      </c>
      <c r="R59">
        <f t="shared" si="2"/>
        <v>221.52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5">
        <f t="shared" si="0"/>
        <v>41932.745046296295</v>
      </c>
      <c r="L60" s="15">
        <f t="shared" si="1"/>
        <v>41962.786712962959</v>
      </c>
      <c r="M60" t="b">
        <v>0</v>
      </c>
      <c r="N60">
        <v>75</v>
      </c>
      <c r="O60" t="b">
        <v>1</v>
      </c>
      <c r="P60" s="10" t="s">
        <v>8265</v>
      </c>
      <c r="Q60" t="s">
        <v>8266</v>
      </c>
      <c r="R60">
        <f t="shared" si="2"/>
        <v>137.21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5">
        <f t="shared" si="0"/>
        <v>42230.23583333334</v>
      </c>
      <c r="L61" s="15">
        <f t="shared" si="1"/>
        <v>42261.875</v>
      </c>
      <c r="M61" t="b">
        <v>0</v>
      </c>
      <c r="N61">
        <v>33</v>
      </c>
      <c r="O61" t="b">
        <v>1</v>
      </c>
      <c r="P61" s="10" t="s">
        <v>8265</v>
      </c>
      <c r="Q61" t="s">
        <v>8266</v>
      </c>
      <c r="R61">
        <f t="shared" si="2"/>
        <v>606.82000000000005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5">
        <f t="shared" si="0"/>
        <v>41701.901817129627</v>
      </c>
      <c r="L62" s="15">
        <f t="shared" si="1"/>
        <v>41721</v>
      </c>
      <c r="M62" t="b">
        <v>0</v>
      </c>
      <c r="N62">
        <v>108</v>
      </c>
      <c r="O62" t="b">
        <v>1</v>
      </c>
      <c r="P62" s="10" t="s">
        <v>8265</v>
      </c>
      <c r="Q62" t="s">
        <v>8267</v>
      </c>
      <c r="R62">
        <f t="shared" si="2"/>
        <v>43.04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5">
        <f t="shared" si="0"/>
        <v>41409.814317129632</v>
      </c>
      <c r="L63" s="15">
        <f t="shared" si="1"/>
        <v>41431.814317129632</v>
      </c>
      <c r="M63" t="b">
        <v>0</v>
      </c>
      <c r="N63">
        <v>23</v>
      </c>
      <c r="O63" t="b">
        <v>1</v>
      </c>
      <c r="P63" s="10" t="s">
        <v>8265</v>
      </c>
      <c r="Q63" t="s">
        <v>8267</v>
      </c>
      <c r="R63">
        <f t="shared" si="2"/>
        <v>322.39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5">
        <f t="shared" si="0"/>
        <v>41311.799513888887</v>
      </c>
      <c r="L64" s="15">
        <f t="shared" si="1"/>
        <v>41336.799513888887</v>
      </c>
      <c r="M64" t="b">
        <v>0</v>
      </c>
      <c r="N64">
        <v>48</v>
      </c>
      <c r="O64" t="b">
        <v>1</v>
      </c>
      <c r="P64" s="10" t="s">
        <v>8265</v>
      </c>
      <c r="Q64" t="s">
        <v>8267</v>
      </c>
      <c r="R64">
        <f t="shared" si="2"/>
        <v>96.71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5">
        <f t="shared" si="0"/>
        <v>41612.912187499998</v>
      </c>
      <c r="L65" s="15">
        <f t="shared" si="1"/>
        <v>41636.207638888889</v>
      </c>
      <c r="M65" t="b">
        <v>0</v>
      </c>
      <c r="N65">
        <v>64</v>
      </c>
      <c r="O65" t="b">
        <v>1</v>
      </c>
      <c r="P65" s="10" t="s">
        <v>8265</v>
      </c>
      <c r="Q65" t="s">
        <v>8267</v>
      </c>
      <c r="R65">
        <f t="shared" si="2"/>
        <v>35.47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5">
        <f t="shared" si="0"/>
        <v>41433.01829861111</v>
      </c>
      <c r="L66" s="15">
        <f t="shared" si="1"/>
        <v>41463.01829861111</v>
      </c>
      <c r="M66" t="b">
        <v>0</v>
      </c>
      <c r="N66">
        <v>24</v>
      </c>
      <c r="O66" t="b">
        <v>1</v>
      </c>
      <c r="P66" s="10" t="s">
        <v>8265</v>
      </c>
      <c r="Q66" t="s">
        <v>8267</v>
      </c>
      <c r="R66">
        <f t="shared" si="2"/>
        <v>86.67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5">
        <f t="shared" ref="K67:K130" si="3">(((J67/60)/60)/24)+DATE(1970,1,1)</f>
        <v>41835.821226851855</v>
      </c>
      <c r="L67" s="15">
        <f t="shared" ref="L67:L130" si="4">(((I67/60)/60)/24)+DATE(1970,1,1)</f>
        <v>41862.249305555553</v>
      </c>
      <c r="M67" t="b">
        <v>0</v>
      </c>
      <c r="N67">
        <v>57</v>
      </c>
      <c r="O67" t="b">
        <v>1</v>
      </c>
      <c r="P67" s="10" t="s">
        <v>8265</v>
      </c>
      <c r="Q67" t="s">
        <v>8267</v>
      </c>
      <c r="R67">
        <f t="shared" ref="R67:R130" si="5">IFERROR(ROUND(E67/N67,2),0)</f>
        <v>132.05000000000001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5">
        <f t="shared" si="3"/>
        <v>42539.849768518514</v>
      </c>
      <c r="L68" s="15">
        <f t="shared" si="4"/>
        <v>42569.849768518514</v>
      </c>
      <c r="M68" t="b">
        <v>0</v>
      </c>
      <c r="N68">
        <v>26</v>
      </c>
      <c r="O68" t="b">
        <v>1</v>
      </c>
      <c r="P68" s="10" t="s">
        <v>8265</v>
      </c>
      <c r="Q68" t="s">
        <v>8267</v>
      </c>
      <c r="R68">
        <f t="shared" si="5"/>
        <v>91.23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5">
        <f t="shared" si="3"/>
        <v>41075.583379629628</v>
      </c>
      <c r="L69" s="15">
        <f t="shared" si="4"/>
        <v>41105.583379629628</v>
      </c>
      <c r="M69" t="b">
        <v>0</v>
      </c>
      <c r="N69">
        <v>20</v>
      </c>
      <c r="O69" t="b">
        <v>1</v>
      </c>
      <c r="P69" s="10" t="s">
        <v>8265</v>
      </c>
      <c r="Q69" t="s">
        <v>8267</v>
      </c>
      <c r="R69">
        <f t="shared" si="5"/>
        <v>116.25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5">
        <f t="shared" si="3"/>
        <v>41663.569340277776</v>
      </c>
      <c r="L70" s="15">
        <f t="shared" si="4"/>
        <v>41693.569340277776</v>
      </c>
      <c r="M70" t="b">
        <v>0</v>
      </c>
      <c r="N70">
        <v>36</v>
      </c>
      <c r="O70" t="b">
        <v>1</v>
      </c>
      <c r="P70" s="10" t="s">
        <v>8265</v>
      </c>
      <c r="Q70" t="s">
        <v>8267</v>
      </c>
      <c r="R70">
        <f t="shared" si="5"/>
        <v>21.19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5">
        <f t="shared" si="3"/>
        <v>40786.187789351854</v>
      </c>
      <c r="L71" s="15">
        <f t="shared" si="4"/>
        <v>40818.290972222225</v>
      </c>
      <c r="M71" t="b">
        <v>0</v>
      </c>
      <c r="N71">
        <v>178</v>
      </c>
      <c r="O71" t="b">
        <v>1</v>
      </c>
      <c r="P71" s="10" t="s">
        <v>8265</v>
      </c>
      <c r="Q71" t="s">
        <v>8267</v>
      </c>
      <c r="R71">
        <f t="shared" si="5"/>
        <v>62.33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5">
        <f t="shared" si="3"/>
        <v>40730.896354166667</v>
      </c>
      <c r="L72" s="15">
        <f t="shared" si="4"/>
        <v>40790.896354166667</v>
      </c>
      <c r="M72" t="b">
        <v>0</v>
      </c>
      <c r="N72">
        <v>17</v>
      </c>
      <c r="O72" t="b">
        <v>1</v>
      </c>
      <c r="P72" s="10" t="s">
        <v>8265</v>
      </c>
      <c r="Q72" t="s">
        <v>8267</v>
      </c>
      <c r="R72">
        <f t="shared" si="5"/>
        <v>37.409999999999997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5">
        <f t="shared" si="3"/>
        <v>40997.271493055552</v>
      </c>
      <c r="L73" s="15">
        <f t="shared" si="4"/>
        <v>41057.271493055552</v>
      </c>
      <c r="M73" t="b">
        <v>0</v>
      </c>
      <c r="N73">
        <v>32</v>
      </c>
      <c r="O73" t="b">
        <v>1</v>
      </c>
      <c r="P73" s="10" t="s">
        <v>8265</v>
      </c>
      <c r="Q73" t="s">
        <v>8267</v>
      </c>
      <c r="R73">
        <f t="shared" si="5"/>
        <v>69.72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5">
        <f t="shared" si="3"/>
        <v>41208.010196759256</v>
      </c>
      <c r="L74" s="15">
        <f t="shared" si="4"/>
        <v>41228</v>
      </c>
      <c r="M74" t="b">
        <v>0</v>
      </c>
      <c r="N74">
        <v>41</v>
      </c>
      <c r="O74" t="b">
        <v>1</v>
      </c>
      <c r="P74" s="10" t="s">
        <v>8265</v>
      </c>
      <c r="Q74" t="s">
        <v>8267</v>
      </c>
      <c r="R74">
        <f t="shared" si="5"/>
        <v>58.17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5">
        <f t="shared" si="3"/>
        <v>40587.75675925926</v>
      </c>
      <c r="L75" s="15">
        <f t="shared" si="4"/>
        <v>40666.165972222225</v>
      </c>
      <c r="M75" t="b">
        <v>0</v>
      </c>
      <c r="N75">
        <v>18</v>
      </c>
      <c r="O75" t="b">
        <v>1</v>
      </c>
      <c r="P75" s="10" t="s">
        <v>8265</v>
      </c>
      <c r="Q75" t="s">
        <v>8267</v>
      </c>
      <c r="R75">
        <f t="shared" si="5"/>
        <v>50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5">
        <f t="shared" si="3"/>
        <v>42360.487210648149</v>
      </c>
      <c r="L76" s="15">
        <f t="shared" si="4"/>
        <v>42390.487210648149</v>
      </c>
      <c r="M76" t="b">
        <v>0</v>
      </c>
      <c r="N76">
        <v>29</v>
      </c>
      <c r="O76" t="b">
        <v>1</v>
      </c>
      <c r="P76" s="10" t="s">
        <v>8265</v>
      </c>
      <c r="Q76" t="s">
        <v>8267</v>
      </c>
      <c r="R76">
        <f t="shared" si="5"/>
        <v>19.47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5">
        <f t="shared" si="3"/>
        <v>41357.209166666667</v>
      </c>
      <c r="L77" s="15">
        <f t="shared" si="4"/>
        <v>41387.209166666667</v>
      </c>
      <c r="M77" t="b">
        <v>0</v>
      </c>
      <c r="N77">
        <v>47</v>
      </c>
      <c r="O77" t="b">
        <v>1</v>
      </c>
      <c r="P77" s="10" t="s">
        <v>8265</v>
      </c>
      <c r="Q77" t="s">
        <v>8267</v>
      </c>
      <c r="R77">
        <f t="shared" si="5"/>
        <v>85.96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5">
        <f t="shared" si="3"/>
        <v>40844.691643518519</v>
      </c>
      <c r="L78" s="15">
        <f t="shared" si="4"/>
        <v>40904.733310185184</v>
      </c>
      <c r="M78" t="b">
        <v>0</v>
      </c>
      <c r="N78">
        <v>15</v>
      </c>
      <c r="O78" t="b">
        <v>1</v>
      </c>
      <c r="P78" s="10" t="s">
        <v>8265</v>
      </c>
      <c r="Q78" t="s">
        <v>8267</v>
      </c>
      <c r="R78">
        <f t="shared" si="5"/>
        <v>30.67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5">
        <f t="shared" si="3"/>
        <v>40997.144872685189</v>
      </c>
      <c r="L79" s="15">
        <f t="shared" si="4"/>
        <v>41050.124305555553</v>
      </c>
      <c r="M79" t="b">
        <v>0</v>
      </c>
      <c r="N79">
        <v>26</v>
      </c>
      <c r="O79" t="b">
        <v>1</v>
      </c>
      <c r="P79" s="10" t="s">
        <v>8265</v>
      </c>
      <c r="Q79" t="s">
        <v>8267</v>
      </c>
      <c r="R79">
        <f t="shared" si="5"/>
        <v>60.38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5">
        <f t="shared" si="3"/>
        <v>42604.730567129634</v>
      </c>
      <c r="L80" s="15">
        <f t="shared" si="4"/>
        <v>42614.730567129634</v>
      </c>
      <c r="M80" t="b">
        <v>0</v>
      </c>
      <c r="N80">
        <v>35</v>
      </c>
      <c r="O80" t="b">
        <v>1</v>
      </c>
      <c r="P80" s="10" t="s">
        <v>8265</v>
      </c>
      <c r="Q80" t="s">
        <v>8267</v>
      </c>
      <c r="R80">
        <f t="shared" si="5"/>
        <v>38.6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5">
        <f t="shared" si="3"/>
        <v>41724.776539351849</v>
      </c>
      <c r="L81" s="15">
        <f t="shared" si="4"/>
        <v>41754.776539351849</v>
      </c>
      <c r="M81" t="b">
        <v>0</v>
      </c>
      <c r="N81">
        <v>41</v>
      </c>
      <c r="O81" t="b">
        <v>1</v>
      </c>
      <c r="P81" s="10" t="s">
        <v>8265</v>
      </c>
      <c r="Q81" t="s">
        <v>8267</v>
      </c>
      <c r="R81">
        <f t="shared" si="5"/>
        <v>40.270000000000003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5">
        <f t="shared" si="3"/>
        <v>41583.083981481483</v>
      </c>
      <c r="L82" s="15">
        <f t="shared" si="4"/>
        <v>41618.083981481483</v>
      </c>
      <c r="M82" t="b">
        <v>0</v>
      </c>
      <c r="N82">
        <v>47</v>
      </c>
      <c r="O82" t="b">
        <v>1</v>
      </c>
      <c r="P82" s="10" t="s">
        <v>8265</v>
      </c>
      <c r="Q82" t="s">
        <v>8267</v>
      </c>
      <c r="R82">
        <f t="shared" si="5"/>
        <v>273.83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5">
        <f t="shared" si="3"/>
        <v>41100.158877314818</v>
      </c>
      <c r="L83" s="15">
        <f t="shared" si="4"/>
        <v>41104.126388888886</v>
      </c>
      <c r="M83" t="b">
        <v>0</v>
      </c>
      <c r="N83">
        <v>28</v>
      </c>
      <c r="O83" t="b">
        <v>1</v>
      </c>
      <c r="P83" s="10" t="s">
        <v>8265</v>
      </c>
      <c r="Q83" t="s">
        <v>8267</v>
      </c>
      <c r="R83">
        <f t="shared" si="5"/>
        <v>53.04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5">
        <f t="shared" si="3"/>
        <v>40795.820150462961</v>
      </c>
      <c r="L84" s="15">
        <f t="shared" si="4"/>
        <v>40825.820150462961</v>
      </c>
      <c r="M84" t="b">
        <v>0</v>
      </c>
      <c r="N84">
        <v>100</v>
      </c>
      <c r="O84" t="b">
        <v>1</v>
      </c>
      <c r="P84" s="10" t="s">
        <v>8265</v>
      </c>
      <c r="Q84" t="s">
        <v>8267</v>
      </c>
      <c r="R84">
        <f t="shared" si="5"/>
        <v>40.01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5">
        <f t="shared" si="3"/>
        <v>42042.615613425922</v>
      </c>
      <c r="L85" s="15">
        <f t="shared" si="4"/>
        <v>42057.479166666672</v>
      </c>
      <c r="M85" t="b">
        <v>0</v>
      </c>
      <c r="N85">
        <v>13</v>
      </c>
      <c r="O85" t="b">
        <v>1</v>
      </c>
      <c r="P85" s="10" t="s">
        <v>8265</v>
      </c>
      <c r="Q85" t="s">
        <v>8267</v>
      </c>
      <c r="R85">
        <f t="shared" si="5"/>
        <v>15.77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5">
        <f t="shared" si="3"/>
        <v>40648.757939814815</v>
      </c>
      <c r="L86" s="15">
        <f t="shared" si="4"/>
        <v>40678.757939814815</v>
      </c>
      <c r="M86" t="b">
        <v>0</v>
      </c>
      <c r="N86">
        <v>7</v>
      </c>
      <c r="O86" t="b">
        <v>1</v>
      </c>
      <c r="P86" s="10" t="s">
        <v>8265</v>
      </c>
      <c r="Q86" t="s">
        <v>8267</v>
      </c>
      <c r="R86">
        <f t="shared" si="5"/>
        <v>71.430000000000007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5">
        <f t="shared" si="3"/>
        <v>40779.125428240739</v>
      </c>
      <c r="L87" s="15">
        <f t="shared" si="4"/>
        <v>40809.125428240739</v>
      </c>
      <c r="M87" t="b">
        <v>0</v>
      </c>
      <c r="N87">
        <v>21</v>
      </c>
      <c r="O87" t="b">
        <v>1</v>
      </c>
      <c r="P87" s="10" t="s">
        <v>8265</v>
      </c>
      <c r="Q87" t="s">
        <v>8267</v>
      </c>
      <c r="R87">
        <f t="shared" si="5"/>
        <v>71.709999999999994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5">
        <f t="shared" si="3"/>
        <v>42291.556076388893</v>
      </c>
      <c r="L88" s="15">
        <f t="shared" si="4"/>
        <v>42365.59774305555</v>
      </c>
      <c r="M88" t="b">
        <v>0</v>
      </c>
      <c r="N88">
        <v>17</v>
      </c>
      <c r="O88" t="b">
        <v>1</v>
      </c>
      <c r="P88" s="10" t="s">
        <v>8265</v>
      </c>
      <c r="Q88" t="s">
        <v>8267</v>
      </c>
      <c r="R88">
        <f t="shared" si="5"/>
        <v>375.76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5">
        <f t="shared" si="3"/>
        <v>40322.53938657407</v>
      </c>
      <c r="L89" s="15">
        <f t="shared" si="4"/>
        <v>40332.070138888892</v>
      </c>
      <c r="M89" t="b">
        <v>0</v>
      </c>
      <c r="N89">
        <v>25</v>
      </c>
      <c r="O89" t="b">
        <v>1</v>
      </c>
      <c r="P89" s="10" t="s">
        <v>8265</v>
      </c>
      <c r="Q89" t="s">
        <v>8267</v>
      </c>
      <c r="R89">
        <f t="shared" si="5"/>
        <v>104.6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5">
        <f t="shared" si="3"/>
        <v>41786.65892361111</v>
      </c>
      <c r="L90" s="15">
        <f t="shared" si="4"/>
        <v>41812.65892361111</v>
      </c>
      <c r="M90" t="b">
        <v>0</v>
      </c>
      <c r="N90">
        <v>60</v>
      </c>
      <c r="O90" t="b">
        <v>1</v>
      </c>
      <c r="P90" s="10" t="s">
        <v>8265</v>
      </c>
      <c r="Q90" t="s">
        <v>8267</v>
      </c>
      <c r="R90">
        <f t="shared" si="5"/>
        <v>60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5">
        <f t="shared" si="3"/>
        <v>41402.752222222225</v>
      </c>
      <c r="L91" s="15">
        <f t="shared" si="4"/>
        <v>41427.752222222225</v>
      </c>
      <c r="M91" t="b">
        <v>0</v>
      </c>
      <c r="N91">
        <v>56</v>
      </c>
      <c r="O91" t="b">
        <v>1</v>
      </c>
      <c r="P91" s="10" t="s">
        <v>8265</v>
      </c>
      <c r="Q91" t="s">
        <v>8267</v>
      </c>
      <c r="R91">
        <f t="shared" si="5"/>
        <v>123.29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5">
        <f t="shared" si="3"/>
        <v>40706.297442129631</v>
      </c>
      <c r="L92" s="15">
        <f t="shared" si="4"/>
        <v>40736.297442129631</v>
      </c>
      <c r="M92" t="b">
        <v>0</v>
      </c>
      <c r="N92">
        <v>16</v>
      </c>
      <c r="O92" t="b">
        <v>1</v>
      </c>
      <c r="P92" s="10" t="s">
        <v>8265</v>
      </c>
      <c r="Q92" t="s">
        <v>8267</v>
      </c>
      <c r="R92">
        <f t="shared" si="5"/>
        <v>31.38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5">
        <f t="shared" si="3"/>
        <v>40619.402361111112</v>
      </c>
      <c r="L93" s="15">
        <f t="shared" si="4"/>
        <v>40680.402361111112</v>
      </c>
      <c r="M93" t="b">
        <v>0</v>
      </c>
      <c r="N93">
        <v>46</v>
      </c>
      <c r="O93" t="b">
        <v>1</v>
      </c>
      <c r="P93" s="10" t="s">
        <v>8265</v>
      </c>
      <c r="Q93" t="s">
        <v>8267</v>
      </c>
      <c r="R93">
        <f t="shared" si="5"/>
        <v>78.260000000000005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5">
        <f t="shared" si="3"/>
        <v>42721.198877314819</v>
      </c>
      <c r="L94" s="15">
        <f t="shared" si="4"/>
        <v>42767.333333333328</v>
      </c>
      <c r="M94" t="b">
        <v>0</v>
      </c>
      <c r="N94">
        <v>43</v>
      </c>
      <c r="O94" t="b">
        <v>1</v>
      </c>
      <c r="P94" s="10" t="s">
        <v>8265</v>
      </c>
      <c r="Q94" t="s">
        <v>8267</v>
      </c>
      <c r="R94">
        <f t="shared" si="5"/>
        <v>122.33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5">
        <f t="shared" si="3"/>
        <v>41065.858067129629</v>
      </c>
      <c r="L95" s="15">
        <f t="shared" si="4"/>
        <v>41093.875</v>
      </c>
      <c r="M95" t="b">
        <v>0</v>
      </c>
      <c r="N95">
        <v>15</v>
      </c>
      <c r="O95" t="b">
        <v>1</v>
      </c>
      <c r="P95" s="10" t="s">
        <v>8265</v>
      </c>
      <c r="Q95" t="s">
        <v>8267</v>
      </c>
      <c r="R95">
        <f t="shared" si="5"/>
        <v>73.73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5">
        <f t="shared" si="3"/>
        <v>41716.717847222222</v>
      </c>
      <c r="L96" s="15">
        <f t="shared" si="4"/>
        <v>41736.717847222222</v>
      </c>
      <c r="M96" t="b">
        <v>0</v>
      </c>
      <c r="N96">
        <v>12</v>
      </c>
      <c r="O96" t="b">
        <v>1</v>
      </c>
      <c r="P96" s="10" t="s">
        <v>8265</v>
      </c>
      <c r="Q96" t="s">
        <v>8267</v>
      </c>
      <c r="R96">
        <f t="shared" si="5"/>
        <v>21.67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5">
        <f t="shared" si="3"/>
        <v>40935.005104166667</v>
      </c>
      <c r="L97" s="15">
        <f t="shared" si="4"/>
        <v>40965.005104166667</v>
      </c>
      <c r="M97" t="b">
        <v>0</v>
      </c>
      <c r="N97">
        <v>21</v>
      </c>
      <c r="O97" t="b">
        <v>1</v>
      </c>
      <c r="P97" s="10" t="s">
        <v>8265</v>
      </c>
      <c r="Q97" t="s">
        <v>8267</v>
      </c>
      <c r="R97">
        <f t="shared" si="5"/>
        <v>21.9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5">
        <f t="shared" si="3"/>
        <v>40324.662511574075</v>
      </c>
      <c r="L98" s="15">
        <f t="shared" si="4"/>
        <v>40391.125</v>
      </c>
      <c r="M98" t="b">
        <v>0</v>
      </c>
      <c r="N98">
        <v>34</v>
      </c>
      <c r="O98" t="b">
        <v>1</v>
      </c>
      <c r="P98" s="10" t="s">
        <v>8265</v>
      </c>
      <c r="Q98" t="s">
        <v>8267</v>
      </c>
      <c r="R98">
        <f t="shared" si="5"/>
        <v>50.59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5">
        <f t="shared" si="3"/>
        <v>40706.135208333333</v>
      </c>
      <c r="L99" s="15">
        <f t="shared" si="4"/>
        <v>40736.135208333333</v>
      </c>
      <c r="M99" t="b">
        <v>0</v>
      </c>
      <c r="N99">
        <v>8</v>
      </c>
      <c r="O99" t="b">
        <v>1</v>
      </c>
      <c r="P99" s="10" t="s">
        <v>8265</v>
      </c>
      <c r="Q99" t="s">
        <v>8267</v>
      </c>
      <c r="R99">
        <f t="shared" si="5"/>
        <v>53.13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5">
        <f t="shared" si="3"/>
        <v>41214.79483796296</v>
      </c>
      <c r="L100" s="15">
        <f t="shared" si="4"/>
        <v>41250.979166666664</v>
      </c>
      <c r="M100" t="b">
        <v>0</v>
      </c>
      <c r="N100">
        <v>60</v>
      </c>
      <c r="O100" t="b">
        <v>1</v>
      </c>
      <c r="P100" s="10" t="s">
        <v>8265</v>
      </c>
      <c r="Q100" t="s">
        <v>8267</v>
      </c>
      <c r="R100">
        <f t="shared" si="5"/>
        <v>56.67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5">
        <f t="shared" si="3"/>
        <v>41631.902766203704</v>
      </c>
      <c r="L101" s="15">
        <f t="shared" si="4"/>
        <v>41661.902766203704</v>
      </c>
      <c r="M101" t="b">
        <v>0</v>
      </c>
      <c r="N101">
        <v>39</v>
      </c>
      <c r="O101" t="b">
        <v>1</v>
      </c>
      <c r="P101" s="10" t="s">
        <v>8265</v>
      </c>
      <c r="Q101" t="s">
        <v>8267</v>
      </c>
      <c r="R101">
        <f t="shared" si="5"/>
        <v>40.78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5">
        <f t="shared" si="3"/>
        <v>41197.753310185188</v>
      </c>
      <c r="L102" s="15">
        <f t="shared" si="4"/>
        <v>41217.794976851852</v>
      </c>
      <c r="M102" t="b">
        <v>0</v>
      </c>
      <c r="N102">
        <v>26</v>
      </c>
      <c r="O102" t="b">
        <v>1</v>
      </c>
      <c r="P102" s="10" t="s">
        <v>8265</v>
      </c>
      <c r="Q102" t="s">
        <v>8267</v>
      </c>
      <c r="R102">
        <f t="shared" si="5"/>
        <v>192.31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5">
        <f t="shared" si="3"/>
        <v>41274.776736111111</v>
      </c>
      <c r="L103" s="15">
        <f t="shared" si="4"/>
        <v>41298.776736111111</v>
      </c>
      <c r="M103" t="b">
        <v>0</v>
      </c>
      <c r="N103">
        <v>35</v>
      </c>
      <c r="O103" t="b">
        <v>1</v>
      </c>
      <c r="P103" s="10" t="s">
        <v>8265</v>
      </c>
      <c r="Q103" t="s">
        <v>8267</v>
      </c>
      <c r="R103">
        <f t="shared" si="5"/>
        <v>100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5">
        <f t="shared" si="3"/>
        <v>40505.131168981483</v>
      </c>
      <c r="L104" s="15">
        <f t="shared" si="4"/>
        <v>40535.131168981483</v>
      </c>
      <c r="M104" t="b">
        <v>0</v>
      </c>
      <c r="N104">
        <v>65</v>
      </c>
      <c r="O104" t="b">
        <v>1</v>
      </c>
      <c r="P104" s="10" t="s">
        <v>8265</v>
      </c>
      <c r="Q104" t="s">
        <v>8267</v>
      </c>
      <c r="R104">
        <f t="shared" si="5"/>
        <v>117.92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5">
        <f t="shared" si="3"/>
        <v>41682.805902777778</v>
      </c>
      <c r="L105" s="15">
        <f t="shared" si="4"/>
        <v>41705.805902777778</v>
      </c>
      <c r="M105" t="b">
        <v>0</v>
      </c>
      <c r="N105">
        <v>49</v>
      </c>
      <c r="O105" t="b">
        <v>1</v>
      </c>
      <c r="P105" s="10" t="s">
        <v>8265</v>
      </c>
      <c r="Q105" t="s">
        <v>8267</v>
      </c>
      <c r="R105">
        <f t="shared" si="5"/>
        <v>27.9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5">
        <f t="shared" si="3"/>
        <v>40612.695208333331</v>
      </c>
      <c r="L106" s="15">
        <f t="shared" si="4"/>
        <v>40636.041666666664</v>
      </c>
      <c r="M106" t="b">
        <v>0</v>
      </c>
      <c r="N106">
        <v>10</v>
      </c>
      <c r="O106" t="b">
        <v>1</v>
      </c>
      <c r="P106" s="10" t="s">
        <v>8265</v>
      </c>
      <c r="Q106" t="s">
        <v>8267</v>
      </c>
      <c r="R106">
        <f t="shared" si="5"/>
        <v>60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5">
        <f t="shared" si="3"/>
        <v>42485.724768518514</v>
      </c>
      <c r="L107" s="15">
        <f t="shared" si="4"/>
        <v>42504</v>
      </c>
      <c r="M107" t="b">
        <v>0</v>
      </c>
      <c r="N107">
        <v>60</v>
      </c>
      <c r="O107" t="b">
        <v>1</v>
      </c>
      <c r="P107" s="10" t="s">
        <v>8265</v>
      </c>
      <c r="Q107" t="s">
        <v>8267</v>
      </c>
      <c r="R107">
        <f t="shared" si="5"/>
        <v>39.380000000000003</v>
      </c>
    </row>
    <row r="108" spans="1:1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5">
        <f t="shared" si="3"/>
        <v>40987.776631944449</v>
      </c>
      <c r="L108" s="15">
        <f t="shared" si="4"/>
        <v>41001.776631944449</v>
      </c>
      <c r="M108" t="b">
        <v>0</v>
      </c>
      <c r="N108">
        <v>27</v>
      </c>
      <c r="O108" t="b">
        <v>1</v>
      </c>
      <c r="P108" s="10" t="s">
        <v>8265</v>
      </c>
      <c r="Q108" t="s">
        <v>8267</v>
      </c>
      <c r="R108">
        <f t="shared" si="5"/>
        <v>186.11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5">
        <f t="shared" si="3"/>
        <v>40635.982488425929</v>
      </c>
      <c r="L109" s="15">
        <f t="shared" si="4"/>
        <v>40657.982488425929</v>
      </c>
      <c r="M109" t="b">
        <v>0</v>
      </c>
      <c r="N109">
        <v>69</v>
      </c>
      <c r="O109" t="b">
        <v>1</v>
      </c>
      <c r="P109" s="10" t="s">
        <v>8265</v>
      </c>
      <c r="Q109" t="s">
        <v>8267</v>
      </c>
      <c r="R109">
        <f t="shared" si="5"/>
        <v>111.38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5">
        <f t="shared" si="3"/>
        <v>41365.613078703704</v>
      </c>
      <c r="L110" s="15">
        <f t="shared" si="4"/>
        <v>41425.613078703704</v>
      </c>
      <c r="M110" t="b">
        <v>0</v>
      </c>
      <c r="N110">
        <v>47</v>
      </c>
      <c r="O110" t="b">
        <v>1</v>
      </c>
      <c r="P110" s="10" t="s">
        <v>8265</v>
      </c>
      <c r="Q110" t="s">
        <v>8267</v>
      </c>
      <c r="R110">
        <f t="shared" si="5"/>
        <v>78.72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5">
        <f t="shared" si="3"/>
        <v>40570.025810185187</v>
      </c>
      <c r="L111" s="15">
        <f t="shared" si="4"/>
        <v>40600.025810185187</v>
      </c>
      <c r="M111" t="b">
        <v>0</v>
      </c>
      <c r="N111">
        <v>47</v>
      </c>
      <c r="O111" t="b">
        <v>1</v>
      </c>
      <c r="P111" s="10" t="s">
        <v>8265</v>
      </c>
      <c r="Q111" t="s">
        <v>8267</v>
      </c>
      <c r="R111">
        <f t="shared" si="5"/>
        <v>46.7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5">
        <f t="shared" si="3"/>
        <v>41557.949687500004</v>
      </c>
      <c r="L112" s="15">
        <f t="shared" si="4"/>
        <v>41592.249305555553</v>
      </c>
      <c r="M112" t="b">
        <v>0</v>
      </c>
      <c r="N112">
        <v>26</v>
      </c>
      <c r="O112" t="b">
        <v>1</v>
      </c>
      <c r="P112" s="10" t="s">
        <v>8265</v>
      </c>
      <c r="Q112" t="s">
        <v>8267</v>
      </c>
      <c r="R112">
        <f t="shared" si="5"/>
        <v>65.38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5">
        <f t="shared" si="3"/>
        <v>42125.333182870367</v>
      </c>
      <c r="L113" s="15">
        <f t="shared" si="4"/>
        <v>42155.333182870367</v>
      </c>
      <c r="M113" t="b">
        <v>0</v>
      </c>
      <c r="N113">
        <v>53</v>
      </c>
      <c r="O113" t="b">
        <v>1</v>
      </c>
      <c r="P113" s="10" t="s">
        <v>8265</v>
      </c>
      <c r="Q113" t="s">
        <v>8267</v>
      </c>
      <c r="R113">
        <f t="shared" si="5"/>
        <v>102.08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5">
        <f t="shared" si="3"/>
        <v>41718.043032407404</v>
      </c>
      <c r="L114" s="15">
        <f t="shared" si="4"/>
        <v>41742.083333333336</v>
      </c>
      <c r="M114" t="b">
        <v>0</v>
      </c>
      <c r="N114">
        <v>81</v>
      </c>
      <c r="O114" t="b">
        <v>1</v>
      </c>
      <c r="P114" s="10" t="s">
        <v>8265</v>
      </c>
      <c r="Q114" t="s">
        <v>8267</v>
      </c>
      <c r="R114">
        <f t="shared" si="5"/>
        <v>64.2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5">
        <f t="shared" si="3"/>
        <v>40753.758425925924</v>
      </c>
      <c r="L115" s="15">
        <f t="shared" si="4"/>
        <v>40761.625</v>
      </c>
      <c r="M115" t="b">
        <v>0</v>
      </c>
      <c r="N115">
        <v>78</v>
      </c>
      <c r="O115" t="b">
        <v>1</v>
      </c>
      <c r="P115" s="10" t="s">
        <v>8265</v>
      </c>
      <c r="Q115" t="s">
        <v>8267</v>
      </c>
      <c r="R115">
        <f t="shared" si="5"/>
        <v>90.38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5">
        <f t="shared" si="3"/>
        <v>40861.27416666667</v>
      </c>
      <c r="L116" s="15">
        <f t="shared" si="4"/>
        <v>40921.27416666667</v>
      </c>
      <c r="M116" t="b">
        <v>0</v>
      </c>
      <c r="N116">
        <v>35</v>
      </c>
      <c r="O116" t="b">
        <v>1</v>
      </c>
      <c r="P116" s="10" t="s">
        <v>8265</v>
      </c>
      <c r="Q116" t="s">
        <v>8267</v>
      </c>
      <c r="R116">
        <f t="shared" si="5"/>
        <v>88.57</v>
      </c>
    </row>
    <row r="117" spans="1:1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5">
        <f t="shared" si="3"/>
        <v>40918.738935185182</v>
      </c>
      <c r="L117" s="15">
        <f t="shared" si="4"/>
        <v>40943.738935185182</v>
      </c>
      <c r="M117" t="b">
        <v>0</v>
      </c>
      <c r="N117">
        <v>22</v>
      </c>
      <c r="O117" t="b">
        <v>1</v>
      </c>
      <c r="P117" s="10" t="s">
        <v>8265</v>
      </c>
      <c r="Q117" t="s">
        <v>8267</v>
      </c>
      <c r="R117">
        <f t="shared" si="5"/>
        <v>28.73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5">
        <f t="shared" si="3"/>
        <v>40595.497164351851</v>
      </c>
      <c r="L118" s="15">
        <f t="shared" si="4"/>
        <v>40641.455497685187</v>
      </c>
      <c r="M118" t="b">
        <v>0</v>
      </c>
      <c r="N118">
        <v>57</v>
      </c>
      <c r="O118" t="b">
        <v>1</v>
      </c>
      <c r="P118" s="10" t="s">
        <v>8265</v>
      </c>
      <c r="Q118" t="s">
        <v>8267</v>
      </c>
      <c r="R118">
        <f t="shared" si="5"/>
        <v>69.790000000000006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5">
        <f t="shared" si="3"/>
        <v>40248.834999999999</v>
      </c>
      <c r="L119" s="15">
        <f t="shared" si="4"/>
        <v>40338.791666666664</v>
      </c>
      <c r="M119" t="b">
        <v>0</v>
      </c>
      <c r="N119">
        <v>27</v>
      </c>
      <c r="O119" t="b">
        <v>1</v>
      </c>
      <c r="P119" s="10" t="s">
        <v>8265</v>
      </c>
      <c r="Q119" t="s">
        <v>8267</v>
      </c>
      <c r="R119">
        <f t="shared" si="5"/>
        <v>167.49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5">
        <f t="shared" si="3"/>
        <v>40723.053657407407</v>
      </c>
      <c r="L120" s="15">
        <f t="shared" si="4"/>
        <v>40753.053657407407</v>
      </c>
      <c r="M120" t="b">
        <v>0</v>
      </c>
      <c r="N120">
        <v>39</v>
      </c>
      <c r="O120" t="b">
        <v>1</v>
      </c>
      <c r="P120" s="10" t="s">
        <v>8265</v>
      </c>
      <c r="Q120" t="s">
        <v>8267</v>
      </c>
      <c r="R120">
        <f t="shared" si="5"/>
        <v>144.91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5">
        <f t="shared" si="3"/>
        <v>40739.069282407407</v>
      </c>
      <c r="L121" s="15">
        <f t="shared" si="4"/>
        <v>40768.958333333336</v>
      </c>
      <c r="M121" t="b">
        <v>0</v>
      </c>
      <c r="N121">
        <v>37</v>
      </c>
      <c r="O121" t="b">
        <v>1</v>
      </c>
      <c r="P121" s="10" t="s">
        <v>8265</v>
      </c>
      <c r="Q121" t="s">
        <v>8267</v>
      </c>
      <c r="R121">
        <f t="shared" si="5"/>
        <v>91.84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5">
        <f t="shared" si="3"/>
        <v>42616.049849537041</v>
      </c>
      <c r="L122" s="15">
        <f t="shared" si="4"/>
        <v>42646.049849537041</v>
      </c>
      <c r="M122" t="b">
        <v>0</v>
      </c>
      <c r="N122">
        <v>1</v>
      </c>
      <c r="O122" t="b">
        <v>0</v>
      </c>
      <c r="P122" s="10" t="s">
        <v>8265</v>
      </c>
      <c r="Q122" t="s">
        <v>8268</v>
      </c>
      <c r="R122">
        <f t="shared" si="5"/>
        <v>10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5">
        <f t="shared" si="3"/>
        <v>42096.704976851848</v>
      </c>
      <c r="L123" s="15">
        <f t="shared" si="4"/>
        <v>42112.427777777775</v>
      </c>
      <c r="M123" t="b">
        <v>0</v>
      </c>
      <c r="N123">
        <v>1</v>
      </c>
      <c r="O123" t="b">
        <v>0</v>
      </c>
      <c r="P123" s="10" t="s">
        <v>8265</v>
      </c>
      <c r="Q123" t="s">
        <v>8268</v>
      </c>
      <c r="R123">
        <f t="shared" si="5"/>
        <v>1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5">
        <f t="shared" si="3"/>
        <v>42593.431793981479</v>
      </c>
      <c r="L124" s="15">
        <f t="shared" si="4"/>
        <v>42653.431793981479</v>
      </c>
      <c r="M124" t="b">
        <v>0</v>
      </c>
      <c r="N124">
        <v>0</v>
      </c>
      <c r="O124" t="b">
        <v>0</v>
      </c>
      <c r="P124" s="10" t="s">
        <v>8265</v>
      </c>
      <c r="Q124" t="s">
        <v>8268</v>
      </c>
      <c r="R124">
        <f t="shared" si="5"/>
        <v>0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5">
        <f t="shared" si="3"/>
        <v>41904.781990740739</v>
      </c>
      <c r="L125" s="15">
        <f t="shared" si="4"/>
        <v>41940.916666666664</v>
      </c>
      <c r="M125" t="b">
        <v>0</v>
      </c>
      <c r="N125">
        <v>6</v>
      </c>
      <c r="O125" t="b">
        <v>0</v>
      </c>
      <c r="P125" s="10" t="s">
        <v>8265</v>
      </c>
      <c r="Q125" t="s">
        <v>8268</v>
      </c>
      <c r="R125">
        <f t="shared" si="5"/>
        <v>25.17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5">
        <f t="shared" si="3"/>
        <v>42114.928726851853</v>
      </c>
      <c r="L126" s="15">
        <f t="shared" si="4"/>
        <v>42139.928726851853</v>
      </c>
      <c r="M126" t="b">
        <v>0</v>
      </c>
      <c r="N126">
        <v>0</v>
      </c>
      <c r="O126" t="b">
        <v>0</v>
      </c>
      <c r="P126" s="10" t="s">
        <v>8265</v>
      </c>
      <c r="Q126" t="s">
        <v>8268</v>
      </c>
      <c r="R126">
        <f t="shared" si="5"/>
        <v>0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5">
        <f t="shared" si="3"/>
        <v>42709.993981481486</v>
      </c>
      <c r="L127" s="15">
        <f t="shared" si="4"/>
        <v>42769.993981481486</v>
      </c>
      <c r="M127" t="b">
        <v>0</v>
      </c>
      <c r="N127">
        <v>6</v>
      </c>
      <c r="O127" t="b">
        <v>0</v>
      </c>
      <c r="P127" s="10" t="s">
        <v>8265</v>
      </c>
      <c r="Q127" t="s">
        <v>8268</v>
      </c>
      <c r="R127">
        <f t="shared" si="5"/>
        <v>11.67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5">
        <f t="shared" si="3"/>
        <v>42135.589548611111</v>
      </c>
      <c r="L128" s="15">
        <f t="shared" si="4"/>
        <v>42166.083333333328</v>
      </c>
      <c r="M128" t="b">
        <v>0</v>
      </c>
      <c r="N128">
        <v>13</v>
      </c>
      <c r="O128" t="b">
        <v>0</v>
      </c>
      <c r="P128" s="10" t="s">
        <v>8265</v>
      </c>
      <c r="Q128" t="s">
        <v>8268</v>
      </c>
      <c r="R128">
        <f t="shared" si="5"/>
        <v>106.69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5">
        <f t="shared" si="3"/>
        <v>42067.62431712963</v>
      </c>
      <c r="L129" s="15">
        <f t="shared" si="4"/>
        <v>42097.582650462966</v>
      </c>
      <c r="M129" t="b">
        <v>0</v>
      </c>
      <c r="N129">
        <v>4</v>
      </c>
      <c r="O129" t="b">
        <v>0</v>
      </c>
      <c r="P129" s="10" t="s">
        <v>8265</v>
      </c>
      <c r="Q129" t="s">
        <v>8268</v>
      </c>
      <c r="R129">
        <f t="shared" si="5"/>
        <v>47.5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5">
        <f t="shared" si="3"/>
        <v>42628.22792824074</v>
      </c>
      <c r="L130" s="15">
        <f t="shared" si="4"/>
        <v>42663.22792824074</v>
      </c>
      <c r="M130" t="b">
        <v>0</v>
      </c>
      <c r="N130">
        <v>6</v>
      </c>
      <c r="O130" t="b">
        <v>0</v>
      </c>
      <c r="P130" s="10" t="s">
        <v>8265</v>
      </c>
      <c r="Q130" t="s">
        <v>8268</v>
      </c>
      <c r="R130">
        <f t="shared" si="5"/>
        <v>311.17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5">
        <f t="shared" ref="K131:K194" si="6">(((J131/60)/60)/24)+DATE(1970,1,1)</f>
        <v>41882.937303240738</v>
      </c>
      <c r="L131" s="15">
        <f t="shared" ref="L131:L194" si="7">(((I131/60)/60)/24)+DATE(1970,1,1)</f>
        <v>41942.937303240738</v>
      </c>
      <c r="M131" t="b">
        <v>0</v>
      </c>
      <c r="N131">
        <v>0</v>
      </c>
      <c r="O131" t="b">
        <v>0</v>
      </c>
      <c r="P131" s="10" t="s">
        <v>8265</v>
      </c>
      <c r="Q131" t="s">
        <v>8268</v>
      </c>
      <c r="R131">
        <f t="shared" ref="R131:R194" si="8">IFERROR(ROUND(E131/N131,2),0)</f>
        <v>0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5">
        <f t="shared" si="6"/>
        <v>41778.915416666663</v>
      </c>
      <c r="L132" s="15">
        <f t="shared" si="7"/>
        <v>41806.844444444447</v>
      </c>
      <c r="M132" t="b">
        <v>0</v>
      </c>
      <c r="N132">
        <v>0</v>
      </c>
      <c r="O132" t="b">
        <v>0</v>
      </c>
      <c r="P132" s="10" t="s">
        <v>8265</v>
      </c>
      <c r="Q132" t="s">
        <v>8268</v>
      </c>
      <c r="R132">
        <f t="shared" si="8"/>
        <v>0</v>
      </c>
    </row>
    <row r="133" spans="1:18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5">
        <f t="shared" si="6"/>
        <v>42541.837511574078</v>
      </c>
      <c r="L133" s="15">
        <f t="shared" si="7"/>
        <v>42557</v>
      </c>
      <c r="M133" t="b">
        <v>0</v>
      </c>
      <c r="N133">
        <v>0</v>
      </c>
      <c r="O133" t="b">
        <v>0</v>
      </c>
      <c r="P133" s="10" t="s">
        <v>8265</v>
      </c>
      <c r="Q133" t="s">
        <v>8268</v>
      </c>
      <c r="R133">
        <f t="shared" si="8"/>
        <v>0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5">
        <f t="shared" si="6"/>
        <v>41905.812581018516</v>
      </c>
      <c r="L134" s="15">
        <f t="shared" si="7"/>
        <v>41950.854247685187</v>
      </c>
      <c r="M134" t="b">
        <v>0</v>
      </c>
      <c r="N134">
        <v>81</v>
      </c>
      <c r="O134" t="b">
        <v>0</v>
      </c>
      <c r="P134" s="10" t="s">
        <v>8265</v>
      </c>
      <c r="Q134" t="s">
        <v>8268</v>
      </c>
      <c r="R134">
        <f t="shared" si="8"/>
        <v>94.51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5">
        <f t="shared" si="6"/>
        <v>42491.80768518518</v>
      </c>
      <c r="L135" s="15">
        <f t="shared" si="7"/>
        <v>42521.729861111111</v>
      </c>
      <c r="M135" t="b">
        <v>0</v>
      </c>
      <c r="N135">
        <v>0</v>
      </c>
      <c r="O135" t="b">
        <v>0</v>
      </c>
      <c r="P135" s="10" t="s">
        <v>8265</v>
      </c>
      <c r="Q135" t="s">
        <v>8268</v>
      </c>
      <c r="R135">
        <f t="shared" si="8"/>
        <v>0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5">
        <f t="shared" si="6"/>
        <v>42221.909930555557</v>
      </c>
      <c r="L136" s="15">
        <f t="shared" si="7"/>
        <v>42251.708333333328</v>
      </c>
      <c r="M136" t="b">
        <v>0</v>
      </c>
      <c r="N136">
        <v>0</v>
      </c>
      <c r="O136" t="b">
        <v>0</v>
      </c>
      <c r="P136" s="10" t="s">
        <v>8265</v>
      </c>
      <c r="Q136" t="s">
        <v>8268</v>
      </c>
      <c r="R136">
        <f t="shared" si="8"/>
        <v>0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5">
        <f t="shared" si="6"/>
        <v>41788.381909722222</v>
      </c>
      <c r="L137" s="15">
        <f t="shared" si="7"/>
        <v>41821.791666666664</v>
      </c>
      <c r="M137" t="b">
        <v>0</v>
      </c>
      <c r="N137">
        <v>5</v>
      </c>
      <c r="O137" t="b">
        <v>0</v>
      </c>
      <c r="P137" s="10" t="s">
        <v>8265</v>
      </c>
      <c r="Q137" t="s">
        <v>8268</v>
      </c>
      <c r="R137">
        <f t="shared" si="8"/>
        <v>80.599999999999994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5">
        <f t="shared" si="6"/>
        <v>42096.410115740742</v>
      </c>
      <c r="L138" s="15">
        <f t="shared" si="7"/>
        <v>42140.427777777775</v>
      </c>
      <c r="M138" t="b">
        <v>0</v>
      </c>
      <c r="N138">
        <v>0</v>
      </c>
      <c r="O138" t="b">
        <v>0</v>
      </c>
      <c r="P138" s="10" t="s">
        <v>8265</v>
      </c>
      <c r="Q138" t="s">
        <v>8268</v>
      </c>
      <c r="R138">
        <f t="shared" si="8"/>
        <v>0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5">
        <f t="shared" si="6"/>
        <v>42239.573993055557</v>
      </c>
      <c r="L139" s="15">
        <f t="shared" si="7"/>
        <v>42289.573993055557</v>
      </c>
      <c r="M139" t="b">
        <v>0</v>
      </c>
      <c r="N139">
        <v>0</v>
      </c>
      <c r="O139" t="b">
        <v>0</v>
      </c>
      <c r="P139" s="10" t="s">
        <v>8265</v>
      </c>
      <c r="Q139" t="s">
        <v>8268</v>
      </c>
      <c r="R139">
        <f t="shared" si="8"/>
        <v>0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5">
        <f t="shared" si="6"/>
        <v>42186.257418981477</v>
      </c>
      <c r="L140" s="15">
        <f t="shared" si="7"/>
        <v>42217.207638888889</v>
      </c>
      <c r="M140" t="b">
        <v>0</v>
      </c>
      <c r="N140">
        <v>58</v>
      </c>
      <c r="O140" t="b">
        <v>0</v>
      </c>
      <c r="P140" s="10" t="s">
        <v>8265</v>
      </c>
      <c r="Q140" t="s">
        <v>8268</v>
      </c>
      <c r="R140">
        <f t="shared" si="8"/>
        <v>81.239999999999995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5">
        <f t="shared" si="6"/>
        <v>42187.920972222222</v>
      </c>
      <c r="L141" s="15">
        <f t="shared" si="7"/>
        <v>42197.920972222222</v>
      </c>
      <c r="M141" t="b">
        <v>0</v>
      </c>
      <c r="N141">
        <v>1</v>
      </c>
      <c r="O141" t="b">
        <v>0</v>
      </c>
      <c r="P141" s="10" t="s">
        <v>8265</v>
      </c>
      <c r="Q141" t="s">
        <v>8268</v>
      </c>
      <c r="R141">
        <f t="shared" si="8"/>
        <v>500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5">
        <f t="shared" si="6"/>
        <v>42053.198287037041</v>
      </c>
      <c r="L142" s="15">
        <f t="shared" si="7"/>
        <v>42083.15662037037</v>
      </c>
      <c r="M142" t="b">
        <v>0</v>
      </c>
      <c r="N142">
        <v>0</v>
      </c>
      <c r="O142" t="b">
        <v>0</v>
      </c>
      <c r="P142" s="10" t="s">
        <v>8265</v>
      </c>
      <c r="Q142" t="s">
        <v>8268</v>
      </c>
      <c r="R142">
        <f t="shared" si="8"/>
        <v>0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5">
        <f t="shared" si="6"/>
        <v>42110.153043981481</v>
      </c>
      <c r="L143" s="15">
        <f t="shared" si="7"/>
        <v>42155.153043981481</v>
      </c>
      <c r="M143" t="b">
        <v>0</v>
      </c>
      <c r="N143">
        <v>28</v>
      </c>
      <c r="O143" t="b">
        <v>0</v>
      </c>
      <c r="P143" s="10" t="s">
        <v>8265</v>
      </c>
      <c r="Q143" t="s">
        <v>8268</v>
      </c>
      <c r="R143">
        <f t="shared" si="8"/>
        <v>46.18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5">
        <f t="shared" si="6"/>
        <v>41938.893263888887</v>
      </c>
      <c r="L144" s="15">
        <f t="shared" si="7"/>
        <v>41959.934930555552</v>
      </c>
      <c r="M144" t="b">
        <v>0</v>
      </c>
      <c r="N144">
        <v>1</v>
      </c>
      <c r="O144" t="b">
        <v>0</v>
      </c>
      <c r="P144" s="10" t="s">
        <v>8265</v>
      </c>
      <c r="Q144" t="s">
        <v>8268</v>
      </c>
      <c r="R144">
        <f t="shared" si="8"/>
        <v>10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5">
        <f t="shared" si="6"/>
        <v>42559.064143518524</v>
      </c>
      <c r="L145" s="15">
        <f t="shared" si="7"/>
        <v>42616.246527777781</v>
      </c>
      <c r="M145" t="b">
        <v>0</v>
      </c>
      <c r="N145">
        <v>0</v>
      </c>
      <c r="O145" t="b">
        <v>0</v>
      </c>
      <c r="P145" s="10" t="s">
        <v>8265</v>
      </c>
      <c r="Q145" t="s">
        <v>8268</v>
      </c>
      <c r="R145">
        <f t="shared" si="8"/>
        <v>0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5">
        <f t="shared" si="6"/>
        <v>42047.762407407412</v>
      </c>
      <c r="L146" s="15">
        <f t="shared" si="7"/>
        <v>42107.72074074074</v>
      </c>
      <c r="M146" t="b">
        <v>0</v>
      </c>
      <c r="N146">
        <v>37</v>
      </c>
      <c r="O146" t="b">
        <v>0</v>
      </c>
      <c r="P146" s="10" t="s">
        <v>8265</v>
      </c>
      <c r="Q146" t="s">
        <v>8268</v>
      </c>
      <c r="R146">
        <f t="shared" si="8"/>
        <v>55.95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5">
        <f t="shared" si="6"/>
        <v>42200.542268518519</v>
      </c>
      <c r="L147" s="15">
        <f t="shared" si="7"/>
        <v>42227.542268518519</v>
      </c>
      <c r="M147" t="b">
        <v>0</v>
      </c>
      <c r="N147">
        <v>9</v>
      </c>
      <c r="O147" t="b">
        <v>0</v>
      </c>
      <c r="P147" s="10" t="s">
        <v>8265</v>
      </c>
      <c r="Q147" t="s">
        <v>8268</v>
      </c>
      <c r="R147">
        <f t="shared" si="8"/>
        <v>37.56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5">
        <f t="shared" si="6"/>
        <v>42693.016180555554</v>
      </c>
      <c r="L148" s="15">
        <f t="shared" si="7"/>
        <v>42753.016180555554</v>
      </c>
      <c r="M148" t="b">
        <v>0</v>
      </c>
      <c r="N148">
        <v>3</v>
      </c>
      <c r="O148" t="b">
        <v>0</v>
      </c>
      <c r="P148" s="10" t="s">
        <v>8265</v>
      </c>
      <c r="Q148" t="s">
        <v>8268</v>
      </c>
      <c r="R148">
        <f t="shared" si="8"/>
        <v>38.33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5">
        <f t="shared" si="6"/>
        <v>41969.767824074079</v>
      </c>
      <c r="L149" s="15">
        <f t="shared" si="7"/>
        <v>42012.762499999997</v>
      </c>
      <c r="M149" t="b">
        <v>0</v>
      </c>
      <c r="N149">
        <v>0</v>
      </c>
      <c r="O149" t="b">
        <v>0</v>
      </c>
      <c r="P149" s="10" t="s">
        <v>8265</v>
      </c>
      <c r="Q149" t="s">
        <v>8268</v>
      </c>
      <c r="R149">
        <f t="shared" si="8"/>
        <v>0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5">
        <f t="shared" si="6"/>
        <v>42397.281666666662</v>
      </c>
      <c r="L150" s="15">
        <f t="shared" si="7"/>
        <v>42427.281666666662</v>
      </c>
      <c r="M150" t="b">
        <v>0</v>
      </c>
      <c r="N150">
        <v>2</v>
      </c>
      <c r="O150" t="b">
        <v>0</v>
      </c>
      <c r="P150" s="10" t="s">
        <v>8265</v>
      </c>
      <c r="Q150" t="s">
        <v>8268</v>
      </c>
      <c r="R150">
        <f t="shared" si="8"/>
        <v>20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5">
        <f t="shared" si="6"/>
        <v>41968.172106481477</v>
      </c>
      <c r="L151" s="15">
        <f t="shared" si="7"/>
        <v>41998.333333333328</v>
      </c>
      <c r="M151" t="b">
        <v>0</v>
      </c>
      <c r="N151">
        <v>6</v>
      </c>
      <c r="O151" t="b">
        <v>0</v>
      </c>
      <c r="P151" s="10" t="s">
        <v>8265</v>
      </c>
      <c r="Q151" t="s">
        <v>8268</v>
      </c>
      <c r="R151">
        <f t="shared" si="8"/>
        <v>15.33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5">
        <f t="shared" si="6"/>
        <v>42090.161828703705</v>
      </c>
      <c r="L152" s="15">
        <f t="shared" si="7"/>
        <v>42150.161828703705</v>
      </c>
      <c r="M152" t="b">
        <v>0</v>
      </c>
      <c r="N152">
        <v>67</v>
      </c>
      <c r="O152" t="b">
        <v>0</v>
      </c>
      <c r="P152" s="10" t="s">
        <v>8265</v>
      </c>
      <c r="Q152" t="s">
        <v>8268</v>
      </c>
      <c r="R152">
        <f t="shared" si="8"/>
        <v>449.43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5">
        <f t="shared" si="6"/>
        <v>42113.550821759258</v>
      </c>
      <c r="L153" s="15">
        <f t="shared" si="7"/>
        <v>42173.550821759258</v>
      </c>
      <c r="M153" t="b">
        <v>0</v>
      </c>
      <c r="N153">
        <v>5</v>
      </c>
      <c r="O153" t="b">
        <v>0</v>
      </c>
      <c r="P153" s="10" t="s">
        <v>8265</v>
      </c>
      <c r="Q153" t="s">
        <v>8268</v>
      </c>
      <c r="R153">
        <f t="shared" si="8"/>
        <v>28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5">
        <f t="shared" si="6"/>
        <v>41875.077546296299</v>
      </c>
      <c r="L154" s="15">
        <f t="shared" si="7"/>
        <v>41905.077546296299</v>
      </c>
      <c r="M154" t="b">
        <v>0</v>
      </c>
      <c r="N154">
        <v>2</v>
      </c>
      <c r="O154" t="b">
        <v>0</v>
      </c>
      <c r="P154" s="10" t="s">
        <v>8265</v>
      </c>
      <c r="Q154" t="s">
        <v>8268</v>
      </c>
      <c r="R154">
        <f t="shared" si="8"/>
        <v>15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5">
        <f t="shared" si="6"/>
        <v>41933.586157407408</v>
      </c>
      <c r="L155" s="15">
        <f t="shared" si="7"/>
        <v>41975.627824074079</v>
      </c>
      <c r="M155" t="b">
        <v>0</v>
      </c>
      <c r="N155">
        <v>10</v>
      </c>
      <c r="O155" t="b">
        <v>0</v>
      </c>
      <c r="P155" s="10" t="s">
        <v>8265</v>
      </c>
      <c r="Q155" t="s">
        <v>8268</v>
      </c>
      <c r="R155">
        <f t="shared" si="8"/>
        <v>35.9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5">
        <f t="shared" si="6"/>
        <v>42115.547395833331</v>
      </c>
      <c r="L156" s="15">
        <f t="shared" si="7"/>
        <v>42158.547395833331</v>
      </c>
      <c r="M156" t="b">
        <v>0</v>
      </c>
      <c r="N156">
        <v>3</v>
      </c>
      <c r="O156" t="b">
        <v>0</v>
      </c>
      <c r="P156" s="10" t="s">
        <v>8265</v>
      </c>
      <c r="Q156" t="s">
        <v>8268</v>
      </c>
      <c r="R156">
        <f t="shared" si="8"/>
        <v>13.33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5">
        <f t="shared" si="6"/>
        <v>42168.559432870374</v>
      </c>
      <c r="L157" s="15">
        <f t="shared" si="7"/>
        <v>42208.559432870374</v>
      </c>
      <c r="M157" t="b">
        <v>0</v>
      </c>
      <c r="N157">
        <v>4</v>
      </c>
      <c r="O157" t="b">
        <v>0</v>
      </c>
      <c r="P157" s="10" t="s">
        <v>8265</v>
      </c>
      <c r="Q157" t="s">
        <v>8268</v>
      </c>
      <c r="R157">
        <f t="shared" si="8"/>
        <v>20.25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5">
        <f t="shared" si="6"/>
        <v>41794.124953703707</v>
      </c>
      <c r="L158" s="15">
        <f t="shared" si="7"/>
        <v>41854.124953703707</v>
      </c>
      <c r="M158" t="b">
        <v>0</v>
      </c>
      <c r="N158">
        <v>15</v>
      </c>
      <c r="O158" t="b">
        <v>0</v>
      </c>
      <c r="P158" s="10" t="s">
        <v>8265</v>
      </c>
      <c r="Q158" t="s">
        <v>8268</v>
      </c>
      <c r="R158">
        <f t="shared" si="8"/>
        <v>119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5">
        <f t="shared" si="6"/>
        <v>42396.911712962959</v>
      </c>
      <c r="L159" s="15">
        <f t="shared" si="7"/>
        <v>42426.911712962959</v>
      </c>
      <c r="M159" t="b">
        <v>0</v>
      </c>
      <c r="N159">
        <v>2</v>
      </c>
      <c r="O159" t="b">
        <v>0</v>
      </c>
      <c r="P159" s="10" t="s">
        <v>8265</v>
      </c>
      <c r="Q159" t="s">
        <v>8268</v>
      </c>
      <c r="R159">
        <f t="shared" si="8"/>
        <v>4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5">
        <f t="shared" si="6"/>
        <v>41904.07671296296</v>
      </c>
      <c r="L160" s="15">
        <f t="shared" si="7"/>
        <v>41934.07671296296</v>
      </c>
      <c r="M160" t="b">
        <v>0</v>
      </c>
      <c r="N160">
        <v>0</v>
      </c>
      <c r="O160" t="b">
        <v>0</v>
      </c>
      <c r="P160" s="10" t="s">
        <v>8265</v>
      </c>
      <c r="Q160" t="s">
        <v>8268</v>
      </c>
      <c r="R160">
        <f t="shared" si="8"/>
        <v>0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5">
        <f t="shared" si="6"/>
        <v>42514.434548611112</v>
      </c>
      <c r="L161" s="15">
        <f t="shared" si="7"/>
        <v>42554.434548611112</v>
      </c>
      <c r="M161" t="b">
        <v>0</v>
      </c>
      <c r="N161">
        <v>1</v>
      </c>
      <c r="O161" t="b">
        <v>0</v>
      </c>
      <c r="P161" s="10" t="s">
        <v>8265</v>
      </c>
      <c r="Q161" t="s">
        <v>8268</v>
      </c>
      <c r="R161">
        <f t="shared" si="8"/>
        <v>10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5">
        <f t="shared" si="6"/>
        <v>42171.913090277783</v>
      </c>
      <c r="L162" s="15">
        <f t="shared" si="7"/>
        <v>42231.913090277783</v>
      </c>
      <c r="M162" t="b">
        <v>0</v>
      </c>
      <c r="N162">
        <v>0</v>
      </c>
      <c r="O162" t="b">
        <v>0</v>
      </c>
      <c r="P162" s="10" t="s">
        <v>8265</v>
      </c>
      <c r="Q162" t="s">
        <v>8269</v>
      </c>
      <c r="R162">
        <f t="shared" si="8"/>
        <v>0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5">
        <f t="shared" si="6"/>
        <v>41792.687442129631</v>
      </c>
      <c r="L163" s="15">
        <f t="shared" si="7"/>
        <v>41822.687442129631</v>
      </c>
      <c r="M163" t="b">
        <v>0</v>
      </c>
      <c r="N163">
        <v>1</v>
      </c>
      <c r="O163" t="b">
        <v>0</v>
      </c>
      <c r="P163" s="10" t="s">
        <v>8265</v>
      </c>
      <c r="Q163" t="s">
        <v>8269</v>
      </c>
      <c r="R163">
        <f t="shared" si="8"/>
        <v>5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5">
        <f t="shared" si="6"/>
        <v>41835.126805555556</v>
      </c>
      <c r="L164" s="15">
        <f t="shared" si="7"/>
        <v>41867.987500000003</v>
      </c>
      <c r="M164" t="b">
        <v>0</v>
      </c>
      <c r="N164">
        <v>10</v>
      </c>
      <c r="O164" t="b">
        <v>0</v>
      </c>
      <c r="P164" s="10" t="s">
        <v>8265</v>
      </c>
      <c r="Q164" t="s">
        <v>8269</v>
      </c>
      <c r="R164">
        <f t="shared" si="8"/>
        <v>43.5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5">
        <f t="shared" si="6"/>
        <v>42243.961273148147</v>
      </c>
      <c r="L165" s="15">
        <f t="shared" si="7"/>
        <v>42278</v>
      </c>
      <c r="M165" t="b">
        <v>0</v>
      </c>
      <c r="N165">
        <v>0</v>
      </c>
      <c r="O165" t="b">
        <v>0</v>
      </c>
      <c r="P165" s="10" t="s">
        <v>8265</v>
      </c>
      <c r="Q165" t="s">
        <v>8269</v>
      </c>
      <c r="R165">
        <f t="shared" si="8"/>
        <v>0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5">
        <f t="shared" si="6"/>
        <v>41841.762743055559</v>
      </c>
      <c r="L166" s="15">
        <f t="shared" si="7"/>
        <v>41901.762743055559</v>
      </c>
      <c r="M166" t="b">
        <v>0</v>
      </c>
      <c r="N166">
        <v>7</v>
      </c>
      <c r="O166" t="b">
        <v>0</v>
      </c>
      <c r="P166" s="10" t="s">
        <v>8265</v>
      </c>
      <c r="Q166" t="s">
        <v>8269</v>
      </c>
      <c r="R166">
        <f t="shared" si="8"/>
        <v>91.43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5">
        <f t="shared" si="6"/>
        <v>42351.658842592587</v>
      </c>
      <c r="L167" s="15">
        <f t="shared" si="7"/>
        <v>42381.658842592587</v>
      </c>
      <c r="M167" t="b">
        <v>0</v>
      </c>
      <c r="N167">
        <v>0</v>
      </c>
      <c r="O167" t="b">
        <v>0</v>
      </c>
      <c r="P167" s="10" t="s">
        <v>8265</v>
      </c>
      <c r="Q167" t="s">
        <v>8269</v>
      </c>
      <c r="R167">
        <f t="shared" si="8"/>
        <v>0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5">
        <f t="shared" si="6"/>
        <v>42721.075949074075</v>
      </c>
      <c r="L168" s="15">
        <f t="shared" si="7"/>
        <v>42751.075949074075</v>
      </c>
      <c r="M168" t="b">
        <v>0</v>
      </c>
      <c r="N168">
        <v>1</v>
      </c>
      <c r="O168" t="b">
        <v>0</v>
      </c>
      <c r="P168" s="10" t="s">
        <v>8265</v>
      </c>
      <c r="Q168" t="s">
        <v>8269</v>
      </c>
      <c r="R168">
        <f t="shared" si="8"/>
        <v>3000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5">
        <f t="shared" si="6"/>
        <v>42160.927488425921</v>
      </c>
      <c r="L169" s="15">
        <f t="shared" si="7"/>
        <v>42220.927488425921</v>
      </c>
      <c r="M169" t="b">
        <v>0</v>
      </c>
      <c r="N169">
        <v>2</v>
      </c>
      <c r="O169" t="b">
        <v>0</v>
      </c>
      <c r="P169" s="10" t="s">
        <v>8265</v>
      </c>
      <c r="Q169" t="s">
        <v>8269</v>
      </c>
      <c r="R169">
        <f t="shared" si="8"/>
        <v>5.5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5">
        <f t="shared" si="6"/>
        <v>42052.83530092593</v>
      </c>
      <c r="L170" s="15">
        <f t="shared" si="7"/>
        <v>42082.793634259258</v>
      </c>
      <c r="M170" t="b">
        <v>0</v>
      </c>
      <c r="N170">
        <v>3</v>
      </c>
      <c r="O170" t="b">
        <v>0</v>
      </c>
      <c r="P170" s="10" t="s">
        <v>8265</v>
      </c>
      <c r="Q170" t="s">
        <v>8269</v>
      </c>
      <c r="R170">
        <f t="shared" si="8"/>
        <v>108.33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5">
        <f t="shared" si="6"/>
        <v>41900.505312499998</v>
      </c>
      <c r="L171" s="15">
        <f t="shared" si="7"/>
        <v>41930.505312499998</v>
      </c>
      <c r="M171" t="b">
        <v>0</v>
      </c>
      <c r="N171">
        <v>10</v>
      </c>
      <c r="O171" t="b">
        <v>0</v>
      </c>
      <c r="P171" s="10" t="s">
        <v>8265</v>
      </c>
      <c r="Q171" t="s">
        <v>8269</v>
      </c>
      <c r="R171">
        <f t="shared" si="8"/>
        <v>56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5">
        <f t="shared" si="6"/>
        <v>42216.977812500001</v>
      </c>
      <c r="L172" s="15">
        <f t="shared" si="7"/>
        <v>42246.227777777778</v>
      </c>
      <c r="M172" t="b">
        <v>0</v>
      </c>
      <c r="N172">
        <v>10</v>
      </c>
      <c r="O172" t="b">
        <v>0</v>
      </c>
      <c r="P172" s="10" t="s">
        <v>8265</v>
      </c>
      <c r="Q172" t="s">
        <v>8269</v>
      </c>
      <c r="R172">
        <f t="shared" si="8"/>
        <v>32.5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5">
        <f t="shared" si="6"/>
        <v>42534.180717592593</v>
      </c>
      <c r="L173" s="15">
        <f t="shared" si="7"/>
        <v>42594.180717592593</v>
      </c>
      <c r="M173" t="b">
        <v>0</v>
      </c>
      <c r="N173">
        <v>1</v>
      </c>
      <c r="O173" t="b">
        <v>0</v>
      </c>
      <c r="P173" s="10" t="s">
        <v>8265</v>
      </c>
      <c r="Q173" t="s">
        <v>8269</v>
      </c>
      <c r="R173">
        <f t="shared" si="8"/>
        <v>1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5">
        <f t="shared" si="6"/>
        <v>42047.394942129627</v>
      </c>
      <c r="L174" s="15">
        <f t="shared" si="7"/>
        <v>42082.353275462956</v>
      </c>
      <c r="M174" t="b">
        <v>0</v>
      </c>
      <c r="N174">
        <v>0</v>
      </c>
      <c r="O174" t="b">
        <v>0</v>
      </c>
      <c r="P174" s="10" t="s">
        <v>8265</v>
      </c>
      <c r="Q174" t="s">
        <v>8269</v>
      </c>
      <c r="R174">
        <f t="shared" si="8"/>
        <v>0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5">
        <f t="shared" si="6"/>
        <v>42033.573009259257</v>
      </c>
      <c r="L175" s="15">
        <f t="shared" si="7"/>
        <v>42063.573009259257</v>
      </c>
      <c r="M175" t="b">
        <v>0</v>
      </c>
      <c r="N175">
        <v>0</v>
      </c>
      <c r="O175" t="b">
        <v>0</v>
      </c>
      <c r="P175" s="10" t="s">
        <v>8265</v>
      </c>
      <c r="Q175" t="s">
        <v>8269</v>
      </c>
      <c r="R175">
        <f t="shared" si="8"/>
        <v>0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5">
        <f t="shared" si="6"/>
        <v>42072.758981481486</v>
      </c>
      <c r="L176" s="15">
        <f t="shared" si="7"/>
        <v>42132.758981481486</v>
      </c>
      <c r="M176" t="b">
        <v>0</v>
      </c>
      <c r="N176">
        <v>0</v>
      </c>
      <c r="O176" t="b">
        <v>0</v>
      </c>
      <c r="P176" s="10" t="s">
        <v>8265</v>
      </c>
      <c r="Q176" t="s">
        <v>8269</v>
      </c>
      <c r="R176">
        <f t="shared" si="8"/>
        <v>0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5">
        <f t="shared" si="6"/>
        <v>41855.777905092589</v>
      </c>
      <c r="L177" s="15">
        <f t="shared" si="7"/>
        <v>41880.777905092589</v>
      </c>
      <c r="M177" t="b">
        <v>0</v>
      </c>
      <c r="N177">
        <v>26</v>
      </c>
      <c r="O177" t="b">
        <v>0</v>
      </c>
      <c r="P177" s="10" t="s">
        <v>8265</v>
      </c>
      <c r="Q177" t="s">
        <v>8269</v>
      </c>
      <c r="R177">
        <f t="shared" si="8"/>
        <v>49.88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5">
        <f t="shared" si="6"/>
        <v>42191.824062500003</v>
      </c>
      <c r="L178" s="15">
        <f t="shared" si="7"/>
        <v>42221.824062500003</v>
      </c>
      <c r="M178" t="b">
        <v>0</v>
      </c>
      <c r="N178">
        <v>0</v>
      </c>
      <c r="O178" t="b">
        <v>0</v>
      </c>
      <c r="P178" s="10" t="s">
        <v>8265</v>
      </c>
      <c r="Q178" t="s">
        <v>8269</v>
      </c>
      <c r="R178">
        <f t="shared" si="8"/>
        <v>0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5">
        <f t="shared" si="6"/>
        <v>42070.047754629632</v>
      </c>
      <c r="L179" s="15">
        <f t="shared" si="7"/>
        <v>42087.00608796296</v>
      </c>
      <c r="M179" t="b">
        <v>0</v>
      </c>
      <c r="N179">
        <v>7</v>
      </c>
      <c r="O179" t="b">
        <v>0</v>
      </c>
      <c r="P179" s="10" t="s">
        <v>8265</v>
      </c>
      <c r="Q179" t="s">
        <v>8269</v>
      </c>
      <c r="R179">
        <f t="shared" si="8"/>
        <v>25.71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5">
        <f t="shared" si="6"/>
        <v>42304.955381944441</v>
      </c>
      <c r="L180" s="15">
        <f t="shared" si="7"/>
        <v>42334.997048611112</v>
      </c>
      <c r="M180" t="b">
        <v>0</v>
      </c>
      <c r="N180">
        <v>0</v>
      </c>
      <c r="O180" t="b">
        <v>0</v>
      </c>
      <c r="P180" s="10" t="s">
        <v>8265</v>
      </c>
      <c r="Q180" t="s">
        <v>8269</v>
      </c>
      <c r="R180">
        <f t="shared" si="8"/>
        <v>0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5">
        <f t="shared" si="6"/>
        <v>42403.080497685187</v>
      </c>
      <c r="L181" s="15">
        <f t="shared" si="7"/>
        <v>42433.080497685187</v>
      </c>
      <c r="M181" t="b">
        <v>0</v>
      </c>
      <c r="N181">
        <v>2</v>
      </c>
      <c r="O181" t="b">
        <v>0</v>
      </c>
      <c r="P181" s="10" t="s">
        <v>8265</v>
      </c>
      <c r="Q181" t="s">
        <v>8269</v>
      </c>
      <c r="R181">
        <f t="shared" si="8"/>
        <v>100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5">
        <f t="shared" si="6"/>
        <v>42067.991238425922</v>
      </c>
      <c r="L182" s="15">
        <f t="shared" si="7"/>
        <v>42107.791666666672</v>
      </c>
      <c r="M182" t="b">
        <v>0</v>
      </c>
      <c r="N182">
        <v>13</v>
      </c>
      <c r="O182" t="b">
        <v>0</v>
      </c>
      <c r="P182" s="10" t="s">
        <v>8265</v>
      </c>
      <c r="Q182" t="s">
        <v>8269</v>
      </c>
      <c r="R182">
        <f t="shared" si="8"/>
        <v>30.85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5">
        <f t="shared" si="6"/>
        <v>42147.741840277777</v>
      </c>
      <c r="L183" s="15">
        <f t="shared" si="7"/>
        <v>42177.741840277777</v>
      </c>
      <c r="M183" t="b">
        <v>0</v>
      </c>
      <c r="N183">
        <v>4</v>
      </c>
      <c r="O183" t="b">
        <v>0</v>
      </c>
      <c r="P183" s="10" t="s">
        <v>8265</v>
      </c>
      <c r="Q183" t="s">
        <v>8269</v>
      </c>
      <c r="R183">
        <f t="shared" si="8"/>
        <v>180.5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5">
        <f t="shared" si="6"/>
        <v>42712.011944444443</v>
      </c>
      <c r="L184" s="15">
        <f t="shared" si="7"/>
        <v>42742.011944444443</v>
      </c>
      <c r="M184" t="b">
        <v>0</v>
      </c>
      <c r="N184">
        <v>0</v>
      </c>
      <c r="O184" t="b">
        <v>0</v>
      </c>
      <c r="P184" s="10" t="s">
        <v>8265</v>
      </c>
      <c r="Q184" t="s">
        <v>8269</v>
      </c>
      <c r="R184">
        <f t="shared" si="8"/>
        <v>0</v>
      </c>
    </row>
    <row r="185" spans="1:1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5">
        <f t="shared" si="6"/>
        <v>41939.810300925928</v>
      </c>
      <c r="L185" s="15">
        <f t="shared" si="7"/>
        <v>41969.851967592593</v>
      </c>
      <c r="M185" t="b">
        <v>0</v>
      </c>
      <c r="N185">
        <v>12</v>
      </c>
      <c r="O185" t="b">
        <v>0</v>
      </c>
      <c r="P185" s="10" t="s">
        <v>8265</v>
      </c>
      <c r="Q185" t="s">
        <v>8269</v>
      </c>
      <c r="R185">
        <f t="shared" si="8"/>
        <v>373.5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5">
        <f t="shared" si="6"/>
        <v>41825.791226851856</v>
      </c>
      <c r="L186" s="15">
        <f t="shared" si="7"/>
        <v>41883.165972222225</v>
      </c>
      <c r="M186" t="b">
        <v>0</v>
      </c>
      <c r="N186">
        <v>2</v>
      </c>
      <c r="O186" t="b">
        <v>0</v>
      </c>
      <c r="P186" s="10" t="s">
        <v>8265</v>
      </c>
      <c r="Q186" t="s">
        <v>8269</v>
      </c>
      <c r="R186">
        <f t="shared" si="8"/>
        <v>25.5</v>
      </c>
    </row>
    <row r="187" spans="1:1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5">
        <f t="shared" si="6"/>
        <v>42570.91133101852</v>
      </c>
      <c r="L187" s="15">
        <f t="shared" si="7"/>
        <v>42600.91133101852</v>
      </c>
      <c r="M187" t="b">
        <v>0</v>
      </c>
      <c r="N187">
        <v>10</v>
      </c>
      <c r="O187" t="b">
        <v>0</v>
      </c>
      <c r="P187" s="10" t="s">
        <v>8265</v>
      </c>
      <c r="Q187" t="s">
        <v>8269</v>
      </c>
      <c r="R187">
        <f t="shared" si="8"/>
        <v>220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5">
        <f t="shared" si="6"/>
        <v>42767.812893518523</v>
      </c>
      <c r="L188" s="15">
        <f t="shared" si="7"/>
        <v>42797.833333333328</v>
      </c>
      <c r="M188" t="b">
        <v>0</v>
      </c>
      <c r="N188">
        <v>0</v>
      </c>
      <c r="O188" t="b">
        <v>0</v>
      </c>
      <c r="P188" s="10" t="s">
        <v>8265</v>
      </c>
      <c r="Q188" t="s">
        <v>8269</v>
      </c>
      <c r="R188">
        <f t="shared" si="8"/>
        <v>0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5">
        <f t="shared" si="6"/>
        <v>42182.234456018516</v>
      </c>
      <c r="L189" s="15">
        <f t="shared" si="7"/>
        <v>42206.290972222225</v>
      </c>
      <c r="M189" t="b">
        <v>0</v>
      </c>
      <c r="N189">
        <v>5</v>
      </c>
      <c r="O189" t="b">
        <v>0</v>
      </c>
      <c r="P189" s="10" t="s">
        <v>8265</v>
      </c>
      <c r="Q189" t="s">
        <v>8269</v>
      </c>
      <c r="R189">
        <f t="shared" si="8"/>
        <v>160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5">
        <f t="shared" si="6"/>
        <v>41857.18304398148</v>
      </c>
      <c r="L190" s="15">
        <f t="shared" si="7"/>
        <v>41887.18304398148</v>
      </c>
      <c r="M190" t="b">
        <v>0</v>
      </c>
      <c r="N190">
        <v>0</v>
      </c>
      <c r="O190" t="b">
        <v>0</v>
      </c>
      <c r="P190" s="10" t="s">
        <v>8265</v>
      </c>
      <c r="Q190" t="s">
        <v>8269</v>
      </c>
      <c r="R190">
        <f t="shared" si="8"/>
        <v>0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5">
        <f t="shared" si="6"/>
        <v>42556.690706018519</v>
      </c>
      <c r="L191" s="15">
        <f t="shared" si="7"/>
        <v>42616.690706018519</v>
      </c>
      <c r="M191" t="b">
        <v>0</v>
      </c>
      <c r="N191">
        <v>5</v>
      </c>
      <c r="O191" t="b">
        <v>0</v>
      </c>
      <c r="P191" s="10" t="s">
        <v>8265</v>
      </c>
      <c r="Q191" t="s">
        <v>8269</v>
      </c>
      <c r="R191">
        <f t="shared" si="8"/>
        <v>69</v>
      </c>
    </row>
    <row r="192" spans="1:1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5">
        <f t="shared" si="6"/>
        <v>42527.650995370372</v>
      </c>
      <c r="L192" s="15">
        <f t="shared" si="7"/>
        <v>42537.650995370372</v>
      </c>
      <c r="M192" t="b">
        <v>0</v>
      </c>
      <c r="N192">
        <v>1</v>
      </c>
      <c r="O192" t="b">
        <v>0</v>
      </c>
      <c r="P192" s="10" t="s">
        <v>8265</v>
      </c>
      <c r="Q192" t="s">
        <v>8269</v>
      </c>
      <c r="R192">
        <f t="shared" si="8"/>
        <v>50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5">
        <f t="shared" si="6"/>
        <v>42239.441412037035</v>
      </c>
      <c r="L193" s="15">
        <f t="shared" si="7"/>
        <v>42279.441412037035</v>
      </c>
      <c r="M193" t="b">
        <v>0</v>
      </c>
      <c r="N193">
        <v>3</v>
      </c>
      <c r="O193" t="b">
        <v>0</v>
      </c>
      <c r="P193" s="10" t="s">
        <v>8265</v>
      </c>
      <c r="Q193" t="s">
        <v>8269</v>
      </c>
      <c r="R193">
        <f t="shared" si="8"/>
        <v>83.33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5">
        <f t="shared" si="6"/>
        <v>41899.792037037041</v>
      </c>
      <c r="L194" s="15">
        <f t="shared" si="7"/>
        <v>41929.792037037041</v>
      </c>
      <c r="M194" t="b">
        <v>0</v>
      </c>
      <c r="N194">
        <v>3</v>
      </c>
      <c r="O194" t="b">
        <v>0</v>
      </c>
      <c r="P194" s="10" t="s">
        <v>8265</v>
      </c>
      <c r="Q194" t="s">
        <v>8269</v>
      </c>
      <c r="R194">
        <f t="shared" si="8"/>
        <v>5.67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5">
        <f t="shared" ref="K195:K258" si="9">(((J195/60)/60)/24)+DATE(1970,1,1)</f>
        <v>41911.934791666667</v>
      </c>
      <c r="L195" s="15">
        <f t="shared" ref="L195:L258" si="10">(((I195/60)/60)/24)+DATE(1970,1,1)</f>
        <v>41971.976458333331</v>
      </c>
      <c r="M195" t="b">
        <v>0</v>
      </c>
      <c r="N195">
        <v>0</v>
      </c>
      <c r="O195" t="b">
        <v>0</v>
      </c>
      <c r="P195" s="10" t="s">
        <v>8265</v>
      </c>
      <c r="Q195" t="s">
        <v>8269</v>
      </c>
      <c r="R195">
        <f t="shared" ref="R195:R258" si="11">IFERROR(ROUND(E195/N195,2),0)</f>
        <v>0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5">
        <f t="shared" si="9"/>
        <v>42375.996886574074</v>
      </c>
      <c r="L196" s="15">
        <f t="shared" si="10"/>
        <v>42435.996886574074</v>
      </c>
      <c r="M196" t="b">
        <v>0</v>
      </c>
      <c r="N196">
        <v>3</v>
      </c>
      <c r="O196" t="b">
        <v>0</v>
      </c>
      <c r="P196" s="10" t="s">
        <v>8265</v>
      </c>
      <c r="Q196" t="s">
        <v>8269</v>
      </c>
      <c r="R196">
        <f t="shared" si="11"/>
        <v>1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5">
        <f t="shared" si="9"/>
        <v>42135.67050925926</v>
      </c>
      <c r="L197" s="15">
        <f t="shared" si="10"/>
        <v>42195.67050925926</v>
      </c>
      <c r="M197" t="b">
        <v>0</v>
      </c>
      <c r="N197">
        <v>0</v>
      </c>
      <c r="O197" t="b">
        <v>0</v>
      </c>
      <c r="P197" s="10" t="s">
        <v>8265</v>
      </c>
      <c r="Q197" t="s">
        <v>8269</v>
      </c>
      <c r="R197">
        <f t="shared" si="11"/>
        <v>0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5">
        <f t="shared" si="9"/>
        <v>42259.542800925927</v>
      </c>
      <c r="L198" s="15">
        <f t="shared" si="10"/>
        <v>42287.875</v>
      </c>
      <c r="M198" t="b">
        <v>0</v>
      </c>
      <c r="N198">
        <v>19</v>
      </c>
      <c r="O198" t="b">
        <v>0</v>
      </c>
      <c r="P198" s="10" t="s">
        <v>8265</v>
      </c>
      <c r="Q198" t="s">
        <v>8269</v>
      </c>
      <c r="R198">
        <f t="shared" si="11"/>
        <v>77.11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5">
        <f t="shared" si="9"/>
        <v>42741.848379629635</v>
      </c>
      <c r="L199" s="15">
        <f t="shared" si="10"/>
        <v>42783.875</v>
      </c>
      <c r="M199" t="b">
        <v>0</v>
      </c>
      <c r="N199">
        <v>8</v>
      </c>
      <c r="O199" t="b">
        <v>0</v>
      </c>
      <c r="P199" s="10" t="s">
        <v>8265</v>
      </c>
      <c r="Q199" t="s">
        <v>8269</v>
      </c>
      <c r="R199">
        <f t="shared" si="11"/>
        <v>32.75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5">
        <f t="shared" si="9"/>
        <v>41887.383356481485</v>
      </c>
      <c r="L200" s="15">
        <f t="shared" si="10"/>
        <v>41917.383356481485</v>
      </c>
      <c r="M200" t="b">
        <v>0</v>
      </c>
      <c r="N200">
        <v>6</v>
      </c>
      <c r="O200" t="b">
        <v>0</v>
      </c>
      <c r="P200" s="10" t="s">
        <v>8265</v>
      </c>
      <c r="Q200" t="s">
        <v>8269</v>
      </c>
      <c r="R200">
        <f t="shared" si="11"/>
        <v>46.5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5">
        <f t="shared" si="9"/>
        <v>42584.123865740738</v>
      </c>
      <c r="L201" s="15">
        <f t="shared" si="10"/>
        <v>42614.123865740738</v>
      </c>
      <c r="M201" t="b">
        <v>0</v>
      </c>
      <c r="N201">
        <v>0</v>
      </c>
      <c r="O201" t="b">
        <v>0</v>
      </c>
      <c r="P201" s="10" t="s">
        <v>8265</v>
      </c>
      <c r="Q201" t="s">
        <v>8269</v>
      </c>
      <c r="R201">
        <f t="shared" si="11"/>
        <v>0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5">
        <f t="shared" si="9"/>
        <v>41867.083368055559</v>
      </c>
      <c r="L202" s="15">
        <f t="shared" si="10"/>
        <v>41897.083368055559</v>
      </c>
      <c r="M202" t="b">
        <v>0</v>
      </c>
      <c r="N202">
        <v>18</v>
      </c>
      <c r="O202" t="b">
        <v>0</v>
      </c>
      <c r="P202" s="10" t="s">
        <v>8265</v>
      </c>
      <c r="Q202" t="s">
        <v>8269</v>
      </c>
      <c r="R202">
        <f t="shared" si="11"/>
        <v>87.31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5">
        <f t="shared" si="9"/>
        <v>42023.818622685183</v>
      </c>
      <c r="L203" s="15">
        <f t="shared" si="10"/>
        <v>42043.818622685183</v>
      </c>
      <c r="M203" t="b">
        <v>0</v>
      </c>
      <c r="N203">
        <v>7</v>
      </c>
      <c r="O203" t="b">
        <v>0</v>
      </c>
      <c r="P203" s="10" t="s">
        <v>8265</v>
      </c>
      <c r="Q203" t="s">
        <v>8269</v>
      </c>
      <c r="R203">
        <f t="shared" si="11"/>
        <v>54.29</v>
      </c>
    </row>
    <row r="204" spans="1:1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5">
        <f t="shared" si="9"/>
        <v>42255.927824074075</v>
      </c>
      <c r="L204" s="15">
        <f t="shared" si="10"/>
        <v>42285.874305555553</v>
      </c>
      <c r="M204" t="b">
        <v>0</v>
      </c>
      <c r="N204">
        <v>0</v>
      </c>
      <c r="O204" t="b">
        <v>0</v>
      </c>
      <c r="P204" s="10" t="s">
        <v>8265</v>
      </c>
      <c r="Q204" t="s">
        <v>8269</v>
      </c>
      <c r="R204">
        <f t="shared" si="11"/>
        <v>0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5">
        <f t="shared" si="9"/>
        <v>41973.847962962958</v>
      </c>
      <c r="L205" s="15">
        <f t="shared" si="10"/>
        <v>42033.847962962958</v>
      </c>
      <c r="M205" t="b">
        <v>0</v>
      </c>
      <c r="N205">
        <v>8</v>
      </c>
      <c r="O205" t="b">
        <v>0</v>
      </c>
      <c r="P205" s="10" t="s">
        <v>8265</v>
      </c>
      <c r="Q205" t="s">
        <v>8269</v>
      </c>
      <c r="R205">
        <f t="shared" si="11"/>
        <v>93.25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5">
        <f t="shared" si="9"/>
        <v>42556.583368055552</v>
      </c>
      <c r="L206" s="15">
        <f t="shared" si="10"/>
        <v>42586.583368055552</v>
      </c>
      <c r="M206" t="b">
        <v>0</v>
      </c>
      <c r="N206">
        <v>1293</v>
      </c>
      <c r="O206" t="b">
        <v>0</v>
      </c>
      <c r="P206" s="10" t="s">
        <v>8265</v>
      </c>
      <c r="Q206" t="s">
        <v>8269</v>
      </c>
      <c r="R206">
        <f t="shared" si="11"/>
        <v>117.68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5">
        <f t="shared" si="9"/>
        <v>42248.632199074069</v>
      </c>
      <c r="L207" s="15">
        <f t="shared" si="10"/>
        <v>42283.632199074069</v>
      </c>
      <c r="M207" t="b">
        <v>0</v>
      </c>
      <c r="N207">
        <v>17</v>
      </c>
      <c r="O207" t="b">
        <v>0</v>
      </c>
      <c r="P207" s="10" t="s">
        <v>8265</v>
      </c>
      <c r="Q207" t="s">
        <v>8269</v>
      </c>
      <c r="R207">
        <f t="shared" si="11"/>
        <v>76.47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5">
        <f t="shared" si="9"/>
        <v>42567.004432870366</v>
      </c>
      <c r="L208" s="15">
        <f t="shared" si="10"/>
        <v>42588.004432870366</v>
      </c>
      <c r="M208" t="b">
        <v>0</v>
      </c>
      <c r="N208">
        <v>0</v>
      </c>
      <c r="O208" t="b">
        <v>0</v>
      </c>
      <c r="P208" s="10" t="s">
        <v>8265</v>
      </c>
      <c r="Q208" t="s">
        <v>8269</v>
      </c>
      <c r="R208">
        <f t="shared" si="11"/>
        <v>0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5">
        <f t="shared" si="9"/>
        <v>41978.197199074071</v>
      </c>
      <c r="L209" s="15">
        <f t="shared" si="10"/>
        <v>42008.197199074071</v>
      </c>
      <c r="M209" t="b">
        <v>0</v>
      </c>
      <c r="N209">
        <v>13</v>
      </c>
      <c r="O209" t="b">
        <v>0</v>
      </c>
      <c r="P209" s="10" t="s">
        <v>8265</v>
      </c>
      <c r="Q209" t="s">
        <v>8269</v>
      </c>
      <c r="R209">
        <f t="shared" si="11"/>
        <v>163.85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5">
        <f t="shared" si="9"/>
        <v>41959.369988425926</v>
      </c>
      <c r="L210" s="15">
        <f t="shared" si="10"/>
        <v>41989.369988425926</v>
      </c>
      <c r="M210" t="b">
        <v>0</v>
      </c>
      <c r="N210">
        <v>0</v>
      </c>
      <c r="O210" t="b">
        <v>0</v>
      </c>
      <c r="P210" s="10" t="s">
        <v>8265</v>
      </c>
      <c r="Q210" t="s">
        <v>8269</v>
      </c>
      <c r="R210">
        <f t="shared" si="11"/>
        <v>0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5">
        <f t="shared" si="9"/>
        <v>42165.922858796301</v>
      </c>
      <c r="L211" s="15">
        <f t="shared" si="10"/>
        <v>42195.922858796301</v>
      </c>
      <c r="M211" t="b">
        <v>0</v>
      </c>
      <c r="N211">
        <v>0</v>
      </c>
      <c r="O211" t="b">
        <v>0</v>
      </c>
      <c r="P211" s="10" t="s">
        <v>8265</v>
      </c>
      <c r="Q211" t="s">
        <v>8269</v>
      </c>
      <c r="R211">
        <f t="shared" si="11"/>
        <v>0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5">
        <f t="shared" si="9"/>
        <v>42249.064722222218</v>
      </c>
      <c r="L212" s="15">
        <f t="shared" si="10"/>
        <v>42278.208333333328</v>
      </c>
      <c r="M212" t="b">
        <v>0</v>
      </c>
      <c r="N212">
        <v>33</v>
      </c>
      <c r="O212" t="b">
        <v>0</v>
      </c>
      <c r="P212" s="10" t="s">
        <v>8265</v>
      </c>
      <c r="Q212" t="s">
        <v>8269</v>
      </c>
      <c r="R212">
        <f t="shared" si="11"/>
        <v>91.82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5">
        <f t="shared" si="9"/>
        <v>42236.159918981488</v>
      </c>
      <c r="L213" s="15">
        <f t="shared" si="10"/>
        <v>42266.159918981488</v>
      </c>
      <c r="M213" t="b">
        <v>0</v>
      </c>
      <c r="N213">
        <v>12</v>
      </c>
      <c r="O213" t="b">
        <v>0</v>
      </c>
      <c r="P213" s="10" t="s">
        <v>8265</v>
      </c>
      <c r="Q213" t="s">
        <v>8269</v>
      </c>
      <c r="R213">
        <f t="shared" si="11"/>
        <v>185.83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5">
        <f t="shared" si="9"/>
        <v>42416.881018518514</v>
      </c>
      <c r="L214" s="15">
        <f t="shared" si="10"/>
        <v>42476.839351851857</v>
      </c>
      <c r="M214" t="b">
        <v>0</v>
      </c>
      <c r="N214">
        <v>1</v>
      </c>
      <c r="O214" t="b">
        <v>0</v>
      </c>
      <c r="P214" s="10" t="s">
        <v>8265</v>
      </c>
      <c r="Q214" t="s">
        <v>8269</v>
      </c>
      <c r="R214">
        <f t="shared" si="11"/>
        <v>1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5">
        <f t="shared" si="9"/>
        <v>42202.594293981485</v>
      </c>
      <c r="L215" s="15">
        <f t="shared" si="10"/>
        <v>42232.587974537033</v>
      </c>
      <c r="M215" t="b">
        <v>0</v>
      </c>
      <c r="N215">
        <v>1</v>
      </c>
      <c r="O215" t="b">
        <v>0</v>
      </c>
      <c r="P215" s="10" t="s">
        <v>8265</v>
      </c>
      <c r="Q215" t="s">
        <v>8269</v>
      </c>
      <c r="R215">
        <f t="shared" si="11"/>
        <v>20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5">
        <f t="shared" si="9"/>
        <v>42009.64061342593</v>
      </c>
      <c r="L216" s="15">
        <f t="shared" si="10"/>
        <v>42069.64061342593</v>
      </c>
      <c r="M216" t="b">
        <v>0</v>
      </c>
      <c r="N216">
        <v>1</v>
      </c>
      <c r="O216" t="b">
        <v>0</v>
      </c>
      <c r="P216" s="10" t="s">
        <v>8265</v>
      </c>
      <c r="Q216" t="s">
        <v>8269</v>
      </c>
      <c r="R216">
        <f t="shared" si="11"/>
        <v>1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5">
        <f t="shared" si="9"/>
        <v>42375.230115740742</v>
      </c>
      <c r="L217" s="15">
        <f t="shared" si="10"/>
        <v>42417.999305555553</v>
      </c>
      <c r="M217" t="b">
        <v>0</v>
      </c>
      <c r="N217">
        <v>1</v>
      </c>
      <c r="O217" t="b">
        <v>0</v>
      </c>
      <c r="P217" s="10" t="s">
        <v>8265</v>
      </c>
      <c r="Q217" t="s">
        <v>8269</v>
      </c>
      <c r="R217">
        <f t="shared" si="11"/>
        <v>10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5">
        <f t="shared" si="9"/>
        <v>42066.958761574075</v>
      </c>
      <c r="L218" s="15">
        <f t="shared" si="10"/>
        <v>42116.917094907403</v>
      </c>
      <c r="M218" t="b">
        <v>0</v>
      </c>
      <c r="N218">
        <v>84</v>
      </c>
      <c r="O218" t="b">
        <v>0</v>
      </c>
      <c r="P218" s="10" t="s">
        <v>8265</v>
      </c>
      <c r="Q218" t="s">
        <v>8269</v>
      </c>
      <c r="R218">
        <f t="shared" si="11"/>
        <v>331.54</v>
      </c>
    </row>
    <row r="219" spans="1:1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5">
        <f t="shared" si="9"/>
        <v>41970.64061342593</v>
      </c>
      <c r="L219" s="15">
        <f t="shared" si="10"/>
        <v>42001.64061342593</v>
      </c>
      <c r="M219" t="b">
        <v>0</v>
      </c>
      <c r="N219">
        <v>38</v>
      </c>
      <c r="O219" t="b">
        <v>0</v>
      </c>
      <c r="P219" s="10" t="s">
        <v>8265</v>
      </c>
      <c r="Q219" t="s">
        <v>8269</v>
      </c>
      <c r="R219">
        <f t="shared" si="11"/>
        <v>314.29000000000002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5">
        <f t="shared" si="9"/>
        <v>42079.628344907411</v>
      </c>
      <c r="L220" s="15">
        <f t="shared" si="10"/>
        <v>42139.628344907411</v>
      </c>
      <c r="M220" t="b">
        <v>0</v>
      </c>
      <c r="N220">
        <v>1</v>
      </c>
      <c r="O220" t="b">
        <v>0</v>
      </c>
      <c r="P220" s="10" t="s">
        <v>8265</v>
      </c>
      <c r="Q220" t="s">
        <v>8269</v>
      </c>
      <c r="R220">
        <f t="shared" si="11"/>
        <v>100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5">
        <f t="shared" si="9"/>
        <v>42429.326678240745</v>
      </c>
      <c r="L221" s="15">
        <f t="shared" si="10"/>
        <v>42461.290972222225</v>
      </c>
      <c r="M221" t="b">
        <v>0</v>
      </c>
      <c r="N221">
        <v>76</v>
      </c>
      <c r="O221" t="b">
        <v>0</v>
      </c>
      <c r="P221" s="10" t="s">
        <v>8265</v>
      </c>
      <c r="Q221" t="s">
        <v>8269</v>
      </c>
      <c r="R221">
        <f t="shared" si="11"/>
        <v>115.99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5">
        <f t="shared" si="9"/>
        <v>42195.643865740742</v>
      </c>
      <c r="L222" s="15">
        <f t="shared" si="10"/>
        <v>42236.837499999994</v>
      </c>
      <c r="M222" t="b">
        <v>0</v>
      </c>
      <c r="N222">
        <v>3</v>
      </c>
      <c r="O222" t="b">
        <v>0</v>
      </c>
      <c r="P222" s="10" t="s">
        <v>8265</v>
      </c>
      <c r="Q222" t="s">
        <v>8269</v>
      </c>
      <c r="R222">
        <f t="shared" si="11"/>
        <v>120</v>
      </c>
    </row>
    <row r="223" spans="1:1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5">
        <f t="shared" si="9"/>
        <v>42031.837546296301</v>
      </c>
      <c r="L223" s="15">
        <f t="shared" si="10"/>
        <v>42091.79587962963</v>
      </c>
      <c r="M223" t="b">
        <v>0</v>
      </c>
      <c r="N223">
        <v>0</v>
      </c>
      <c r="O223" t="b">
        <v>0</v>
      </c>
      <c r="P223" s="10" t="s">
        <v>8265</v>
      </c>
      <c r="Q223" t="s">
        <v>8269</v>
      </c>
      <c r="R223">
        <f t="shared" si="11"/>
        <v>0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5">
        <f t="shared" si="9"/>
        <v>42031.769884259258</v>
      </c>
      <c r="L224" s="15">
        <f t="shared" si="10"/>
        <v>42090.110416666663</v>
      </c>
      <c r="M224" t="b">
        <v>0</v>
      </c>
      <c r="N224">
        <v>2</v>
      </c>
      <c r="O224" t="b">
        <v>0</v>
      </c>
      <c r="P224" s="10" t="s">
        <v>8265</v>
      </c>
      <c r="Q224" t="s">
        <v>8269</v>
      </c>
      <c r="R224">
        <f t="shared" si="11"/>
        <v>65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5">
        <f t="shared" si="9"/>
        <v>42482.048032407409</v>
      </c>
      <c r="L225" s="15">
        <f t="shared" si="10"/>
        <v>42512.045138888891</v>
      </c>
      <c r="M225" t="b">
        <v>0</v>
      </c>
      <c r="N225">
        <v>0</v>
      </c>
      <c r="O225" t="b">
        <v>0</v>
      </c>
      <c r="P225" s="10" t="s">
        <v>8265</v>
      </c>
      <c r="Q225" t="s">
        <v>8269</v>
      </c>
      <c r="R225">
        <f t="shared" si="11"/>
        <v>0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5">
        <f t="shared" si="9"/>
        <v>42135.235254629632</v>
      </c>
      <c r="L226" s="15">
        <f t="shared" si="10"/>
        <v>42195.235254629632</v>
      </c>
      <c r="M226" t="b">
        <v>0</v>
      </c>
      <c r="N226">
        <v>0</v>
      </c>
      <c r="O226" t="b">
        <v>0</v>
      </c>
      <c r="P226" s="10" t="s">
        <v>8265</v>
      </c>
      <c r="Q226" t="s">
        <v>8269</v>
      </c>
      <c r="R226">
        <f t="shared" si="11"/>
        <v>0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5">
        <f t="shared" si="9"/>
        <v>42438.961273148147</v>
      </c>
      <c r="L227" s="15">
        <f t="shared" si="10"/>
        <v>42468.919606481482</v>
      </c>
      <c r="M227" t="b">
        <v>0</v>
      </c>
      <c r="N227">
        <v>0</v>
      </c>
      <c r="O227" t="b">
        <v>0</v>
      </c>
      <c r="P227" s="10" t="s">
        <v>8265</v>
      </c>
      <c r="Q227" t="s">
        <v>8269</v>
      </c>
      <c r="R227">
        <f t="shared" si="11"/>
        <v>0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5">
        <f t="shared" si="9"/>
        <v>42106.666018518517</v>
      </c>
      <c r="L228" s="15">
        <f t="shared" si="10"/>
        <v>42155.395138888889</v>
      </c>
      <c r="M228" t="b">
        <v>0</v>
      </c>
      <c r="N228">
        <v>2</v>
      </c>
      <c r="O228" t="b">
        <v>0</v>
      </c>
      <c r="P228" s="10" t="s">
        <v>8265</v>
      </c>
      <c r="Q228" t="s">
        <v>8269</v>
      </c>
      <c r="R228">
        <f t="shared" si="11"/>
        <v>125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5">
        <f t="shared" si="9"/>
        <v>42164.893993055557</v>
      </c>
      <c r="L229" s="15">
        <f t="shared" si="10"/>
        <v>42194.893993055557</v>
      </c>
      <c r="M229" t="b">
        <v>0</v>
      </c>
      <c r="N229">
        <v>0</v>
      </c>
      <c r="O229" t="b">
        <v>0</v>
      </c>
      <c r="P229" s="10" t="s">
        <v>8265</v>
      </c>
      <c r="Q229" t="s">
        <v>8269</v>
      </c>
      <c r="R229">
        <f t="shared" si="11"/>
        <v>0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5">
        <f t="shared" si="9"/>
        <v>42096.686400462961</v>
      </c>
      <c r="L230" s="15">
        <f t="shared" si="10"/>
        <v>42156.686400462961</v>
      </c>
      <c r="M230" t="b">
        <v>0</v>
      </c>
      <c r="N230">
        <v>0</v>
      </c>
      <c r="O230" t="b">
        <v>0</v>
      </c>
      <c r="P230" s="10" t="s">
        <v>8265</v>
      </c>
      <c r="Q230" t="s">
        <v>8269</v>
      </c>
      <c r="R230">
        <f t="shared" si="11"/>
        <v>0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5">
        <f t="shared" si="9"/>
        <v>42383.933993055558</v>
      </c>
      <c r="L231" s="15">
        <f t="shared" si="10"/>
        <v>42413.933993055558</v>
      </c>
      <c r="M231" t="b">
        <v>0</v>
      </c>
      <c r="N231">
        <v>0</v>
      </c>
      <c r="O231" t="b">
        <v>0</v>
      </c>
      <c r="P231" s="10" t="s">
        <v>8265</v>
      </c>
      <c r="Q231" t="s">
        <v>8269</v>
      </c>
      <c r="R231">
        <f t="shared" si="11"/>
        <v>0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5">
        <f t="shared" si="9"/>
        <v>42129.777210648142</v>
      </c>
      <c r="L232" s="15">
        <f t="shared" si="10"/>
        <v>42159.777210648142</v>
      </c>
      <c r="M232" t="b">
        <v>0</v>
      </c>
      <c r="N232">
        <v>2</v>
      </c>
      <c r="O232" t="b">
        <v>0</v>
      </c>
      <c r="P232" s="10" t="s">
        <v>8265</v>
      </c>
      <c r="Q232" t="s">
        <v>8269</v>
      </c>
      <c r="R232">
        <f t="shared" si="11"/>
        <v>30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5">
        <f t="shared" si="9"/>
        <v>42341.958923611113</v>
      </c>
      <c r="L233" s="15">
        <f t="shared" si="10"/>
        <v>42371.958923611113</v>
      </c>
      <c r="M233" t="b">
        <v>0</v>
      </c>
      <c r="N233">
        <v>0</v>
      </c>
      <c r="O233" t="b">
        <v>0</v>
      </c>
      <c r="P233" s="10" t="s">
        <v>8265</v>
      </c>
      <c r="Q233" t="s">
        <v>8269</v>
      </c>
      <c r="R233">
        <f t="shared" si="11"/>
        <v>0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5">
        <f t="shared" si="9"/>
        <v>42032.82576388889</v>
      </c>
      <c r="L234" s="15">
        <f t="shared" si="10"/>
        <v>42062.82576388889</v>
      </c>
      <c r="M234" t="b">
        <v>0</v>
      </c>
      <c r="N234">
        <v>7</v>
      </c>
      <c r="O234" t="b">
        <v>0</v>
      </c>
      <c r="P234" s="10" t="s">
        <v>8265</v>
      </c>
      <c r="Q234" t="s">
        <v>8269</v>
      </c>
      <c r="R234">
        <f t="shared" si="11"/>
        <v>15.71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5">
        <f t="shared" si="9"/>
        <v>42612.911712962959</v>
      </c>
      <c r="L235" s="15">
        <f t="shared" si="10"/>
        <v>42642.911712962959</v>
      </c>
      <c r="M235" t="b">
        <v>0</v>
      </c>
      <c r="N235">
        <v>0</v>
      </c>
      <c r="O235" t="b">
        <v>0</v>
      </c>
      <c r="P235" s="10" t="s">
        <v>8265</v>
      </c>
      <c r="Q235" t="s">
        <v>8269</v>
      </c>
      <c r="R235">
        <f t="shared" si="11"/>
        <v>0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5">
        <f t="shared" si="9"/>
        <v>42136.035405092596</v>
      </c>
      <c r="L236" s="15">
        <f t="shared" si="10"/>
        <v>42176.035405092596</v>
      </c>
      <c r="M236" t="b">
        <v>0</v>
      </c>
      <c r="N236">
        <v>5</v>
      </c>
      <c r="O236" t="b">
        <v>0</v>
      </c>
      <c r="P236" s="10" t="s">
        <v>8265</v>
      </c>
      <c r="Q236" t="s">
        <v>8269</v>
      </c>
      <c r="R236">
        <f t="shared" si="11"/>
        <v>80.2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5">
        <f t="shared" si="9"/>
        <v>42164.908530092594</v>
      </c>
      <c r="L237" s="15">
        <f t="shared" si="10"/>
        <v>42194.908530092594</v>
      </c>
      <c r="M237" t="b">
        <v>0</v>
      </c>
      <c r="N237">
        <v>0</v>
      </c>
      <c r="O237" t="b">
        <v>0</v>
      </c>
      <c r="P237" s="10" t="s">
        <v>8265</v>
      </c>
      <c r="Q237" t="s">
        <v>8269</v>
      </c>
      <c r="R237">
        <f t="shared" si="11"/>
        <v>0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5">
        <f t="shared" si="9"/>
        <v>42321.08447916666</v>
      </c>
      <c r="L238" s="15">
        <f t="shared" si="10"/>
        <v>42374</v>
      </c>
      <c r="M238" t="b">
        <v>0</v>
      </c>
      <c r="N238">
        <v>0</v>
      </c>
      <c r="O238" t="b">
        <v>0</v>
      </c>
      <c r="P238" s="10" t="s">
        <v>8265</v>
      </c>
      <c r="Q238" t="s">
        <v>8269</v>
      </c>
      <c r="R238">
        <f t="shared" si="11"/>
        <v>0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5">
        <f t="shared" si="9"/>
        <v>42377.577187499999</v>
      </c>
      <c r="L239" s="15">
        <f t="shared" si="10"/>
        <v>42437.577187499999</v>
      </c>
      <c r="M239" t="b">
        <v>0</v>
      </c>
      <c r="N239">
        <v>1</v>
      </c>
      <c r="O239" t="b">
        <v>0</v>
      </c>
      <c r="P239" s="10" t="s">
        <v>8265</v>
      </c>
      <c r="Q239" t="s">
        <v>8269</v>
      </c>
      <c r="R239">
        <f t="shared" si="11"/>
        <v>50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5">
        <f t="shared" si="9"/>
        <v>42713.962499999994</v>
      </c>
      <c r="L240" s="15">
        <f t="shared" si="10"/>
        <v>42734.375</v>
      </c>
      <c r="M240" t="b">
        <v>0</v>
      </c>
      <c r="N240">
        <v>0</v>
      </c>
      <c r="O240" t="b">
        <v>0</v>
      </c>
      <c r="P240" s="10" t="s">
        <v>8265</v>
      </c>
      <c r="Q240" t="s">
        <v>8269</v>
      </c>
      <c r="R240">
        <f t="shared" si="11"/>
        <v>0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5">
        <f t="shared" si="9"/>
        <v>42297.110300925924</v>
      </c>
      <c r="L241" s="15">
        <f t="shared" si="10"/>
        <v>42316.5</v>
      </c>
      <c r="M241" t="b">
        <v>0</v>
      </c>
      <c r="N241">
        <v>5</v>
      </c>
      <c r="O241" t="b">
        <v>0</v>
      </c>
      <c r="P241" s="10" t="s">
        <v>8265</v>
      </c>
      <c r="Q241" t="s">
        <v>8269</v>
      </c>
      <c r="R241">
        <f t="shared" si="11"/>
        <v>50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5">
        <f t="shared" si="9"/>
        <v>41354.708460648151</v>
      </c>
      <c r="L242" s="15">
        <f t="shared" si="10"/>
        <v>41399.708460648151</v>
      </c>
      <c r="M242" t="b">
        <v>1</v>
      </c>
      <c r="N242">
        <v>137</v>
      </c>
      <c r="O242" t="b">
        <v>1</v>
      </c>
      <c r="P242" s="10" t="s">
        <v>8265</v>
      </c>
      <c r="Q242" t="s">
        <v>8270</v>
      </c>
      <c r="R242">
        <f t="shared" si="11"/>
        <v>117.85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5">
        <f t="shared" si="9"/>
        <v>41949.697962962964</v>
      </c>
      <c r="L243" s="15">
        <f t="shared" si="10"/>
        <v>41994.697962962964</v>
      </c>
      <c r="M243" t="b">
        <v>1</v>
      </c>
      <c r="N243">
        <v>376</v>
      </c>
      <c r="O243" t="b">
        <v>1</v>
      </c>
      <c r="P243" s="10" t="s">
        <v>8265</v>
      </c>
      <c r="Q243" t="s">
        <v>8270</v>
      </c>
      <c r="R243">
        <f t="shared" si="11"/>
        <v>109.04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5">
        <f t="shared" si="9"/>
        <v>40862.492939814816</v>
      </c>
      <c r="L244" s="15">
        <f t="shared" si="10"/>
        <v>40897.492939814816</v>
      </c>
      <c r="M244" t="b">
        <v>1</v>
      </c>
      <c r="N244">
        <v>202</v>
      </c>
      <c r="O244" t="b">
        <v>1</v>
      </c>
      <c r="P244" s="10" t="s">
        <v>8265</v>
      </c>
      <c r="Q244" t="s">
        <v>8270</v>
      </c>
      <c r="R244">
        <f t="shared" si="11"/>
        <v>73.02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5">
        <f t="shared" si="9"/>
        <v>41662.047500000001</v>
      </c>
      <c r="L245" s="15">
        <f t="shared" si="10"/>
        <v>41692.047500000001</v>
      </c>
      <c r="M245" t="b">
        <v>1</v>
      </c>
      <c r="N245">
        <v>328</v>
      </c>
      <c r="O245" t="b">
        <v>1</v>
      </c>
      <c r="P245" s="10" t="s">
        <v>8265</v>
      </c>
      <c r="Q245" t="s">
        <v>8270</v>
      </c>
      <c r="R245">
        <f t="shared" si="11"/>
        <v>78.2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5">
        <f t="shared" si="9"/>
        <v>40213.323599537034</v>
      </c>
      <c r="L246" s="15">
        <f t="shared" si="10"/>
        <v>40253.29583333333</v>
      </c>
      <c r="M246" t="b">
        <v>1</v>
      </c>
      <c r="N246">
        <v>84</v>
      </c>
      <c r="O246" t="b">
        <v>1</v>
      </c>
      <c r="P246" s="10" t="s">
        <v>8265</v>
      </c>
      <c r="Q246" t="s">
        <v>8270</v>
      </c>
      <c r="R246">
        <f t="shared" si="11"/>
        <v>47.4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5">
        <f t="shared" si="9"/>
        <v>41107.053067129629</v>
      </c>
      <c r="L247" s="15">
        <f t="shared" si="10"/>
        <v>41137.053067129629</v>
      </c>
      <c r="M247" t="b">
        <v>1</v>
      </c>
      <c r="N247">
        <v>96</v>
      </c>
      <c r="O247" t="b">
        <v>1</v>
      </c>
      <c r="P247" s="10" t="s">
        <v>8265</v>
      </c>
      <c r="Q247" t="s">
        <v>8270</v>
      </c>
      <c r="R247">
        <f t="shared" si="11"/>
        <v>54.02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5">
        <f t="shared" si="9"/>
        <v>40480.363483796296</v>
      </c>
      <c r="L248" s="15">
        <f t="shared" si="10"/>
        <v>40530.405150462961</v>
      </c>
      <c r="M248" t="b">
        <v>1</v>
      </c>
      <c r="N248">
        <v>223</v>
      </c>
      <c r="O248" t="b">
        <v>1</v>
      </c>
      <c r="P248" s="10" t="s">
        <v>8265</v>
      </c>
      <c r="Q248" t="s">
        <v>8270</v>
      </c>
      <c r="R248">
        <f t="shared" si="11"/>
        <v>68.489999999999995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5">
        <f t="shared" si="9"/>
        <v>40430.604328703703</v>
      </c>
      <c r="L249" s="15">
        <f t="shared" si="10"/>
        <v>40467.152083333334</v>
      </c>
      <c r="M249" t="b">
        <v>1</v>
      </c>
      <c r="N249">
        <v>62</v>
      </c>
      <c r="O249" t="b">
        <v>1</v>
      </c>
      <c r="P249" s="10" t="s">
        <v>8265</v>
      </c>
      <c r="Q249" t="s">
        <v>8270</v>
      </c>
      <c r="R249">
        <f t="shared" si="11"/>
        <v>108.15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5">
        <f t="shared" si="9"/>
        <v>40870.774409722224</v>
      </c>
      <c r="L250" s="15">
        <f t="shared" si="10"/>
        <v>40915.774409722224</v>
      </c>
      <c r="M250" t="b">
        <v>1</v>
      </c>
      <c r="N250">
        <v>146</v>
      </c>
      <c r="O250" t="b">
        <v>1</v>
      </c>
      <c r="P250" s="10" t="s">
        <v>8265</v>
      </c>
      <c r="Q250" t="s">
        <v>8270</v>
      </c>
      <c r="R250">
        <f t="shared" si="11"/>
        <v>589.95000000000005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5">
        <f t="shared" si="9"/>
        <v>40332.923842592594</v>
      </c>
      <c r="L251" s="15">
        <f t="shared" si="10"/>
        <v>40412.736111111109</v>
      </c>
      <c r="M251" t="b">
        <v>1</v>
      </c>
      <c r="N251">
        <v>235</v>
      </c>
      <c r="O251" t="b">
        <v>1</v>
      </c>
      <c r="P251" s="10" t="s">
        <v>8265</v>
      </c>
      <c r="Q251" t="s">
        <v>8270</v>
      </c>
      <c r="R251">
        <f t="shared" si="11"/>
        <v>48.05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5">
        <f t="shared" si="9"/>
        <v>41401.565868055557</v>
      </c>
      <c r="L252" s="15">
        <f t="shared" si="10"/>
        <v>41431.565868055557</v>
      </c>
      <c r="M252" t="b">
        <v>1</v>
      </c>
      <c r="N252">
        <v>437</v>
      </c>
      <c r="O252" t="b">
        <v>1</v>
      </c>
      <c r="P252" s="10" t="s">
        <v>8265</v>
      </c>
      <c r="Q252" t="s">
        <v>8270</v>
      </c>
      <c r="R252">
        <f t="shared" si="11"/>
        <v>72.48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5">
        <f t="shared" si="9"/>
        <v>41013.787569444445</v>
      </c>
      <c r="L253" s="15">
        <f t="shared" si="10"/>
        <v>41045.791666666664</v>
      </c>
      <c r="M253" t="b">
        <v>1</v>
      </c>
      <c r="N253">
        <v>77</v>
      </c>
      <c r="O253" t="b">
        <v>1</v>
      </c>
      <c r="P253" s="10" t="s">
        <v>8265</v>
      </c>
      <c r="Q253" t="s">
        <v>8270</v>
      </c>
      <c r="R253">
        <f t="shared" si="11"/>
        <v>57.08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5">
        <f t="shared" si="9"/>
        <v>40266.662708333337</v>
      </c>
      <c r="L254" s="15">
        <f t="shared" si="10"/>
        <v>40330.165972222225</v>
      </c>
      <c r="M254" t="b">
        <v>1</v>
      </c>
      <c r="N254">
        <v>108</v>
      </c>
      <c r="O254" t="b">
        <v>1</v>
      </c>
      <c r="P254" s="10" t="s">
        <v>8265</v>
      </c>
      <c r="Q254" t="s">
        <v>8270</v>
      </c>
      <c r="R254">
        <f t="shared" si="11"/>
        <v>85.44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5">
        <f t="shared" si="9"/>
        <v>40924.650868055556</v>
      </c>
      <c r="L255" s="15">
        <f t="shared" si="10"/>
        <v>40954.650868055556</v>
      </c>
      <c r="M255" t="b">
        <v>1</v>
      </c>
      <c r="N255">
        <v>7</v>
      </c>
      <c r="O255" t="b">
        <v>1</v>
      </c>
      <c r="P255" s="10" t="s">
        <v>8265</v>
      </c>
      <c r="Q255" t="s">
        <v>8270</v>
      </c>
      <c r="R255">
        <f t="shared" si="11"/>
        <v>215.86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5">
        <f t="shared" si="9"/>
        <v>42263.952662037031</v>
      </c>
      <c r="L256" s="15">
        <f t="shared" si="10"/>
        <v>42294.083333333328</v>
      </c>
      <c r="M256" t="b">
        <v>1</v>
      </c>
      <c r="N256">
        <v>314</v>
      </c>
      <c r="O256" t="b">
        <v>1</v>
      </c>
      <c r="P256" s="10" t="s">
        <v>8265</v>
      </c>
      <c r="Q256" t="s">
        <v>8270</v>
      </c>
      <c r="R256">
        <f t="shared" si="11"/>
        <v>89.39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5">
        <f t="shared" si="9"/>
        <v>40588.526412037041</v>
      </c>
      <c r="L257" s="15">
        <f t="shared" si="10"/>
        <v>40618.48474537037</v>
      </c>
      <c r="M257" t="b">
        <v>1</v>
      </c>
      <c r="N257">
        <v>188</v>
      </c>
      <c r="O257" t="b">
        <v>1</v>
      </c>
      <c r="P257" s="10" t="s">
        <v>8265</v>
      </c>
      <c r="Q257" t="s">
        <v>8270</v>
      </c>
      <c r="R257">
        <f t="shared" si="11"/>
        <v>45.42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5">
        <f t="shared" si="9"/>
        <v>41319.769293981481</v>
      </c>
      <c r="L258" s="15">
        <f t="shared" si="10"/>
        <v>41349.769293981481</v>
      </c>
      <c r="M258" t="b">
        <v>1</v>
      </c>
      <c r="N258">
        <v>275</v>
      </c>
      <c r="O258" t="b">
        <v>1</v>
      </c>
      <c r="P258" s="10" t="s">
        <v>8265</v>
      </c>
      <c r="Q258" t="s">
        <v>8270</v>
      </c>
      <c r="R258">
        <f t="shared" si="11"/>
        <v>65.760000000000005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5">
        <f t="shared" ref="K259:K322" si="12">(((J259/60)/60)/24)+DATE(1970,1,1)</f>
        <v>42479.626875000002</v>
      </c>
      <c r="L259" s="15">
        <f t="shared" ref="L259:L322" si="13">(((I259/60)/60)/24)+DATE(1970,1,1)</f>
        <v>42509.626875000002</v>
      </c>
      <c r="M259" t="b">
        <v>1</v>
      </c>
      <c r="N259">
        <v>560</v>
      </c>
      <c r="O259" t="b">
        <v>1</v>
      </c>
      <c r="P259" s="10" t="s">
        <v>8265</v>
      </c>
      <c r="Q259" t="s">
        <v>8270</v>
      </c>
      <c r="R259">
        <f t="shared" ref="R259:R322" si="14">IFERROR(ROUND(E259/N259,2),0)</f>
        <v>66.7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5">
        <f t="shared" si="12"/>
        <v>40682.051689814813</v>
      </c>
      <c r="L260" s="15">
        <f t="shared" si="13"/>
        <v>40712.051689814813</v>
      </c>
      <c r="M260" t="b">
        <v>1</v>
      </c>
      <c r="N260">
        <v>688</v>
      </c>
      <c r="O260" t="b">
        <v>1</v>
      </c>
      <c r="P260" s="10" t="s">
        <v>8265</v>
      </c>
      <c r="Q260" t="s">
        <v>8270</v>
      </c>
      <c r="R260">
        <f t="shared" si="14"/>
        <v>83.35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5">
        <f t="shared" si="12"/>
        <v>42072.738067129627</v>
      </c>
      <c r="L261" s="15">
        <f t="shared" si="13"/>
        <v>42102.738067129627</v>
      </c>
      <c r="M261" t="b">
        <v>1</v>
      </c>
      <c r="N261">
        <v>942</v>
      </c>
      <c r="O261" t="b">
        <v>1</v>
      </c>
      <c r="P261" s="10" t="s">
        <v>8265</v>
      </c>
      <c r="Q261" t="s">
        <v>8270</v>
      </c>
      <c r="R261">
        <f t="shared" si="14"/>
        <v>105.05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5">
        <f t="shared" si="12"/>
        <v>40330.755543981482</v>
      </c>
      <c r="L262" s="15">
        <f t="shared" si="13"/>
        <v>40376.415972222225</v>
      </c>
      <c r="M262" t="b">
        <v>1</v>
      </c>
      <c r="N262">
        <v>88</v>
      </c>
      <c r="O262" t="b">
        <v>1</v>
      </c>
      <c r="P262" s="10" t="s">
        <v>8265</v>
      </c>
      <c r="Q262" t="s">
        <v>8270</v>
      </c>
      <c r="R262">
        <f t="shared" si="14"/>
        <v>120.91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5">
        <f t="shared" si="12"/>
        <v>41017.885462962964</v>
      </c>
      <c r="L263" s="15">
        <f t="shared" si="13"/>
        <v>41067.621527777781</v>
      </c>
      <c r="M263" t="b">
        <v>1</v>
      </c>
      <c r="N263">
        <v>220</v>
      </c>
      <c r="O263" t="b">
        <v>1</v>
      </c>
      <c r="P263" s="10" t="s">
        <v>8265</v>
      </c>
      <c r="Q263" t="s">
        <v>8270</v>
      </c>
      <c r="R263">
        <f t="shared" si="14"/>
        <v>97.64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5">
        <f t="shared" si="12"/>
        <v>40555.24800925926</v>
      </c>
      <c r="L264" s="15">
        <f t="shared" si="13"/>
        <v>40600.24800925926</v>
      </c>
      <c r="M264" t="b">
        <v>1</v>
      </c>
      <c r="N264">
        <v>145</v>
      </c>
      <c r="O264" t="b">
        <v>1</v>
      </c>
      <c r="P264" s="10" t="s">
        <v>8265</v>
      </c>
      <c r="Q264" t="s">
        <v>8270</v>
      </c>
      <c r="R264">
        <f t="shared" si="14"/>
        <v>41.38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5">
        <f t="shared" si="12"/>
        <v>41149.954791666663</v>
      </c>
      <c r="L265" s="15">
        <f t="shared" si="13"/>
        <v>41179.954791666663</v>
      </c>
      <c r="M265" t="b">
        <v>1</v>
      </c>
      <c r="N265">
        <v>963</v>
      </c>
      <c r="O265" t="b">
        <v>1</v>
      </c>
      <c r="P265" s="10" t="s">
        <v>8265</v>
      </c>
      <c r="Q265" t="s">
        <v>8270</v>
      </c>
      <c r="R265">
        <f t="shared" si="14"/>
        <v>30.65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5">
        <f t="shared" si="12"/>
        <v>41010.620312500003</v>
      </c>
      <c r="L266" s="15">
        <f t="shared" si="13"/>
        <v>41040.620312500003</v>
      </c>
      <c r="M266" t="b">
        <v>1</v>
      </c>
      <c r="N266">
        <v>91</v>
      </c>
      <c r="O266" t="b">
        <v>1</v>
      </c>
      <c r="P266" s="10" t="s">
        <v>8265</v>
      </c>
      <c r="Q266" t="s">
        <v>8270</v>
      </c>
      <c r="R266">
        <f t="shared" si="14"/>
        <v>64.95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5">
        <f t="shared" si="12"/>
        <v>40267.245717592588</v>
      </c>
      <c r="L267" s="15">
        <f t="shared" si="13"/>
        <v>40308.844444444447</v>
      </c>
      <c r="M267" t="b">
        <v>1</v>
      </c>
      <c r="N267">
        <v>58</v>
      </c>
      <c r="O267" t="b">
        <v>1</v>
      </c>
      <c r="P267" s="10" t="s">
        <v>8265</v>
      </c>
      <c r="Q267" t="s">
        <v>8270</v>
      </c>
      <c r="R267">
        <f t="shared" si="14"/>
        <v>95.78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5">
        <f t="shared" si="12"/>
        <v>40205.174849537041</v>
      </c>
      <c r="L268" s="15">
        <f t="shared" si="13"/>
        <v>40291.160416666666</v>
      </c>
      <c r="M268" t="b">
        <v>1</v>
      </c>
      <c r="N268">
        <v>36</v>
      </c>
      <c r="O268" t="b">
        <v>1</v>
      </c>
      <c r="P268" s="10" t="s">
        <v>8265</v>
      </c>
      <c r="Q268" t="s">
        <v>8270</v>
      </c>
      <c r="R268">
        <f t="shared" si="14"/>
        <v>40.42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5">
        <f t="shared" si="12"/>
        <v>41785.452534722222</v>
      </c>
      <c r="L269" s="15">
        <f t="shared" si="13"/>
        <v>41815.452534722222</v>
      </c>
      <c r="M269" t="b">
        <v>1</v>
      </c>
      <c r="N269">
        <v>165</v>
      </c>
      <c r="O269" t="b">
        <v>1</v>
      </c>
      <c r="P269" s="10" t="s">
        <v>8265</v>
      </c>
      <c r="Q269" t="s">
        <v>8270</v>
      </c>
      <c r="R269">
        <f t="shared" si="14"/>
        <v>78.58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5">
        <f t="shared" si="12"/>
        <v>40809.15252314815</v>
      </c>
      <c r="L270" s="15">
        <f t="shared" si="13"/>
        <v>40854.194189814814</v>
      </c>
      <c r="M270" t="b">
        <v>1</v>
      </c>
      <c r="N270">
        <v>111</v>
      </c>
      <c r="O270" t="b">
        <v>1</v>
      </c>
      <c r="P270" s="10" t="s">
        <v>8265</v>
      </c>
      <c r="Q270" t="s">
        <v>8270</v>
      </c>
      <c r="R270">
        <f t="shared" si="14"/>
        <v>50.18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5">
        <f t="shared" si="12"/>
        <v>42758.197013888886</v>
      </c>
      <c r="L271" s="15">
        <f t="shared" si="13"/>
        <v>42788.197013888886</v>
      </c>
      <c r="M271" t="b">
        <v>1</v>
      </c>
      <c r="N271">
        <v>1596</v>
      </c>
      <c r="O271" t="b">
        <v>1</v>
      </c>
      <c r="P271" s="10" t="s">
        <v>8265</v>
      </c>
      <c r="Q271" t="s">
        <v>8270</v>
      </c>
      <c r="R271">
        <f t="shared" si="14"/>
        <v>92.25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5">
        <f t="shared" si="12"/>
        <v>40637.866550925923</v>
      </c>
      <c r="L272" s="15">
        <f t="shared" si="13"/>
        <v>40688.166666666664</v>
      </c>
      <c r="M272" t="b">
        <v>1</v>
      </c>
      <c r="N272">
        <v>61</v>
      </c>
      <c r="O272" t="b">
        <v>1</v>
      </c>
      <c r="P272" s="10" t="s">
        <v>8265</v>
      </c>
      <c r="Q272" t="s">
        <v>8270</v>
      </c>
      <c r="R272">
        <f t="shared" si="14"/>
        <v>57.54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5">
        <f t="shared" si="12"/>
        <v>41612.10024305556</v>
      </c>
      <c r="L273" s="15">
        <f t="shared" si="13"/>
        <v>41641.333333333336</v>
      </c>
      <c r="M273" t="b">
        <v>1</v>
      </c>
      <c r="N273">
        <v>287</v>
      </c>
      <c r="O273" t="b">
        <v>1</v>
      </c>
      <c r="P273" s="10" t="s">
        <v>8265</v>
      </c>
      <c r="Q273" t="s">
        <v>8270</v>
      </c>
      <c r="R273">
        <f t="shared" si="14"/>
        <v>109.42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5">
        <f t="shared" si="12"/>
        <v>40235.900358796294</v>
      </c>
      <c r="L274" s="15">
        <f t="shared" si="13"/>
        <v>40296.78402777778</v>
      </c>
      <c r="M274" t="b">
        <v>1</v>
      </c>
      <c r="N274">
        <v>65</v>
      </c>
      <c r="O274" t="b">
        <v>1</v>
      </c>
      <c r="P274" s="10" t="s">
        <v>8265</v>
      </c>
      <c r="Q274" t="s">
        <v>8270</v>
      </c>
      <c r="R274">
        <f t="shared" si="14"/>
        <v>81.89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5">
        <f t="shared" si="12"/>
        <v>40697.498449074075</v>
      </c>
      <c r="L275" s="15">
        <f t="shared" si="13"/>
        <v>40727.498449074075</v>
      </c>
      <c r="M275" t="b">
        <v>1</v>
      </c>
      <c r="N275">
        <v>118</v>
      </c>
      <c r="O275" t="b">
        <v>1</v>
      </c>
      <c r="P275" s="10" t="s">
        <v>8265</v>
      </c>
      <c r="Q275" t="s">
        <v>8270</v>
      </c>
      <c r="R275">
        <f t="shared" si="14"/>
        <v>45.67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5">
        <f t="shared" si="12"/>
        <v>40969.912372685183</v>
      </c>
      <c r="L276" s="15">
        <f t="shared" si="13"/>
        <v>41004.290972222225</v>
      </c>
      <c r="M276" t="b">
        <v>1</v>
      </c>
      <c r="N276">
        <v>113</v>
      </c>
      <c r="O276" t="b">
        <v>1</v>
      </c>
      <c r="P276" s="10" t="s">
        <v>8265</v>
      </c>
      <c r="Q276" t="s">
        <v>8270</v>
      </c>
      <c r="R276">
        <f t="shared" si="14"/>
        <v>55.22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5">
        <f t="shared" si="12"/>
        <v>41193.032013888893</v>
      </c>
      <c r="L277" s="15">
        <f t="shared" si="13"/>
        <v>41223.073680555557</v>
      </c>
      <c r="M277" t="b">
        <v>1</v>
      </c>
      <c r="N277">
        <v>332</v>
      </c>
      <c r="O277" t="b">
        <v>1</v>
      </c>
      <c r="P277" s="10" t="s">
        <v>8265</v>
      </c>
      <c r="Q277" t="s">
        <v>8270</v>
      </c>
      <c r="R277">
        <f t="shared" si="14"/>
        <v>65.3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5">
        <f t="shared" si="12"/>
        <v>40967.081874999996</v>
      </c>
      <c r="L278" s="15">
        <f t="shared" si="13"/>
        <v>41027.040208333332</v>
      </c>
      <c r="M278" t="b">
        <v>1</v>
      </c>
      <c r="N278">
        <v>62</v>
      </c>
      <c r="O278" t="b">
        <v>1</v>
      </c>
      <c r="P278" s="10" t="s">
        <v>8265</v>
      </c>
      <c r="Q278" t="s">
        <v>8270</v>
      </c>
      <c r="R278">
        <f t="shared" si="14"/>
        <v>95.23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5">
        <f t="shared" si="12"/>
        <v>42117.891423611116</v>
      </c>
      <c r="L279" s="15">
        <f t="shared" si="13"/>
        <v>42147.891423611116</v>
      </c>
      <c r="M279" t="b">
        <v>1</v>
      </c>
      <c r="N279">
        <v>951</v>
      </c>
      <c r="O279" t="b">
        <v>1</v>
      </c>
      <c r="P279" s="10" t="s">
        <v>8265</v>
      </c>
      <c r="Q279" t="s">
        <v>8270</v>
      </c>
      <c r="R279">
        <f t="shared" si="14"/>
        <v>75.44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5">
        <f t="shared" si="12"/>
        <v>41164.040960648148</v>
      </c>
      <c r="L280" s="15">
        <f t="shared" si="13"/>
        <v>41194.040960648148</v>
      </c>
      <c r="M280" t="b">
        <v>1</v>
      </c>
      <c r="N280">
        <v>415</v>
      </c>
      <c r="O280" t="b">
        <v>1</v>
      </c>
      <c r="P280" s="10" t="s">
        <v>8265</v>
      </c>
      <c r="Q280" t="s">
        <v>8270</v>
      </c>
      <c r="R280">
        <f t="shared" si="14"/>
        <v>97.82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5">
        <f t="shared" si="12"/>
        <v>42759.244166666671</v>
      </c>
      <c r="L281" s="15">
        <f t="shared" si="13"/>
        <v>42793.084027777775</v>
      </c>
      <c r="M281" t="b">
        <v>1</v>
      </c>
      <c r="N281">
        <v>305</v>
      </c>
      <c r="O281" t="b">
        <v>1</v>
      </c>
      <c r="P281" s="10" t="s">
        <v>8265</v>
      </c>
      <c r="Q281" t="s">
        <v>8270</v>
      </c>
      <c r="R281">
        <f t="shared" si="14"/>
        <v>87.69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5">
        <f t="shared" si="12"/>
        <v>41744.590682870366</v>
      </c>
      <c r="L282" s="15">
        <f t="shared" si="13"/>
        <v>41789.590682870366</v>
      </c>
      <c r="M282" t="b">
        <v>1</v>
      </c>
      <c r="N282">
        <v>2139</v>
      </c>
      <c r="O282" t="b">
        <v>1</v>
      </c>
      <c r="P282" s="10" t="s">
        <v>8265</v>
      </c>
      <c r="Q282" t="s">
        <v>8270</v>
      </c>
      <c r="R282">
        <f t="shared" si="14"/>
        <v>54.75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5">
        <f t="shared" si="12"/>
        <v>39950.163344907407</v>
      </c>
      <c r="L283" s="15">
        <f t="shared" si="13"/>
        <v>40035.80972222222</v>
      </c>
      <c r="M283" t="b">
        <v>1</v>
      </c>
      <c r="N283">
        <v>79</v>
      </c>
      <c r="O283" t="b">
        <v>1</v>
      </c>
      <c r="P283" s="10" t="s">
        <v>8265</v>
      </c>
      <c r="Q283" t="s">
        <v>8270</v>
      </c>
      <c r="R283">
        <f t="shared" si="14"/>
        <v>83.95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5">
        <f t="shared" si="12"/>
        <v>40194.920046296298</v>
      </c>
      <c r="L284" s="15">
        <f t="shared" si="13"/>
        <v>40231.916666666664</v>
      </c>
      <c r="M284" t="b">
        <v>1</v>
      </c>
      <c r="N284">
        <v>179</v>
      </c>
      <c r="O284" t="b">
        <v>1</v>
      </c>
      <c r="P284" s="10" t="s">
        <v>8265</v>
      </c>
      <c r="Q284" t="s">
        <v>8270</v>
      </c>
      <c r="R284">
        <f t="shared" si="14"/>
        <v>254.39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5">
        <f t="shared" si="12"/>
        <v>40675.71</v>
      </c>
      <c r="L285" s="15">
        <f t="shared" si="13"/>
        <v>40695.207638888889</v>
      </c>
      <c r="M285" t="b">
        <v>1</v>
      </c>
      <c r="N285">
        <v>202</v>
      </c>
      <c r="O285" t="b">
        <v>1</v>
      </c>
      <c r="P285" s="10" t="s">
        <v>8265</v>
      </c>
      <c r="Q285" t="s">
        <v>8270</v>
      </c>
      <c r="R285">
        <f t="shared" si="14"/>
        <v>101.83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5">
        <f t="shared" si="12"/>
        <v>40904.738194444442</v>
      </c>
      <c r="L286" s="15">
        <f t="shared" si="13"/>
        <v>40929.738194444442</v>
      </c>
      <c r="M286" t="b">
        <v>1</v>
      </c>
      <c r="N286">
        <v>760</v>
      </c>
      <c r="O286" t="b">
        <v>1</v>
      </c>
      <c r="P286" s="10" t="s">
        <v>8265</v>
      </c>
      <c r="Q286" t="s">
        <v>8270</v>
      </c>
      <c r="R286">
        <f t="shared" si="14"/>
        <v>55.07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5">
        <f t="shared" si="12"/>
        <v>41506.756111111114</v>
      </c>
      <c r="L287" s="15">
        <f t="shared" si="13"/>
        <v>41536.756111111114</v>
      </c>
      <c r="M287" t="b">
        <v>1</v>
      </c>
      <c r="N287">
        <v>563</v>
      </c>
      <c r="O287" t="b">
        <v>1</v>
      </c>
      <c r="P287" s="10" t="s">
        <v>8265</v>
      </c>
      <c r="Q287" t="s">
        <v>8270</v>
      </c>
      <c r="R287">
        <f t="shared" si="14"/>
        <v>56.9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5">
        <f t="shared" si="12"/>
        <v>41313.816249999996</v>
      </c>
      <c r="L288" s="15">
        <f t="shared" si="13"/>
        <v>41358.774583333332</v>
      </c>
      <c r="M288" t="b">
        <v>1</v>
      </c>
      <c r="N288">
        <v>135</v>
      </c>
      <c r="O288" t="b">
        <v>1</v>
      </c>
      <c r="P288" s="10" t="s">
        <v>8265</v>
      </c>
      <c r="Q288" t="s">
        <v>8270</v>
      </c>
      <c r="R288">
        <f t="shared" si="14"/>
        <v>121.28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5">
        <f t="shared" si="12"/>
        <v>41184.277986111112</v>
      </c>
      <c r="L289" s="15">
        <f t="shared" si="13"/>
        <v>41215.166666666664</v>
      </c>
      <c r="M289" t="b">
        <v>1</v>
      </c>
      <c r="N289">
        <v>290</v>
      </c>
      <c r="O289" t="b">
        <v>1</v>
      </c>
      <c r="P289" s="10" t="s">
        <v>8265</v>
      </c>
      <c r="Q289" t="s">
        <v>8270</v>
      </c>
      <c r="R289">
        <f t="shared" si="14"/>
        <v>91.19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5">
        <f t="shared" si="12"/>
        <v>41051.168900462959</v>
      </c>
      <c r="L290" s="15">
        <f t="shared" si="13"/>
        <v>41086.168900462959</v>
      </c>
      <c r="M290" t="b">
        <v>1</v>
      </c>
      <c r="N290">
        <v>447</v>
      </c>
      <c r="O290" t="b">
        <v>1</v>
      </c>
      <c r="P290" s="10" t="s">
        <v>8265</v>
      </c>
      <c r="Q290" t="s">
        <v>8270</v>
      </c>
      <c r="R290">
        <f t="shared" si="14"/>
        <v>115.45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5">
        <f t="shared" si="12"/>
        <v>41550.456412037034</v>
      </c>
      <c r="L291" s="15">
        <f t="shared" si="13"/>
        <v>41580.456412037034</v>
      </c>
      <c r="M291" t="b">
        <v>1</v>
      </c>
      <c r="N291">
        <v>232</v>
      </c>
      <c r="O291" t="b">
        <v>1</v>
      </c>
      <c r="P291" s="10" t="s">
        <v>8265</v>
      </c>
      <c r="Q291" t="s">
        <v>8270</v>
      </c>
      <c r="R291">
        <f t="shared" si="14"/>
        <v>67.77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5">
        <f t="shared" si="12"/>
        <v>40526.36917824074</v>
      </c>
      <c r="L292" s="15">
        <f t="shared" si="13"/>
        <v>40576.332638888889</v>
      </c>
      <c r="M292" t="b">
        <v>1</v>
      </c>
      <c r="N292">
        <v>168</v>
      </c>
      <c r="O292" t="b">
        <v>1</v>
      </c>
      <c r="P292" s="10" t="s">
        <v>8265</v>
      </c>
      <c r="Q292" t="s">
        <v>8270</v>
      </c>
      <c r="R292">
        <f t="shared" si="14"/>
        <v>28.58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5">
        <f t="shared" si="12"/>
        <v>41376.769050925926</v>
      </c>
      <c r="L293" s="15">
        <f t="shared" si="13"/>
        <v>41395.000694444447</v>
      </c>
      <c r="M293" t="b">
        <v>1</v>
      </c>
      <c r="N293">
        <v>128</v>
      </c>
      <c r="O293" t="b">
        <v>1</v>
      </c>
      <c r="P293" s="10" t="s">
        <v>8265</v>
      </c>
      <c r="Q293" t="s">
        <v>8270</v>
      </c>
      <c r="R293">
        <f t="shared" si="14"/>
        <v>46.88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5">
        <f t="shared" si="12"/>
        <v>40812.803229166668</v>
      </c>
      <c r="L294" s="15">
        <f t="shared" si="13"/>
        <v>40845.165972222225</v>
      </c>
      <c r="M294" t="b">
        <v>1</v>
      </c>
      <c r="N294">
        <v>493</v>
      </c>
      <c r="O294" t="b">
        <v>1</v>
      </c>
      <c r="P294" s="10" t="s">
        <v>8265</v>
      </c>
      <c r="Q294" t="s">
        <v>8270</v>
      </c>
      <c r="R294">
        <f t="shared" si="14"/>
        <v>154.41999999999999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5">
        <f t="shared" si="12"/>
        <v>41719.667986111112</v>
      </c>
      <c r="L295" s="15">
        <f t="shared" si="13"/>
        <v>41749.667986111112</v>
      </c>
      <c r="M295" t="b">
        <v>1</v>
      </c>
      <c r="N295">
        <v>131</v>
      </c>
      <c r="O295" t="b">
        <v>1</v>
      </c>
      <c r="P295" s="10" t="s">
        <v>8265</v>
      </c>
      <c r="Q295" t="s">
        <v>8270</v>
      </c>
      <c r="R295">
        <f t="shared" si="14"/>
        <v>201.22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5">
        <f t="shared" si="12"/>
        <v>40343.084421296298</v>
      </c>
      <c r="L296" s="15">
        <f t="shared" si="13"/>
        <v>40378.666666666664</v>
      </c>
      <c r="M296" t="b">
        <v>1</v>
      </c>
      <c r="N296">
        <v>50</v>
      </c>
      <c r="O296" t="b">
        <v>1</v>
      </c>
      <c r="P296" s="10" t="s">
        <v>8265</v>
      </c>
      <c r="Q296" t="s">
        <v>8270</v>
      </c>
      <c r="R296">
        <f t="shared" si="14"/>
        <v>100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5">
        <f t="shared" si="12"/>
        <v>41519.004733796297</v>
      </c>
      <c r="L297" s="15">
        <f t="shared" si="13"/>
        <v>41579</v>
      </c>
      <c r="M297" t="b">
        <v>1</v>
      </c>
      <c r="N297">
        <v>665</v>
      </c>
      <c r="O297" t="b">
        <v>1</v>
      </c>
      <c r="P297" s="10" t="s">
        <v>8265</v>
      </c>
      <c r="Q297" t="s">
        <v>8270</v>
      </c>
      <c r="R297">
        <f t="shared" si="14"/>
        <v>100.08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5">
        <f t="shared" si="12"/>
        <v>41134.475497685184</v>
      </c>
      <c r="L298" s="15">
        <f t="shared" si="13"/>
        <v>41159.475497685184</v>
      </c>
      <c r="M298" t="b">
        <v>1</v>
      </c>
      <c r="N298">
        <v>129</v>
      </c>
      <c r="O298" t="b">
        <v>1</v>
      </c>
      <c r="P298" s="10" t="s">
        <v>8265</v>
      </c>
      <c r="Q298" t="s">
        <v>8270</v>
      </c>
      <c r="R298">
        <f t="shared" si="14"/>
        <v>230.09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5">
        <f t="shared" si="12"/>
        <v>42089.72802083334</v>
      </c>
      <c r="L299" s="15">
        <f t="shared" si="13"/>
        <v>42125.165972222225</v>
      </c>
      <c r="M299" t="b">
        <v>1</v>
      </c>
      <c r="N299">
        <v>142</v>
      </c>
      <c r="O299" t="b">
        <v>1</v>
      </c>
      <c r="P299" s="10" t="s">
        <v>8265</v>
      </c>
      <c r="Q299" t="s">
        <v>8270</v>
      </c>
      <c r="R299">
        <f t="shared" si="14"/>
        <v>141.75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5">
        <f t="shared" si="12"/>
        <v>41709.463518518518</v>
      </c>
      <c r="L300" s="15">
        <f t="shared" si="13"/>
        <v>41768.875</v>
      </c>
      <c r="M300" t="b">
        <v>1</v>
      </c>
      <c r="N300">
        <v>2436</v>
      </c>
      <c r="O300" t="b">
        <v>1</v>
      </c>
      <c r="P300" s="10" t="s">
        <v>8265</v>
      </c>
      <c r="Q300" t="s">
        <v>8270</v>
      </c>
      <c r="R300">
        <f t="shared" si="14"/>
        <v>56.34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5">
        <f t="shared" si="12"/>
        <v>40469.225231481483</v>
      </c>
      <c r="L301" s="15">
        <f t="shared" si="13"/>
        <v>40499.266898148147</v>
      </c>
      <c r="M301" t="b">
        <v>1</v>
      </c>
      <c r="N301">
        <v>244</v>
      </c>
      <c r="O301" t="b">
        <v>1</v>
      </c>
      <c r="P301" s="10" t="s">
        <v>8265</v>
      </c>
      <c r="Q301" t="s">
        <v>8270</v>
      </c>
      <c r="R301">
        <f t="shared" si="14"/>
        <v>73.34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5">
        <f t="shared" si="12"/>
        <v>40626.959930555553</v>
      </c>
      <c r="L302" s="15">
        <f t="shared" si="13"/>
        <v>40657.959930555553</v>
      </c>
      <c r="M302" t="b">
        <v>1</v>
      </c>
      <c r="N302">
        <v>298</v>
      </c>
      <c r="O302" t="b">
        <v>1</v>
      </c>
      <c r="P302" s="10" t="s">
        <v>8265</v>
      </c>
      <c r="Q302" t="s">
        <v>8270</v>
      </c>
      <c r="R302">
        <f t="shared" si="14"/>
        <v>85.34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5">
        <f t="shared" si="12"/>
        <v>41312.737673611111</v>
      </c>
      <c r="L303" s="15">
        <f t="shared" si="13"/>
        <v>41352.696006944447</v>
      </c>
      <c r="M303" t="b">
        <v>1</v>
      </c>
      <c r="N303">
        <v>251</v>
      </c>
      <c r="O303" t="b">
        <v>1</v>
      </c>
      <c r="P303" s="10" t="s">
        <v>8265</v>
      </c>
      <c r="Q303" t="s">
        <v>8270</v>
      </c>
      <c r="R303">
        <f t="shared" si="14"/>
        <v>61.5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5">
        <f t="shared" si="12"/>
        <v>40933.856921296298</v>
      </c>
      <c r="L304" s="15">
        <f t="shared" si="13"/>
        <v>40963.856921296298</v>
      </c>
      <c r="M304" t="b">
        <v>1</v>
      </c>
      <c r="N304">
        <v>108</v>
      </c>
      <c r="O304" t="b">
        <v>1</v>
      </c>
      <c r="P304" s="10" t="s">
        <v>8265</v>
      </c>
      <c r="Q304" t="s">
        <v>8270</v>
      </c>
      <c r="R304">
        <f t="shared" si="14"/>
        <v>93.02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5">
        <f t="shared" si="12"/>
        <v>41032.071134259262</v>
      </c>
      <c r="L305" s="15">
        <f t="shared" si="13"/>
        <v>41062.071134259262</v>
      </c>
      <c r="M305" t="b">
        <v>1</v>
      </c>
      <c r="N305">
        <v>82</v>
      </c>
      <c r="O305" t="b">
        <v>1</v>
      </c>
      <c r="P305" s="10" t="s">
        <v>8265</v>
      </c>
      <c r="Q305" t="s">
        <v>8270</v>
      </c>
      <c r="R305">
        <f t="shared" si="14"/>
        <v>50.29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5">
        <f t="shared" si="12"/>
        <v>41114.094872685186</v>
      </c>
      <c r="L306" s="15">
        <f t="shared" si="13"/>
        <v>41153.083333333336</v>
      </c>
      <c r="M306" t="b">
        <v>1</v>
      </c>
      <c r="N306">
        <v>74</v>
      </c>
      <c r="O306" t="b">
        <v>1</v>
      </c>
      <c r="P306" s="10" t="s">
        <v>8265</v>
      </c>
      <c r="Q306" t="s">
        <v>8270</v>
      </c>
      <c r="R306">
        <f t="shared" si="14"/>
        <v>106.43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5">
        <f t="shared" si="12"/>
        <v>40948.630196759259</v>
      </c>
      <c r="L307" s="15">
        <f t="shared" si="13"/>
        <v>40978.630196759259</v>
      </c>
      <c r="M307" t="b">
        <v>1</v>
      </c>
      <c r="N307">
        <v>189</v>
      </c>
      <c r="O307" t="b">
        <v>1</v>
      </c>
      <c r="P307" s="10" t="s">
        <v>8265</v>
      </c>
      <c r="Q307" t="s">
        <v>8270</v>
      </c>
      <c r="R307">
        <f t="shared" si="14"/>
        <v>51.72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5">
        <f t="shared" si="12"/>
        <v>41333.837187500001</v>
      </c>
      <c r="L308" s="15">
        <f t="shared" si="13"/>
        <v>41353.795520833337</v>
      </c>
      <c r="M308" t="b">
        <v>1</v>
      </c>
      <c r="N308">
        <v>80</v>
      </c>
      <c r="O308" t="b">
        <v>1</v>
      </c>
      <c r="P308" s="10" t="s">
        <v>8265</v>
      </c>
      <c r="Q308" t="s">
        <v>8270</v>
      </c>
      <c r="R308">
        <f t="shared" si="14"/>
        <v>36.61</v>
      </c>
    </row>
    <row r="309" spans="1:1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5">
        <f t="shared" si="12"/>
        <v>41282.944456018515</v>
      </c>
      <c r="L309" s="15">
        <f t="shared" si="13"/>
        <v>41312.944456018515</v>
      </c>
      <c r="M309" t="b">
        <v>1</v>
      </c>
      <c r="N309">
        <v>576</v>
      </c>
      <c r="O309" t="b">
        <v>1</v>
      </c>
      <c r="P309" s="10" t="s">
        <v>8265</v>
      </c>
      <c r="Q309" t="s">
        <v>8270</v>
      </c>
      <c r="R309">
        <f t="shared" si="14"/>
        <v>42.52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5">
        <f t="shared" si="12"/>
        <v>40567.694560185184</v>
      </c>
      <c r="L310" s="15">
        <f t="shared" si="13"/>
        <v>40612.694560185184</v>
      </c>
      <c r="M310" t="b">
        <v>1</v>
      </c>
      <c r="N310">
        <v>202</v>
      </c>
      <c r="O310" t="b">
        <v>1</v>
      </c>
      <c r="P310" s="10" t="s">
        <v>8265</v>
      </c>
      <c r="Q310" t="s">
        <v>8270</v>
      </c>
      <c r="R310">
        <f t="shared" si="14"/>
        <v>62.71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5">
        <f t="shared" si="12"/>
        <v>41134.751550925925</v>
      </c>
      <c r="L311" s="15">
        <f t="shared" si="13"/>
        <v>41155.751550925925</v>
      </c>
      <c r="M311" t="b">
        <v>1</v>
      </c>
      <c r="N311">
        <v>238</v>
      </c>
      <c r="O311" t="b">
        <v>1</v>
      </c>
      <c r="P311" s="10" t="s">
        <v>8265</v>
      </c>
      <c r="Q311" t="s">
        <v>8270</v>
      </c>
      <c r="R311">
        <f t="shared" si="14"/>
        <v>89.96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5">
        <f t="shared" si="12"/>
        <v>40821.183136574073</v>
      </c>
      <c r="L312" s="15">
        <f t="shared" si="13"/>
        <v>40836.083333333336</v>
      </c>
      <c r="M312" t="b">
        <v>1</v>
      </c>
      <c r="N312">
        <v>36</v>
      </c>
      <c r="O312" t="b">
        <v>1</v>
      </c>
      <c r="P312" s="10" t="s">
        <v>8265</v>
      </c>
      <c r="Q312" t="s">
        <v>8270</v>
      </c>
      <c r="R312">
        <f t="shared" si="14"/>
        <v>28.92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5">
        <f t="shared" si="12"/>
        <v>40868.219814814816</v>
      </c>
      <c r="L313" s="15">
        <f t="shared" si="13"/>
        <v>40909.332638888889</v>
      </c>
      <c r="M313" t="b">
        <v>1</v>
      </c>
      <c r="N313">
        <v>150</v>
      </c>
      <c r="O313" t="b">
        <v>1</v>
      </c>
      <c r="P313" s="10" t="s">
        <v>8265</v>
      </c>
      <c r="Q313" t="s">
        <v>8270</v>
      </c>
      <c r="R313">
        <f t="shared" si="14"/>
        <v>138.80000000000001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5">
        <f t="shared" si="12"/>
        <v>41348.877685185187</v>
      </c>
      <c r="L314" s="15">
        <f t="shared" si="13"/>
        <v>41378.877685185187</v>
      </c>
      <c r="M314" t="b">
        <v>1</v>
      </c>
      <c r="N314">
        <v>146</v>
      </c>
      <c r="O314" t="b">
        <v>1</v>
      </c>
      <c r="P314" s="10" t="s">
        <v>8265</v>
      </c>
      <c r="Q314" t="s">
        <v>8270</v>
      </c>
      <c r="R314">
        <f t="shared" si="14"/>
        <v>61.3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5">
        <f t="shared" si="12"/>
        <v>40357.227939814817</v>
      </c>
      <c r="L315" s="15">
        <f t="shared" si="13"/>
        <v>40401.665972222225</v>
      </c>
      <c r="M315" t="b">
        <v>1</v>
      </c>
      <c r="N315">
        <v>222</v>
      </c>
      <c r="O315" t="b">
        <v>1</v>
      </c>
      <c r="P315" s="10" t="s">
        <v>8265</v>
      </c>
      <c r="Q315" t="s">
        <v>8270</v>
      </c>
      <c r="R315">
        <f t="shared" si="14"/>
        <v>80.2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5">
        <f t="shared" si="12"/>
        <v>41304.833194444444</v>
      </c>
      <c r="L316" s="15">
        <f t="shared" si="13"/>
        <v>41334.833194444444</v>
      </c>
      <c r="M316" t="b">
        <v>1</v>
      </c>
      <c r="N316">
        <v>120</v>
      </c>
      <c r="O316" t="b">
        <v>1</v>
      </c>
      <c r="P316" s="10" t="s">
        <v>8265</v>
      </c>
      <c r="Q316" t="s">
        <v>8270</v>
      </c>
      <c r="R316">
        <f t="shared" si="14"/>
        <v>32.1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5">
        <f t="shared" si="12"/>
        <v>41113.77238425926</v>
      </c>
      <c r="L317" s="15">
        <f t="shared" si="13"/>
        <v>41143.77238425926</v>
      </c>
      <c r="M317" t="b">
        <v>1</v>
      </c>
      <c r="N317">
        <v>126</v>
      </c>
      <c r="O317" t="b">
        <v>1</v>
      </c>
      <c r="P317" s="10" t="s">
        <v>8265</v>
      </c>
      <c r="Q317" t="s">
        <v>8270</v>
      </c>
      <c r="R317">
        <f t="shared" si="14"/>
        <v>200.89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5">
        <f t="shared" si="12"/>
        <v>41950.923576388886</v>
      </c>
      <c r="L318" s="15">
        <f t="shared" si="13"/>
        <v>41984.207638888889</v>
      </c>
      <c r="M318" t="b">
        <v>1</v>
      </c>
      <c r="N318">
        <v>158</v>
      </c>
      <c r="O318" t="b">
        <v>1</v>
      </c>
      <c r="P318" s="10" t="s">
        <v>8265</v>
      </c>
      <c r="Q318" t="s">
        <v>8270</v>
      </c>
      <c r="R318">
        <f t="shared" si="14"/>
        <v>108.01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5">
        <f t="shared" si="12"/>
        <v>41589.676886574074</v>
      </c>
      <c r="L319" s="15">
        <f t="shared" si="13"/>
        <v>41619.676886574074</v>
      </c>
      <c r="M319" t="b">
        <v>1</v>
      </c>
      <c r="N319">
        <v>316</v>
      </c>
      <c r="O319" t="b">
        <v>1</v>
      </c>
      <c r="P319" s="10" t="s">
        <v>8265</v>
      </c>
      <c r="Q319" t="s">
        <v>8270</v>
      </c>
      <c r="R319">
        <f t="shared" si="14"/>
        <v>95.7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5">
        <f t="shared" si="12"/>
        <v>41330.038784722223</v>
      </c>
      <c r="L320" s="15">
        <f t="shared" si="13"/>
        <v>41359.997118055559</v>
      </c>
      <c r="M320" t="b">
        <v>1</v>
      </c>
      <c r="N320">
        <v>284</v>
      </c>
      <c r="O320" t="b">
        <v>1</v>
      </c>
      <c r="P320" s="10" t="s">
        <v>8265</v>
      </c>
      <c r="Q320" t="s">
        <v>8270</v>
      </c>
      <c r="R320">
        <f t="shared" si="14"/>
        <v>49.88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5">
        <f t="shared" si="12"/>
        <v>40123.83829861111</v>
      </c>
      <c r="L321" s="15">
        <f t="shared" si="13"/>
        <v>40211.332638888889</v>
      </c>
      <c r="M321" t="b">
        <v>1</v>
      </c>
      <c r="N321">
        <v>51</v>
      </c>
      <c r="O321" t="b">
        <v>1</v>
      </c>
      <c r="P321" s="10" t="s">
        <v>8265</v>
      </c>
      <c r="Q321" t="s">
        <v>8270</v>
      </c>
      <c r="R321">
        <f t="shared" si="14"/>
        <v>110.47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5">
        <f t="shared" si="12"/>
        <v>42331.551307870366</v>
      </c>
      <c r="L322" s="15">
        <f t="shared" si="13"/>
        <v>42360.958333333328</v>
      </c>
      <c r="M322" t="b">
        <v>1</v>
      </c>
      <c r="N322">
        <v>158</v>
      </c>
      <c r="O322" t="b">
        <v>1</v>
      </c>
      <c r="P322" s="10" t="s">
        <v>8265</v>
      </c>
      <c r="Q322" t="s">
        <v>8270</v>
      </c>
      <c r="R322">
        <f t="shared" si="14"/>
        <v>134.91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5">
        <f t="shared" ref="K323:K386" si="15">(((J323/60)/60)/24)+DATE(1970,1,1)</f>
        <v>42647.446597222224</v>
      </c>
      <c r="L323" s="15">
        <f t="shared" ref="L323:L386" si="16">(((I323/60)/60)/24)+DATE(1970,1,1)</f>
        <v>42682.488263888896</v>
      </c>
      <c r="M323" t="b">
        <v>1</v>
      </c>
      <c r="N323">
        <v>337</v>
      </c>
      <c r="O323" t="b">
        <v>1</v>
      </c>
      <c r="P323" s="10" t="s">
        <v>8265</v>
      </c>
      <c r="Q323" t="s">
        <v>8270</v>
      </c>
      <c r="R323">
        <f t="shared" ref="R323:R386" si="17">IFERROR(ROUND(E323/N323,2),0)</f>
        <v>106.62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5">
        <f t="shared" si="15"/>
        <v>42473.57</v>
      </c>
      <c r="L324" s="15">
        <f t="shared" si="16"/>
        <v>42503.57</v>
      </c>
      <c r="M324" t="b">
        <v>1</v>
      </c>
      <c r="N324">
        <v>186</v>
      </c>
      <c r="O324" t="b">
        <v>1</v>
      </c>
      <c r="P324" s="10" t="s">
        <v>8265</v>
      </c>
      <c r="Q324" t="s">
        <v>8270</v>
      </c>
      <c r="R324">
        <f t="shared" si="17"/>
        <v>145.04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5">
        <f t="shared" si="15"/>
        <v>42697.32136574074</v>
      </c>
      <c r="L325" s="15">
        <f t="shared" si="16"/>
        <v>42725.332638888889</v>
      </c>
      <c r="M325" t="b">
        <v>1</v>
      </c>
      <c r="N325">
        <v>58</v>
      </c>
      <c r="O325" t="b">
        <v>1</v>
      </c>
      <c r="P325" s="10" t="s">
        <v>8265</v>
      </c>
      <c r="Q325" t="s">
        <v>8270</v>
      </c>
      <c r="R325">
        <f t="shared" si="17"/>
        <v>114.59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5">
        <f t="shared" si="15"/>
        <v>42184.626250000001</v>
      </c>
      <c r="L326" s="15">
        <f t="shared" si="16"/>
        <v>42217.626250000001</v>
      </c>
      <c r="M326" t="b">
        <v>1</v>
      </c>
      <c r="N326">
        <v>82</v>
      </c>
      <c r="O326" t="b">
        <v>1</v>
      </c>
      <c r="P326" s="10" t="s">
        <v>8265</v>
      </c>
      <c r="Q326" t="s">
        <v>8270</v>
      </c>
      <c r="R326">
        <f t="shared" si="17"/>
        <v>105.32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5">
        <f t="shared" si="15"/>
        <v>42689.187881944439</v>
      </c>
      <c r="L327" s="15">
        <f t="shared" si="16"/>
        <v>42724.187881944439</v>
      </c>
      <c r="M327" t="b">
        <v>1</v>
      </c>
      <c r="N327">
        <v>736</v>
      </c>
      <c r="O327" t="b">
        <v>1</v>
      </c>
      <c r="P327" s="10" t="s">
        <v>8265</v>
      </c>
      <c r="Q327" t="s">
        <v>8270</v>
      </c>
      <c r="R327">
        <f t="shared" si="17"/>
        <v>70.92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5">
        <f t="shared" si="15"/>
        <v>42775.314884259264</v>
      </c>
      <c r="L328" s="15">
        <f t="shared" si="16"/>
        <v>42808.956250000003</v>
      </c>
      <c r="M328" t="b">
        <v>1</v>
      </c>
      <c r="N328">
        <v>1151</v>
      </c>
      <c r="O328" t="b">
        <v>1</v>
      </c>
      <c r="P328" s="10" t="s">
        <v>8265</v>
      </c>
      <c r="Q328" t="s">
        <v>8270</v>
      </c>
      <c r="R328">
        <f t="shared" si="17"/>
        <v>147.16999999999999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5">
        <f t="shared" si="15"/>
        <v>42058.235289351855</v>
      </c>
      <c r="L329" s="15">
        <f t="shared" si="16"/>
        <v>42085.333333333328</v>
      </c>
      <c r="M329" t="b">
        <v>1</v>
      </c>
      <c r="N329">
        <v>34</v>
      </c>
      <c r="O329" t="b">
        <v>1</v>
      </c>
      <c r="P329" s="10" t="s">
        <v>8265</v>
      </c>
      <c r="Q329" t="s">
        <v>8270</v>
      </c>
      <c r="R329">
        <f t="shared" si="17"/>
        <v>160.47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5">
        <f t="shared" si="15"/>
        <v>42278.946620370371</v>
      </c>
      <c r="L330" s="15">
        <f t="shared" si="16"/>
        <v>42309.166666666672</v>
      </c>
      <c r="M330" t="b">
        <v>1</v>
      </c>
      <c r="N330">
        <v>498</v>
      </c>
      <c r="O330" t="b">
        <v>1</v>
      </c>
      <c r="P330" s="10" t="s">
        <v>8265</v>
      </c>
      <c r="Q330" t="s">
        <v>8270</v>
      </c>
      <c r="R330">
        <f t="shared" si="17"/>
        <v>156.05000000000001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5">
        <f t="shared" si="15"/>
        <v>42291.46674768519</v>
      </c>
      <c r="L331" s="15">
        <f t="shared" si="16"/>
        <v>42315.166666666672</v>
      </c>
      <c r="M331" t="b">
        <v>1</v>
      </c>
      <c r="N331">
        <v>167</v>
      </c>
      <c r="O331" t="b">
        <v>1</v>
      </c>
      <c r="P331" s="10" t="s">
        <v>8265</v>
      </c>
      <c r="Q331" t="s">
        <v>8270</v>
      </c>
      <c r="R331">
        <f t="shared" si="17"/>
        <v>63.17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5">
        <f t="shared" si="15"/>
        <v>41379.515775462962</v>
      </c>
      <c r="L332" s="15">
        <f t="shared" si="16"/>
        <v>41411.165972222225</v>
      </c>
      <c r="M332" t="b">
        <v>1</v>
      </c>
      <c r="N332">
        <v>340</v>
      </c>
      <c r="O332" t="b">
        <v>1</v>
      </c>
      <c r="P332" s="10" t="s">
        <v>8265</v>
      </c>
      <c r="Q332" t="s">
        <v>8270</v>
      </c>
      <c r="R332">
        <f t="shared" si="17"/>
        <v>104.82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5">
        <f t="shared" si="15"/>
        <v>42507.581412037034</v>
      </c>
      <c r="L333" s="15">
        <f t="shared" si="16"/>
        <v>42538.581412037034</v>
      </c>
      <c r="M333" t="b">
        <v>1</v>
      </c>
      <c r="N333">
        <v>438</v>
      </c>
      <c r="O333" t="b">
        <v>1</v>
      </c>
      <c r="P333" s="10" t="s">
        <v>8265</v>
      </c>
      <c r="Q333" t="s">
        <v>8270</v>
      </c>
      <c r="R333">
        <f t="shared" si="17"/>
        <v>97.36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5">
        <f t="shared" si="15"/>
        <v>42263.680289351847</v>
      </c>
      <c r="L334" s="15">
        <f t="shared" si="16"/>
        <v>42305.333333333328</v>
      </c>
      <c r="M334" t="b">
        <v>1</v>
      </c>
      <c r="N334">
        <v>555</v>
      </c>
      <c r="O334" t="b">
        <v>1</v>
      </c>
      <c r="P334" s="10" t="s">
        <v>8265</v>
      </c>
      <c r="Q334" t="s">
        <v>8270</v>
      </c>
      <c r="R334">
        <f t="shared" si="17"/>
        <v>203.63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5">
        <f t="shared" si="15"/>
        <v>42437.636469907404</v>
      </c>
      <c r="L335" s="15">
        <f t="shared" si="16"/>
        <v>42467.59480324074</v>
      </c>
      <c r="M335" t="b">
        <v>1</v>
      </c>
      <c r="N335">
        <v>266</v>
      </c>
      <c r="O335" t="b">
        <v>1</v>
      </c>
      <c r="P335" s="10" t="s">
        <v>8265</v>
      </c>
      <c r="Q335" t="s">
        <v>8270</v>
      </c>
      <c r="R335">
        <f t="shared" si="17"/>
        <v>188.31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5">
        <f t="shared" si="15"/>
        <v>42101.682372685187</v>
      </c>
      <c r="L336" s="15">
        <f t="shared" si="16"/>
        <v>42139.791666666672</v>
      </c>
      <c r="M336" t="b">
        <v>1</v>
      </c>
      <c r="N336">
        <v>69</v>
      </c>
      <c r="O336" t="b">
        <v>1</v>
      </c>
      <c r="P336" s="10" t="s">
        <v>8265</v>
      </c>
      <c r="Q336" t="s">
        <v>8270</v>
      </c>
      <c r="R336">
        <f t="shared" si="17"/>
        <v>146.65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5">
        <f t="shared" si="15"/>
        <v>42101.737442129626</v>
      </c>
      <c r="L337" s="15">
        <f t="shared" si="16"/>
        <v>42132.916666666672</v>
      </c>
      <c r="M337" t="b">
        <v>1</v>
      </c>
      <c r="N337">
        <v>80</v>
      </c>
      <c r="O337" t="b">
        <v>1</v>
      </c>
      <c r="P337" s="10" t="s">
        <v>8265</v>
      </c>
      <c r="Q337" t="s">
        <v>8270</v>
      </c>
      <c r="R337">
        <f t="shared" si="17"/>
        <v>109.19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5">
        <f t="shared" si="15"/>
        <v>42291.596273148149</v>
      </c>
      <c r="L338" s="15">
        <f t="shared" si="16"/>
        <v>42321.637939814813</v>
      </c>
      <c r="M338" t="b">
        <v>1</v>
      </c>
      <c r="N338">
        <v>493</v>
      </c>
      <c r="O338" t="b">
        <v>1</v>
      </c>
      <c r="P338" s="10" t="s">
        <v>8265</v>
      </c>
      <c r="Q338" t="s">
        <v>8270</v>
      </c>
      <c r="R338">
        <f t="shared" si="17"/>
        <v>59.25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5">
        <f t="shared" si="15"/>
        <v>42047.128564814819</v>
      </c>
      <c r="L339" s="15">
        <f t="shared" si="16"/>
        <v>42077.086898148147</v>
      </c>
      <c r="M339" t="b">
        <v>1</v>
      </c>
      <c r="N339">
        <v>31</v>
      </c>
      <c r="O339" t="b">
        <v>1</v>
      </c>
      <c r="P339" s="10" t="s">
        <v>8265</v>
      </c>
      <c r="Q339" t="s">
        <v>8270</v>
      </c>
      <c r="R339">
        <f t="shared" si="17"/>
        <v>97.9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5">
        <f t="shared" si="15"/>
        <v>42559.755671296298</v>
      </c>
      <c r="L340" s="15">
        <f t="shared" si="16"/>
        <v>42616.041666666672</v>
      </c>
      <c r="M340" t="b">
        <v>1</v>
      </c>
      <c r="N340">
        <v>236</v>
      </c>
      <c r="O340" t="b">
        <v>1</v>
      </c>
      <c r="P340" s="10" t="s">
        <v>8265</v>
      </c>
      <c r="Q340" t="s">
        <v>8270</v>
      </c>
      <c r="R340">
        <f t="shared" si="17"/>
        <v>70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5">
        <f t="shared" si="15"/>
        <v>42093.760046296295</v>
      </c>
      <c r="L341" s="15">
        <f t="shared" si="16"/>
        <v>42123.760046296295</v>
      </c>
      <c r="M341" t="b">
        <v>1</v>
      </c>
      <c r="N341">
        <v>89</v>
      </c>
      <c r="O341" t="b">
        <v>1</v>
      </c>
      <c r="P341" s="10" t="s">
        <v>8265</v>
      </c>
      <c r="Q341" t="s">
        <v>8270</v>
      </c>
      <c r="R341">
        <f t="shared" si="17"/>
        <v>72.87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5">
        <f t="shared" si="15"/>
        <v>42772.669062500005</v>
      </c>
      <c r="L342" s="15">
        <f t="shared" si="16"/>
        <v>42802.875</v>
      </c>
      <c r="M342" t="b">
        <v>1</v>
      </c>
      <c r="N342">
        <v>299</v>
      </c>
      <c r="O342" t="b">
        <v>1</v>
      </c>
      <c r="P342" s="10" t="s">
        <v>8265</v>
      </c>
      <c r="Q342" t="s">
        <v>8270</v>
      </c>
      <c r="R342">
        <f t="shared" si="17"/>
        <v>146.35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5">
        <f t="shared" si="15"/>
        <v>41894.879606481481</v>
      </c>
      <c r="L343" s="15">
        <f t="shared" si="16"/>
        <v>41913.165972222225</v>
      </c>
      <c r="M343" t="b">
        <v>1</v>
      </c>
      <c r="N343">
        <v>55</v>
      </c>
      <c r="O343" t="b">
        <v>1</v>
      </c>
      <c r="P343" s="10" t="s">
        <v>8265</v>
      </c>
      <c r="Q343" t="s">
        <v>8270</v>
      </c>
      <c r="R343">
        <f t="shared" si="17"/>
        <v>67.91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5">
        <f t="shared" si="15"/>
        <v>42459.780844907407</v>
      </c>
      <c r="L344" s="15">
        <f t="shared" si="16"/>
        <v>42489.780844907407</v>
      </c>
      <c r="M344" t="b">
        <v>1</v>
      </c>
      <c r="N344">
        <v>325</v>
      </c>
      <c r="O344" t="b">
        <v>1</v>
      </c>
      <c r="P344" s="10" t="s">
        <v>8265</v>
      </c>
      <c r="Q344" t="s">
        <v>8270</v>
      </c>
      <c r="R344">
        <f t="shared" si="17"/>
        <v>169.85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5">
        <f t="shared" si="15"/>
        <v>41926.73778935185</v>
      </c>
      <c r="L345" s="15">
        <f t="shared" si="16"/>
        <v>41957.125</v>
      </c>
      <c r="M345" t="b">
        <v>1</v>
      </c>
      <c r="N345">
        <v>524</v>
      </c>
      <c r="O345" t="b">
        <v>1</v>
      </c>
      <c r="P345" s="10" t="s">
        <v>8265</v>
      </c>
      <c r="Q345" t="s">
        <v>8270</v>
      </c>
      <c r="R345">
        <f t="shared" si="17"/>
        <v>58.41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5">
        <f t="shared" si="15"/>
        <v>42111.970995370371</v>
      </c>
      <c r="L346" s="15">
        <f t="shared" si="16"/>
        <v>42156.097222222219</v>
      </c>
      <c r="M346" t="b">
        <v>1</v>
      </c>
      <c r="N346">
        <v>285</v>
      </c>
      <c r="O346" t="b">
        <v>1</v>
      </c>
      <c r="P346" s="10" t="s">
        <v>8265</v>
      </c>
      <c r="Q346" t="s">
        <v>8270</v>
      </c>
      <c r="R346">
        <f t="shared" si="17"/>
        <v>119.99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5">
        <f t="shared" si="15"/>
        <v>42114.944328703699</v>
      </c>
      <c r="L347" s="15">
        <f t="shared" si="16"/>
        <v>42144.944328703699</v>
      </c>
      <c r="M347" t="b">
        <v>1</v>
      </c>
      <c r="N347">
        <v>179</v>
      </c>
      <c r="O347" t="b">
        <v>1</v>
      </c>
      <c r="P347" s="10" t="s">
        <v>8265</v>
      </c>
      <c r="Q347" t="s">
        <v>8270</v>
      </c>
      <c r="R347">
        <f t="shared" si="17"/>
        <v>99.86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5">
        <f t="shared" si="15"/>
        <v>42261.500243055561</v>
      </c>
      <c r="L348" s="15">
        <f t="shared" si="16"/>
        <v>42291.500243055561</v>
      </c>
      <c r="M348" t="b">
        <v>1</v>
      </c>
      <c r="N348">
        <v>188</v>
      </c>
      <c r="O348" t="b">
        <v>1</v>
      </c>
      <c r="P348" s="10" t="s">
        <v>8265</v>
      </c>
      <c r="Q348" t="s">
        <v>8270</v>
      </c>
      <c r="R348">
        <f t="shared" si="17"/>
        <v>90.58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5">
        <f t="shared" si="15"/>
        <v>42292.495474537034</v>
      </c>
      <c r="L349" s="15">
        <f t="shared" si="16"/>
        <v>42322.537141203706</v>
      </c>
      <c r="M349" t="b">
        <v>1</v>
      </c>
      <c r="N349">
        <v>379</v>
      </c>
      <c r="O349" t="b">
        <v>1</v>
      </c>
      <c r="P349" s="10" t="s">
        <v>8265</v>
      </c>
      <c r="Q349" t="s">
        <v>8270</v>
      </c>
      <c r="R349">
        <f t="shared" si="17"/>
        <v>117.77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5">
        <f t="shared" si="15"/>
        <v>42207.58699074074</v>
      </c>
      <c r="L350" s="15">
        <f t="shared" si="16"/>
        <v>42237.58699074074</v>
      </c>
      <c r="M350" t="b">
        <v>1</v>
      </c>
      <c r="N350">
        <v>119</v>
      </c>
      <c r="O350" t="b">
        <v>1</v>
      </c>
      <c r="P350" s="10" t="s">
        <v>8265</v>
      </c>
      <c r="Q350" t="s">
        <v>8270</v>
      </c>
      <c r="R350">
        <f t="shared" si="17"/>
        <v>86.55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5">
        <f t="shared" si="15"/>
        <v>42760.498935185184</v>
      </c>
      <c r="L351" s="15">
        <f t="shared" si="16"/>
        <v>42790.498935185184</v>
      </c>
      <c r="M351" t="b">
        <v>1</v>
      </c>
      <c r="N351">
        <v>167</v>
      </c>
      <c r="O351" t="b">
        <v>1</v>
      </c>
      <c r="P351" s="10" t="s">
        <v>8265</v>
      </c>
      <c r="Q351" t="s">
        <v>8270</v>
      </c>
      <c r="R351">
        <f t="shared" si="17"/>
        <v>71.900000000000006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5">
        <f t="shared" si="15"/>
        <v>42586.066076388888</v>
      </c>
      <c r="L352" s="15">
        <f t="shared" si="16"/>
        <v>42624.165972222225</v>
      </c>
      <c r="M352" t="b">
        <v>1</v>
      </c>
      <c r="N352">
        <v>221</v>
      </c>
      <c r="O352" t="b">
        <v>1</v>
      </c>
      <c r="P352" s="10" t="s">
        <v>8265</v>
      </c>
      <c r="Q352" t="s">
        <v>8270</v>
      </c>
      <c r="R352">
        <f t="shared" si="17"/>
        <v>129.82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5">
        <f t="shared" si="15"/>
        <v>42427.964745370366</v>
      </c>
      <c r="L353" s="15">
        <f t="shared" si="16"/>
        <v>42467.923078703709</v>
      </c>
      <c r="M353" t="b">
        <v>1</v>
      </c>
      <c r="N353">
        <v>964</v>
      </c>
      <c r="O353" t="b">
        <v>1</v>
      </c>
      <c r="P353" s="10" t="s">
        <v>8265</v>
      </c>
      <c r="Q353" t="s">
        <v>8270</v>
      </c>
      <c r="R353">
        <f t="shared" si="17"/>
        <v>44.91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5">
        <f t="shared" si="15"/>
        <v>41890.167453703703</v>
      </c>
      <c r="L354" s="15">
        <f t="shared" si="16"/>
        <v>41920.167453703703</v>
      </c>
      <c r="M354" t="b">
        <v>1</v>
      </c>
      <c r="N354">
        <v>286</v>
      </c>
      <c r="O354" t="b">
        <v>1</v>
      </c>
      <c r="P354" s="10" t="s">
        <v>8265</v>
      </c>
      <c r="Q354" t="s">
        <v>8270</v>
      </c>
      <c r="R354">
        <f t="shared" si="17"/>
        <v>40.76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5">
        <f t="shared" si="15"/>
        <v>42297.791886574079</v>
      </c>
      <c r="L355" s="15">
        <f t="shared" si="16"/>
        <v>42327.833553240736</v>
      </c>
      <c r="M355" t="b">
        <v>1</v>
      </c>
      <c r="N355">
        <v>613</v>
      </c>
      <c r="O355" t="b">
        <v>1</v>
      </c>
      <c r="P355" s="10" t="s">
        <v>8265</v>
      </c>
      <c r="Q355" t="s">
        <v>8270</v>
      </c>
      <c r="R355">
        <f t="shared" si="17"/>
        <v>103.52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5">
        <f t="shared" si="15"/>
        <v>42438.827789351853</v>
      </c>
      <c r="L356" s="15">
        <f t="shared" si="16"/>
        <v>42468.786122685182</v>
      </c>
      <c r="M356" t="b">
        <v>1</v>
      </c>
      <c r="N356">
        <v>29</v>
      </c>
      <c r="O356" t="b">
        <v>1</v>
      </c>
      <c r="P356" s="10" t="s">
        <v>8265</v>
      </c>
      <c r="Q356" t="s">
        <v>8270</v>
      </c>
      <c r="R356">
        <f t="shared" si="17"/>
        <v>125.45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5">
        <f t="shared" si="15"/>
        <v>41943.293912037036</v>
      </c>
      <c r="L357" s="15">
        <f t="shared" si="16"/>
        <v>41974.3355787037</v>
      </c>
      <c r="M357" t="b">
        <v>1</v>
      </c>
      <c r="N357">
        <v>165</v>
      </c>
      <c r="O357" t="b">
        <v>1</v>
      </c>
      <c r="P357" s="10" t="s">
        <v>8265</v>
      </c>
      <c r="Q357" t="s">
        <v>8270</v>
      </c>
      <c r="R357">
        <f t="shared" si="17"/>
        <v>246.61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5">
        <f t="shared" si="15"/>
        <v>42415.803159722222</v>
      </c>
      <c r="L358" s="15">
        <f t="shared" si="16"/>
        <v>42445.761493055557</v>
      </c>
      <c r="M358" t="b">
        <v>1</v>
      </c>
      <c r="N358">
        <v>97</v>
      </c>
      <c r="O358" t="b">
        <v>1</v>
      </c>
      <c r="P358" s="10" t="s">
        <v>8265</v>
      </c>
      <c r="Q358" t="s">
        <v>8270</v>
      </c>
      <c r="R358">
        <f t="shared" si="17"/>
        <v>79.400000000000006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5">
        <f t="shared" si="15"/>
        <v>42078.222187499996</v>
      </c>
      <c r="L359" s="15">
        <f t="shared" si="16"/>
        <v>42118.222187499996</v>
      </c>
      <c r="M359" t="b">
        <v>1</v>
      </c>
      <c r="N359">
        <v>303</v>
      </c>
      <c r="O359" t="b">
        <v>1</v>
      </c>
      <c r="P359" s="10" t="s">
        <v>8265</v>
      </c>
      <c r="Q359" t="s">
        <v>8270</v>
      </c>
      <c r="R359">
        <f t="shared" si="17"/>
        <v>86.14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5">
        <f t="shared" si="15"/>
        <v>42507.860196759255</v>
      </c>
      <c r="L360" s="15">
        <f t="shared" si="16"/>
        <v>42536.625</v>
      </c>
      <c r="M360" t="b">
        <v>1</v>
      </c>
      <c r="N360">
        <v>267</v>
      </c>
      <c r="O360" t="b">
        <v>1</v>
      </c>
      <c r="P360" s="10" t="s">
        <v>8265</v>
      </c>
      <c r="Q360" t="s">
        <v>8270</v>
      </c>
      <c r="R360">
        <f t="shared" si="17"/>
        <v>193.05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5">
        <f t="shared" si="15"/>
        <v>41935.070486111108</v>
      </c>
      <c r="L361" s="15">
        <f t="shared" si="16"/>
        <v>41957.216666666667</v>
      </c>
      <c r="M361" t="b">
        <v>1</v>
      </c>
      <c r="N361">
        <v>302</v>
      </c>
      <c r="O361" t="b">
        <v>1</v>
      </c>
      <c r="P361" s="10" t="s">
        <v>8265</v>
      </c>
      <c r="Q361" t="s">
        <v>8270</v>
      </c>
      <c r="R361">
        <f t="shared" si="17"/>
        <v>84.02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5">
        <f t="shared" si="15"/>
        <v>42163.897916666669</v>
      </c>
      <c r="L362" s="15">
        <f t="shared" si="16"/>
        <v>42208.132638888885</v>
      </c>
      <c r="M362" t="b">
        <v>0</v>
      </c>
      <c r="N362">
        <v>87</v>
      </c>
      <c r="O362" t="b">
        <v>1</v>
      </c>
      <c r="P362" s="10" t="s">
        <v>8265</v>
      </c>
      <c r="Q362" t="s">
        <v>8270</v>
      </c>
      <c r="R362">
        <f t="shared" si="17"/>
        <v>139.83000000000001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5">
        <f t="shared" si="15"/>
        <v>41936.001226851848</v>
      </c>
      <c r="L363" s="15">
        <f t="shared" si="16"/>
        <v>41966.042893518519</v>
      </c>
      <c r="M363" t="b">
        <v>0</v>
      </c>
      <c r="N363">
        <v>354</v>
      </c>
      <c r="O363" t="b">
        <v>1</v>
      </c>
      <c r="P363" s="10" t="s">
        <v>8265</v>
      </c>
      <c r="Q363" t="s">
        <v>8270</v>
      </c>
      <c r="R363">
        <f t="shared" si="17"/>
        <v>109.82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5">
        <f t="shared" si="15"/>
        <v>41837.210543981484</v>
      </c>
      <c r="L364" s="15">
        <f t="shared" si="16"/>
        <v>41859</v>
      </c>
      <c r="M364" t="b">
        <v>0</v>
      </c>
      <c r="N364">
        <v>86</v>
      </c>
      <c r="O364" t="b">
        <v>1</v>
      </c>
      <c r="P364" s="10" t="s">
        <v>8265</v>
      </c>
      <c r="Q364" t="s">
        <v>8270</v>
      </c>
      <c r="R364">
        <f t="shared" si="17"/>
        <v>139.53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5">
        <f t="shared" si="15"/>
        <v>40255.744629629626</v>
      </c>
      <c r="L365" s="15">
        <f t="shared" si="16"/>
        <v>40300.806944444441</v>
      </c>
      <c r="M365" t="b">
        <v>0</v>
      </c>
      <c r="N365">
        <v>26</v>
      </c>
      <c r="O365" t="b">
        <v>1</v>
      </c>
      <c r="P365" s="10" t="s">
        <v>8265</v>
      </c>
      <c r="Q365" t="s">
        <v>8270</v>
      </c>
      <c r="R365">
        <f t="shared" si="17"/>
        <v>347.85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5">
        <f t="shared" si="15"/>
        <v>41780.859629629631</v>
      </c>
      <c r="L366" s="15">
        <f t="shared" si="16"/>
        <v>41811.165972222225</v>
      </c>
      <c r="M366" t="b">
        <v>0</v>
      </c>
      <c r="N366">
        <v>113</v>
      </c>
      <c r="O366" t="b">
        <v>1</v>
      </c>
      <c r="P366" s="10" t="s">
        <v>8265</v>
      </c>
      <c r="Q366" t="s">
        <v>8270</v>
      </c>
      <c r="R366">
        <f t="shared" si="17"/>
        <v>68.239999999999995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5">
        <f t="shared" si="15"/>
        <v>41668.606469907405</v>
      </c>
      <c r="L367" s="15">
        <f t="shared" si="16"/>
        <v>41698.606469907405</v>
      </c>
      <c r="M367" t="b">
        <v>0</v>
      </c>
      <c r="N367">
        <v>65</v>
      </c>
      <c r="O367" t="b">
        <v>1</v>
      </c>
      <c r="P367" s="10" t="s">
        <v>8265</v>
      </c>
      <c r="Q367" t="s">
        <v>8270</v>
      </c>
      <c r="R367">
        <f t="shared" si="17"/>
        <v>239.94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5">
        <f t="shared" si="15"/>
        <v>41019.793032407404</v>
      </c>
      <c r="L368" s="15">
        <f t="shared" si="16"/>
        <v>41049.793032407404</v>
      </c>
      <c r="M368" t="b">
        <v>0</v>
      </c>
      <c r="N368">
        <v>134</v>
      </c>
      <c r="O368" t="b">
        <v>1</v>
      </c>
      <c r="P368" s="10" t="s">
        <v>8265</v>
      </c>
      <c r="Q368" t="s">
        <v>8270</v>
      </c>
      <c r="R368">
        <f t="shared" si="17"/>
        <v>287.31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5">
        <f t="shared" si="15"/>
        <v>41355.577291666668</v>
      </c>
      <c r="L369" s="15">
        <f t="shared" si="16"/>
        <v>41395.207638888889</v>
      </c>
      <c r="M369" t="b">
        <v>0</v>
      </c>
      <c r="N369">
        <v>119</v>
      </c>
      <c r="O369" t="b">
        <v>1</v>
      </c>
      <c r="P369" s="10" t="s">
        <v>8265</v>
      </c>
      <c r="Q369" t="s">
        <v>8270</v>
      </c>
      <c r="R369">
        <f t="shared" si="17"/>
        <v>86.85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5">
        <f t="shared" si="15"/>
        <v>42043.605578703704</v>
      </c>
      <c r="L370" s="15">
        <f t="shared" si="16"/>
        <v>42078.563912037032</v>
      </c>
      <c r="M370" t="b">
        <v>0</v>
      </c>
      <c r="N370">
        <v>159</v>
      </c>
      <c r="O370" t="b">
        <v>1</v>
      </c>
      <c r="P370" s="10" t="s">
        <v>8265</v>
      </c>
      <c r="Q370" t="s">
        <v>8270</v>
      </c>
      <c r="R370">
        <f t="shared" si="17"/>
        <v>81.849999999999994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5">
        <f t="shared" si="15"/>
        <v>40893.551724537036</v>
      </c>
      <c r="L371" s="15">
        <f t="shared" si="16"/>
        <v>40923.551724537036</v>
      </c>
      <c r="M371" t="b">
        <v>0</v>
      </c>
      <c r="N371">
        <v>167</v>
      </c>
      <c r="O371" t="b">
        <v>1</v>
      </c>
      <c r="P371" s="10" t="s">
        <v>8265</v>
      </c>
      <c r="Q371" t="s">
        <v>8270</v>
      </c>
      <c r="R371">
        <f t="shared" si="17"/>
        <v>42.87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5">
        <f t="shared" si="15"/>
        <v>42711.795138888891</v>
      </c>
      <c r="L372" s="15">
        <f t="shared" si="16"/>
        <v>42741.795138888891</v>
      </c>
      <c r="M372" t="b">
        <v>0</v>
      </c>
      <c r="N372">
        <v>43</v>
      </c>
      <c r="O372" t="b">
        <v>1</v>
      </c>
      <c r="P372" s="10" t="s">
        <v>8265</v>
      </c>
      <c r="Q372" t="s">
        <v>8270</v>
      </c>
      <c r="R372">
        <f t="shared" si="17"/>
        <v>709.42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5">
        <f t="shared" si="15"/>
        <v>41261.767812500002</v>
      </c>
      <c r="L373" s="15">
        <f t="shared" si="16"/>
        <v>41306.767812500002</v>
      </c>
      <c r="M373" t="b">
        <v>0</v>
      </c>
      <c r="N373">
        <v>1062</v>
      </c>
      <c r="O373" t="b">
        <v>1</v>
      </c>
      <c r="P373" s="10" t="s">
        <v>8265</v>
      </c>
      <c r="Q373" t="s">
        <v>8270</v>
      </c>
      <c r="R373">
        <f t="shared" si="17"/>
        <v>161.26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5">
        <f t="shared" si="15"/>
        <v>42425.576898148152</v>
      </c>
      <c r="L374" s="15">
        <f t="shared" si="16"/>
        <v>42465.666666666672</v>
      </c>
      <c r="M374" t="b">
        <v>0</v>
      </c>
      <c r="N374">
        <v>9</v>
      </c>
      <c r="O374" t="b">
        <v>1</v>
      </c>
      <c r="P374" s="10" t="s">
        <v>8265</v>
      </c>
      <c r="Q374" t="s">
        <v>8270</v>
      </c>
      <c r="R374">
        <f t="shared" si="17"/>
        <v>41.78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5">
        <f t="shared" si="15"/>
        <v>41078.91201388889</v>
      </c>
      <c r="L375" s="15">
        <f t="shared" si="16"/>
        <v>41108.91201388889</v>
      </c>
      <c r="M375" t="b">
        <v>0</v>
      </c>
      <c r="N375">
        <v>89</v>
      </c>
      <c r="O375" t="b">
        <v>1</v>
      </c>
      <c r="P375" s="10" t="s">
        <v>8265</v>
      </c>
      <c r="Q375" t="s">
        <v>8270</v>
      </c>
      <c r="R375">
        <f t="shared" si="17"/>
        <v>89.89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5">
        <f t="shared" si="15"/>
        <v>40757.889247685183</v>
      </c>
      <c r="L376" s="15">
        <f t="shared" si="16"/>
        <v>40802.889247685183</v>
      </c>
      <c r="M376" t="b">
        <v>0</v>
      </c>
      <c r="N376">
        <v>174</v>
      </c>
      <c r="O376" t="b">
        <v>1</v>
      </c>
      <c r="P376" s="10" t="s">
        <v>8265</v>
      </c>
      <c r="Q376" t="s">
        <v>8270</v>
      </c>
      <c r="R376">
        <f t="shared" si="17"/>
        <v>45.05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5">
        <f t="shared" si="15"/>
        <v>41657.985081018516</v>
      </c>
      <c r="L377" s="15">
        <f t="shared" si="16"/>
        <v>41699.720833333333</v>
      </c>
      <c r="M377" t="b">
        <v>0</v>
      </c>
      <c r="N377">
        <v>14</v>
      </c>
      <c r="O377" t="b">
        <v>1</v>
      </c>
      <c r="P377" s="10" t="s">
        <v>8265</v>
      </c>
      <c r="Q377" t="s">
        <v>8270</v>
      </c>
      <c r="R377">
        <f t="shared" si="17"/>
        <v>42.86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5">
        <f t="shared" si="15"/>
        <v>42576.452731481477</v>
      </c>
      <c r="L378" s="15">
        <f t="shared" si="16"/>
        <v>42607.452731481477</v>
      </c>
      <c r="M378" t="b">
        <v>0</v>
      </c>
      <c r="N378">
        <v>48</v>
      </c>
      <c r="O378" t="b">
        <v>1</v>
      </c>
      <c r="P378" s="10" t="s">
        <v>8265</v>
      </c>
      <c r="Q378" t="s">
        <v>8270</v>
      </c>
      <c r="R378">
        <f t="shared" si="17"/>
        <v>54.08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5">
        <f t="shared" si="15"/>
        <v>42292.250787037032</v>
      </c>
      <c r="L379" s="15">
        <f t="shared" si="16"/>
        <v>42322.292361111111</v>
      </c>
      <c r="M379" t="b">
        <v>0</v>
      </c>
      <c r="N379">
        <v>133</v>
      </c>
      <c r="O379" t="b">
        <v>1</v>
      </c>
      <c r="P379" s="10" t="s">
        <v>8265</v>
      </c>
      <c r="Q379" t="s">
        <v>8270</v>
      </c>
      <c r="R379">
        <f t="shared" si="17"/>
        <v>103.22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5">
        <f t="shared" si="15"/>
        <v>42370.571851851855</v>
      </c>
      <c r="L380" s="15">
        <f t="shared" si="16"/>
        <v>42394.994444444441</v>
      </c>
      <c r="M380" t="b">
        <v>0</v>
      </c>
      <c r="N380">
        <v>83</v>
      </c>
      <c r="O380" t="b">
        <v>1</v>
      </c>
      <c r="P380" s="10" t="s">
        <v>8265</v>
      </c>
      <c r="Q380" t="s">
        <v>8270</v>
      </c>
      <c r="R380">
        <f t="shared" si="17"/>
        <v>40.4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5">
        <f t="shared" si="15"/>
        <v>40987.688333333332</v>
      </c>
      <c r="L381" s="15">
        <f t="shared" si="16"/>
        <v>41032.688333333332</v>
      </c>
      <c r="M381" t="b">
        <v>0</v>
      </c>
      <c r="N381">
        <v>149</v>
      </c>
      <c r="O381" t="b">
        <v>1</v>
      </c>
      <c r="P381" s="10" t="s">
        <v>8265</v>
      </c>
      <c r="Q381" t="s">
        <v>8270</v>
      </c>
      <c r="R381">
        <f t="shared" si="17"/>
        <v>116.86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5">
        <f t="shared" si="15"/>
        <v>42367.719814814816</v>
      </c>
      <c r="L382" s="15">
        <f t="shared" si="16"/>
        <v>42392.719814814816</v>
      </c>
      <c r="M382" t="b">
        <v>0</v>
      </c>
      <c r="N382">
        <v>49</v>
      </c>
      <c r="O382" t="b">
        <v>1</v>
      </c>
      <c r="P382" s="10" t="s">
        <v>8265</v>
      </c>
      <c r="Q382" t="s">
        <v>8270</v>
      </c>
      <c r="R382">
        <f t="shared" si="17"/>
        <v>115.51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5">
        <f t="shared" si="15"/>
        <v>41085.698113425926</v>
      </c>
      <c r="L383" s="15">
        <f t="shared" si="16"/>
        <v>41120.208333333336</v>
      </c>
      <c r="M383" t="b">
        <v>0</v>
      </c>
      <c r="N383">
        <v>251</v>
      </c>
      <c r="O383" t="b">
        <v>1</v>
      </c>
      <c r="P383" s="10" t="s">
        <v>8265</v>
      </c>
      <c r="Q383" t="s">
        <v>8270</v>
      </c>
      <c r="R383">
        <f t="shared" si="17"/>
        <v>104.31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5">
        <f t="shared" si="15"/>
        <v>41144.709490740745</v>
      </c>
      <c r="L384" s="15">
        <f t="shared" si="16"/>
        <v>41158.709490740745</v>
      </c>
      <c r="M384" t="b">
        <v>0</v>
      </c>
      <c r="N384">
        <v>22</v>
      </c>
      <c r="O384" t="b">
        <v>1</v>
      </c>
      <c r="P384" s="10" t="s">
        <v>8265</v>
      </c>
      <c r="Q384" t="s">
        <v>8270</v>
      </c>
      <c r="R384">
        <f t="shared" si="17"/>
        <v>69.77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5">
        <f t="shared" si="15"/>
        <v>41755.117581018516</v>
      </c>
      <c r="L385" s="15">
        <f t="shared" si="16"/>
        <v>41778.117581018516</v>
      </c>
      <c r="M385" t="b">
        <v>0</v>
      </c>
      <c r="N385">
        <v>48</v>
      </c>
      <c r="O385" t="b">
        <v>1</v>
      </c>
      <c r="P385" s="10" t="s">
        <v>8265</v>
      </c>
      <c r="Q385" t="s">
        <v>8270</v>
      </c>
      <c r="R385">
        <f t="shared" si="17"/>
        <v>43.02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5">
        <f t="shared" si="15"/>
        <v>41980.781793981485</v>
      </c>
      <c r="L386" s="15">
        <f t="shared" si="16"/>
        <v>42010.781793981485</v>
      </c>
      <c r="M386" t="b">
        <v>0</v>
      </c>
      <c r="N386">
        <v>383</v>
      </c>
      <c r="O386" t="b">
        <v>1</v>
      </c>
      <c r="P386" s="10" t="s">
        <v>8265</v>
      </c>
      <c r="Q386" t="s">
        <v>8270</v>
      </c>
      <c r="R386">
        <f t="shared" si="17"/>
        <v>58.54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5">
        <f t="shared" ref="K387:K450" si="18">(((J387/60)/60)/24)+DATE(1970,1,1)</f>
        <v>41934.584502314814</v>
      </c>
      <c r="L387" s="15">
        <f t="shared" ref="L387:L450" si="19">(((I387/60)/60)/24)+DATE(1970,1,1)</f>
        <v>41964.626168981486</v>
      </c>
      <c r="M387" t="b">
        <v>0</v>
      </c>
      <c r="N387">
        <v>237</v>
      </c>
      <c r="O387" t="b">
        <v>1</v>
      </c>
      <c r="P387" s="10" t="s">
        <v>8265</v>
      </c>
      <c r="Q387" t="s">
        <v>8270</v>
      </c>
      <c r="R387">
        <f t="shared" ref="R387:R450" si="20">IFERROR(ROUND(E387/N387,2),0)</f>
        <v>111.8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5">
        <f t="shared" si="18"/>
        <v>42211.951284722221</v>
      </c>
      <c r="L388" s="15">
        <f t="shared" si="19"/>
        <v>42226.951284722221</v>
      </c>
      <c r="M388" t="b">
        <v>0</v>
      </c>
      <c r="N388">
        <v>13</v>
      </c>
      <c r="O388" t="b">
        <v>1</v>
      </c>
      <c r="P388" s="10" t="s">
        <v>8265</v>
      </c>
      <c r="Q388" t="s">
        <v>8270</v>
      </c>
      <c r="R388">
        <f t="shared" si="20"/>
        <v>46.23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5">
        <f t="shared" si="18"/>
        <v>42200.67659722222</v>
      </c>
      <c r="L389" s="15">
        <f t="shared" si="19"/>
        <v>42231.25</v>
      </c>
      <c r="M389" t="b">
        <v>0</v>
      </c>
      <c r="N389">
        <v>562</v>
      </c>
      <c r="O389" t="b">
        <v>1</v>
      </c>
      <c r="P389" s="10" t="s">
        <v>8265</v>
      </c>
      <c r="Q389" t="s">
        <v>8270</v>
      </c>
      <c r="R389">
        <f t="shared" si="20"/>
        <v>144.69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5">
        <f t="shared" si="18"/>
        <v>42549.076157407413</v>
      </c>
      <c r="L390" s="15">
        <f t="shared" si="19"/>
        <v>42579.076157407413</v>
      </c>
      <c r="M390" t="b">
        <v>0</v>
      </c>
      <c r="N390">
        <v>71</v>
      </c>
      <c r="O390" t="b">
        <v>1</v>
      </c>
      <c r="P390" s="10" t="s">
        <v>8265</v>
      </c>
      <c r="Q390" t="s">
        <v>8270</v>
      </c>
      <c r="R390">
        <f t="shared" si="20"/>
        <v>88.85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5">
        <f t="shared" si="18"/>
        <v>41674.063078703701</v>
      </c>
      <c r="L391" s="15">
        <f t="shared" si="19"/>
        <v>41705.957638888889</v>
      </c>
      <c r="M391" t="b">
        <v>0</v>
      </c>
      <c r="N391">
        <v>1510</v>
      </c>
      <c r="O391" t="b">
        <v>1</v>
      </c>
      <c r="P391" s="10" t="s">
        <v>8265</v>
      </c>
      <c r="Q391" t="s">
        <v>8270</v>
      </c>
      <c r="R391">
        <f t="shared" si="20"/>
        <v>81.75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5">
        <f t="shared" si="18"/>
        <v>42112.036712962959</v>
      </c>
      <c r="L392" s="15">
        <f t="shared" si="19"/>
        <v>42132.036712962959</v>
      </c>
      <c r="M392" t="b">
        <v>0</v>
      </c>
      <c r="N392">
        <v>14</v>
      </c>
      <c r="O392" t="b">
        <v>1</v>
      </c>
      <c r="P392" s="10" t="s">
        <v>8265</v>
      </c>
      <c r="Q392" t="s">
        <v>8270</v>
      </c>
      <c r="R392">
        <f t="shared" si="20"/>
        <v>71.430000000000007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5">
        <f t="shared" si="18"/>
        <v>40865.042256944449</v>
      </c>
      <c r="L393" s="15">
        <f t="shared" si="19"/>
        <v>40895.040972222225</v>
      </c>
      <c r="M393" t="b">
        <v>0</v>
      </c>
      <c r="N393">
        <v>193</v>
      </c>
      <c r="O393" t="b">
        <v>1</v>
      </c>
      <c r="P393" s="10" t="s">
        <v>8265</v>
      </c>
      <c r="Q393" t="s">
        <v>8270</v>
      </c>
      <c r="R393">
        <f t="shared" si="20"/>
        <v>104.26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5">
        <f t="shared" si="18"/>
        <v>40763.717256944445</v>
      </c>
      <c r="L394" s="15">
        <f t="shared" si="19"/>
        <v>40794.125</v>
      </c>
      <c r="M394" t="b">
        <v>0</v>
      </c>
      <c r="N394">
        <v>206</v>
      </c>
      <c r="O394" t="b">
        <v>1</v>
      </c>
      <c r="P394" s="10" t="s">
        <v>8265</v>
      </c>
      <c r="Q394" t="s">
        <v>8270</v>
      </c>
      <c r="R394">
        <f t="shared" si="20"/>
        <v>90.62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5">
        <f t="shared" si="18"/>
        <v>41526.708935185183</v>
      </c>
      <c r="L395" s="15">
        <f t="shared" si="19"/>
        <v>41557.708935185183</v>
      </c>
      <c r="M395" t="b">
        <v>0</v>
      </c>
      <c r="N395">
        <v>351</v>
      </c>
      <c r="O395" t="b">
        <v>1</v>
      </c>
      <c r="P395" s="10" t="s">
        <v>8265</v>
      </c>
      <c r="Q395" t="s">
        <v>8270</v>
      </c>
      <c r="R395">
        <f t="shared" si="20"/>
        <v>157.33000000000001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5">
        <f t="shared" si="18"/>
        <v>42417.818078703705</v>
      </c>
      <c r="L396" s="15">
        <f t="shared" si="19"/>
        <v>42477.776412037041</v>
      </c>
      <c r="M396" t="b">
        <v>0</v>
      </c>
      <c r="N396">
        <v>50</v>
      </c>
      <c r="O396" t="b">
        <v>1</v>
      </c>
      <c r="P396" s="10" t="s">
        <v>8265</v>
      </c>
      <c r="Q396" t="s">
        <v>8270</v>
      </c>
      <c r="R396">
        <f t="shared" si="20"/>
        <v>105.18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5">
        <f t="shared" si="18"/>
        <v>40990.909259259257</v>
      </c>
      <c r="L397" s="15">
        <f t="shared" si="19"/>
        <v>41026.897222222222</v>
      </c>
      <c r="M397" t="b">
        <v>0</v>
      </c>
      <c r="N397">
        <v>184</v>
      </c>
      <c r="O397" t="b">
        <v>1</v>
      </c>
      <c r="P397" s="10" t="s">
        <v>8265</v>
      </c>
      <c r="Q397" t="s">
        <v>8270</v>
      </c>
      <c r="R397">
        <f t="shared" si="20"/>
        <v>58.72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5">
        <f t="shared" si="18"/>
        <v>41082.564884259256</v>
      </c>
      <c r="L398" s="15">
        <f t="shared" si="19"/>
        <v>41097.564884259256</v>
      </c>
      <c r="M398" t="b">
        <v>0</v>
      </c>
      <c r="N398">
        <v>196</v>
      </c>
      <c r="O398" t="b">
        <v>1</v>
      </c>
      <c r="P398" s="10" t="s">
        <v>8265</v>
      </c>
      <c r="Q398" t="s">
        <v>8270</v>
      </c>
      <c r="R398">
        <f t="shared" si="20"/>
        <v>81.63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5">
        <f t="shared" si="18"/>
        <v>40379.776435185187</v>
      </c>
      <c r="L399" s="15">
        <f t="shared" si="19"/>
        <v>40422.155555555553</v>
      </c>
      <c r="M399" t="b">
        <v>0</v>
      </c>
      <c r="N399">
        <v>229</v>
      </c>
      <c r="O399" t="b">
        <v>1</v>
      </c>
      <c r="P399" s="10" t="s">
        <v>8265</v>
      </c>
      <c r="Q399" t="s">
        <v>8270</v>
      </c>
      <c r="R399">
        <f t="shared" si="20"/>
        <v>56.46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5">
        <f t="shared" si="18"/>
        <v>42078.793124999997</v>
      </c>
      <c r="L400" s="15">
        <f t="shared" si="19"/>
        <v>42123.793124999997</v>
      </c>
      <c r="M400" t="b">
        <v>0</v>
      </c>
      <c r="N400">
        <v>67</v>
      </c>
      <c r="O400" t="b">
        <v>1</v>
      </c>
      <c r="P400" s="10" t="s">
        <v>8265</v>
      </c>
      <c r="Q400" t="s">
        <v>8270</v>
      </c>
      <c r="R400">
        <f t="shared" si="20"/>
        <v>140.1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5">
        <f t="shared" si="18"/>
        <v>42687.875775462962</v>
      </c>
      <c r="L401" s="15">
        <f t="shared" si="19"/>
        <v>42718.5</v>
      </c>
      <c r="M401" t="b">
        <v>0</v>
      </c>
      <c r="N401">
        <v>95</v>
      </c>
      <c r="O401" t="b">
        <v>1</v>
      </c>
      <c r="P401" s="10" t="s">
        <v>8265</v>
      </c>
      <c r="Q401" t="s">
        <v>8270</v>
      </c>
      <c r="R401">
        <f t="shared" si="20"/>
        <v>224.85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5">
        <f t="shared" si="18"/>
        <v>41745.635960648149</v>
      </c>
      <c r="L402" s="15">
        <f t="shared" si="19"/>
        <v>41776.145833333336</v>
      </c>
      <c r="M402" t="b">
        <v>0</v>
      </c>
      <c r="N402">
        <v>62</v>
      </c>
      <c r="O402" t="b">
        <v>1</v>
      </c>
      <c r="P402" s="10" t="s">
        <v>8265</v>
      </c>
      <c r="Q402" t="s">
        <v>8270</v>
      </c>
      <c r="R402">
        <f t="shared" si="20"/>
        <v>181.13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5">
        <f t="shared" si="18"/>
        <v>40732.842245370368</v>
      </c>
      <c r="L403" s="15">
        <f t="shared" si="19"/>
        <v>40762.842245370368</v>
      </c>
      <c r="M403" t="b">
        <v>0</v>
      </c>
      <c r="N403">
        <v>73</v>
      </c>
      <c r="O403" t="b">
        <v>1</v>
      </c>
      <c r="P403" s="10" t="s">
        <v>8265</v>
      </c>
      <c r="Q403" t="s">
        <v>8270</v>
      </c>
      <c r="R403">
        <f t="shared" si="20"/>
        <v>711.04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5">
        <f t="shared" si="18"/>
        <v>42292.539548611108</v>
      </c>
      <c r="L404" s="15">
        <f t="shared" si="19"/>
        <v>42313.58121527778</v>
      </c>
      <c r="M404" t="b">
        <v>0</v>
      </c>
      <c r="N404">
        <v>43</v>
      </c>
      <c r="O404" t="b">
        <v>1</v>
      </c>
      <c r="P404" s="10" t="s">
        <v>8265</v>
      </c>
      <c r="Q404" t="s">
        <v>8270</v>
      </c>
      <c r="R404">
        <f t="shared" si="20"/>
        <v>65.88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5">
        <f t="shared" si="18"/>
        <v>40718.310659722221</v>
      </c>
      <c r="L405" s="15">
        <f t="shared" si="19"/>
        <v>40765.297222222223</v>
      </c>
      <c r="M405" t="b">
        <v>0</v>
      </c>
      <c r="N405">
        <v>70</v>
      </c>
      <c r="O405" t="b">
        <v>1</v>
      </c>
      <c r="P405" s="10" t="s">
        <v>8265</v>
      </c>
      <c r="Q405" t="s">
        <v>8270</v>
      </c>
      <c r="R405">
        <f t="shared" si="20"/>
        <v>75.19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5">
        <f t="shared" si="18"/>
        <v>41646.628032407411</v>
      </c>
      <c r="L406" s="15">
        <f t="shared" si="19"/>
        <v>41675.961111111108</v>
      </c>
      <c r="M406" t="b">
        <v>0</v>
      </c>
      <c r="N406">
        <v>271</v>
      </c>
      <c r="O406" t="b">
        <v>1</v>
      </c>
      <c r="P406" s="10" t="s">
        <v>8265</v>
      </c>
      <c r="Q406" t="s">
        <v>8270</v>
      </c>
      <c r="R406">
        <f t="shared" si="20"/>
        <v>133.13999999999999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5">
        <f t="shared" si="18"/>
        <v>41674.08494212963</v>
      </c>
      <c r="L407" s="15">
        <f t="shared" si="19"/>
        <v>41704.08494212963</v>
      </c>
      <c r="M407" t="b">
        <v>0</v>
      </c>
      <c r="N407">
        <v>55</v>
      </c>
      <c r="O407" t="b">
        <v>1</v>
      </c>
      <c r="P407" s="10" t="s">
        <v>8265</v>
      </c>
      <c r="Q407" t="s">
        <v>8270</v>
      </c>
      <c r="R407">
        <f t="shared" si="20"/>
        <v>55.2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5">
        <f t="shared" si="18"/>
        <v>40638.162465277775</v>
      </c>
      <c r="L408" s="15">
        <f t="shared" si="19"/>
        <v>40672.249305555553</v>
      </c>
      <c r="M408" t="b">
        <v>0</v>
      </c>
      <c r="N408">
        <v>35</v>
      </c>
      <c r="O408" t="b">
        <v>1</v>
      </c>
      <c r="P408" s="10" t="s">
        <v>8265</v>
      </c>
      <c r="Q408" t="s">
        <v>8270</v>
      </c>
      <c r="R408">
        <f t="shared" si="20"/>
        <v>86.16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5">
        <f t="shared" si="18"/>
        <v>40806.870949074073</v>
      </c>
      <c r="L409" s="15">
        <f t="shared" si="19"/>
        <v>40866.912615740745</v>
      </c>
      <c r="M409" t="b">
        <v>0</v>
      </c>
      <c r="N409">
        <v>22</v>
      </c>
      <c r="O409" t="b">
        <v>1</v>
      </c>
      <c r="P409" s="10" t="s">
        <v>8265</v>
      </c>
      <c r="Q409" t="s">
        <v>8270</v>
      </c>
      <c r="R409">
        <f t="shared" si="20"/>
        <v>92.32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5">
        <f t="shared" si="18"/>
        <v>41543.735995370371</v>
      </c>
      <c r="L410" s="15">
        <f t="shared" si="19"/>
        <v>41583.777662037035</v>
      </c>
      <c r="M410" t="b">
        <v>0</v>
      </c>
      <c r="N410">
        <v>38</v>
      </c>
      <c r="O410" t="b">
        <v>1</v>
      </c>
      <c r="P410" s="10" t="s">
        <v>8265</v>
      </c>
      <c r="Q410" t="s">
        <v>8270</v>
      </c>
      <c r="R410">
        <f t="shared" si="20"/>
        <v>160.16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5">
        <f t="shared" si="18"/>
        <v>42543.862777777773</v>
      </c>
      <c r="L411" s="15">
        <f t="shared" si="19"/>
        <v>42573.862777777773</v>
      </c>
      <c r="M411" t="b">
        <v>0</v>
      </c>
      <c r="N411">
        <v>15</v>
      </c>
      <c r="O411" t="b">
        <v>1</v>
      </c>
      <c r="P411" s="10" t="s">
        <v>8265</v>
      </c>
      <c r="Q411" t="s">
        <v>8270</v>
      </c>
      <c r="R411">
        <f t="shared" si="20"/>
        <v>45.6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5">
        <f t="shared" si="18"/>
        <v>42113.981446759266</v>
      </c>
      <c r="L412" s="15">
        <f t="shared" si="19"/>
        <v>42173.981446759266</v>
      </c>
      <c r="M412" t="b">
        <v>0</v>
      </c>
      <c r="N412">
        <v>7</v>
      </c>
      <c r="O412" t="b">
        <v>1</v>
      </c>
      <c r="P412" s="10" t="s">
        <v>8265</v>
      </c>
      <c r="Q412" t="s">
        <v>8270</v>
      </c>
      <c r="R412">
        <f t="shared" si="20"/>
        <v>183.29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5">
        <f t="shared" si="18"/>
        <v>41598.17597222222</v>
      </c>
      <c r="L413" s="15">
        <f t="shared" si="19"/>
        <v>41630.208333333336</v>
      </c>
      <c r="M413" t="b">
        <v>0</v>
      </c>
      <c r="N413">
        <v>241</v>
      </c>
      <c r="O413" t="b">
        <v>1</v>
      </c>
      <c r="P413" s="10" t="s">
        <v>8265</v>
      </c>
      <c r="Q413" t="s">
        <v>8270</v>
      </c>
      <c r="R413">
        <f t="shared" si="20"/>
        <v>125.79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5">
        <f t="shared" si="18"/>
        <v>41099.742800925924</v>
      </c>
      <c r="L414" s="15">
        <f t="shared" si="19"/>
        <v>41115.742800925924</v>
      </c>
      <c r="M414" t="b">
        <v>0</v>
      </c>
      <c r="N414">
        <v>55</v>
      </c>
      <c r="O414" t="b">
        <v>1</v>
      </c>
      <c r="P414" s="10" t="s">
        <v>8265</v>
      </c>
      <c r="Q414" t="s">
        <v>8270</v>
      </c>
      <c r="R414">
        <f t="shared" si="20"/>
        <v>57.65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5">
        <f t="shared" si="18"/>
        <v>41079.877442129626</v>
      </c>
      <c r="L415" s="15">
        <f t="shared" si="19"/>
        <v>41109.877442129626</v>
      </c>
      <c r="M415" t="b">
        <v>0</v>
      </c>
      <c r="N415">
        <v>171</v>
      </c>
      <c r="O415" t="b">
        <v>1</v>
      </c>
      <c r="P415" s="10" t="s">
        <v>8265</v>
      </c>
      <c r="Q415" t="s">
        <v>8270</v>
      </c>
      <c r="R415">
        <f t="shared" si="20"/>
        <v>78.66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5">
        <f t="shared" si="18"/>
        <v>41529.063252314816</v>
      </c>
      <c r="L416" s="15">
        <f t="shared" si="19"/>
        <v>41559.063252314816</v>
      </c>
      <c r="M416" t="b">
        <v>0</v>
      </c>
      <c r="N416">
        <v>208</v>
      </c>
      <c r="O416" t="b">
        <v>1</v>
      </c>
      <c r="P416" s="10" t="s">
        <v>8265</v>
      </c>
      <c r="Q416" t="s">
        <v>8270</v>
      </c>
      <c r="R416">
        <f t="shared" si="20"/>
        <v>91.48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5">
        <f t="shared" si="18"/>
        <v>41904.851875</v>
      </c>
      <c r="L417" s="15">
        <f t="shared" si="19"/>
        <v>41929.5</v>
      </c>
      <c r="M417" t="b">
        <v>0</v>
      </c>
      <c r="N417">
        <v>21</v>
      </c>
      <c r="O417" t="b">
        <v>1</v>
      </c>
      <c r="P417" s="10" t="s">
        <v>8265</v>
      </c>
      <c r="Q417" t="s">
        <v>8270</v>
      </c>
      <c r="R417">
        <f t="shared" si="20"/>
        <v>68.099999999999994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5">
        <f t="shared" si="18"/>
        <v>41648.396192129629</v>
      </c>
      <c r="L418" s="15">
        <f t="shared" si="19"/>
        <v>41678.396192129629</v>
      </c>
      <c r="M418" t="b">
        <v>0</v>
      </c>
      <c r="N418">
        <v>25</v>
      </c>
      <c r="O418" t="b">
        <v>1</v>
      </c>
      <c r="P418" s="10" t="s">
        <v>8265</v>
      </c>
      <c r="Q418" t="s">
        <v>8270</v>
      </c>
      <c r="R418">
        <f t="shared" si="20"/>
        <v>48.09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5">
        <f t="shared" si="18"/>
        <v>41360.970601851855</v>
      </c>
      <c r="L419" s="15">
        <f t="shared" si="19"/>
        <v>41372.189583333333</v>
      </c>
      <c r="M419" t="b">
        <v>0</v>
      </c>
      <c r="N419">
        <v>52</v>
      </c>
      <c r="O419" t="b">
        <v>1</v>
      </c>
      <c r="P419" s="10" t="s">
        <v>8265</v>
      </c>
      <c r="Q419" t="s">
        <v>8270</v>
      </c>
      <c r="R419">
        <f t="shared" si="20"/>
        <v>202.42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5">
        <f t="shared" si="18"/>
        <v>42178.282372685186</v>
      </c>
      <c r="L420" s="15">
        <f t="shared" si="19"/>
        <v>42208.282372685186</v>
      </c>
      <c r="M420" t="b">
        <v>0</v>
      </c>
      <c r="N420">
        <v>104</v>
      </c>
      <c r="O420" t="b">
        <v>1</v>
      </c>
      <c r="P420" s="10" t="s">
        <v>8265</v>
      </c>
      <c r="Q420" t="s">
        <v>8270</v>
      </c>
      <c r="R420">
        <f t="shared" si="20"/>
        <v>216.75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5">
        <f t="shared" si="18"/>
        <v>41394.842442129629</v>
      </c>
      <c r="L421" s="15">
        <f t="shared" si="19"/>
        <v>41454.842442129629</v>
      </c>
      <c r="M421" t="b">
        <v>0</v>
      </c>
      <c r="N421">
        <v>73</v>
      </c>
      <c r="O421" t="b">
        <v>1</v>
      </c>
      <c r="P421" s="10" t="s">
        <v>8265</v>
      </c>
      <c r="Q421" t="s">
        <v>8270</v>
      </c>
      <c r="R421">
        <f t="shared" si="20"/>
        <v>110.07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5">
        <f t="shared" si="18"/>
        <v>41682.23646990741</v>
      </c>
      <c r="L422" s="15">
        <f t="shared" si="19"/>
        <v>41712.194803240738</v>
      </c>
      <c r="M422" t="b">
        <v>0</v>
      </c>
      <c r="N422">
        <v>3</v>
      </c>
      <c r="O422" t="b">
        <v>0</v>
      </c>
      <c r="P422" s="10" t="s">
        <v>8265</v>
      </c>
      <c r="Q422" t="s">
        <v>8271</v>
      </c>
      <c r="R422">
        <f t="shared" si="20"/>
        <v>4.83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5">
        <f t="shared" si="18"/>
        <v>42177.491388888884</v>
      </c>
      <c r="L423" s="15">
        <f t="shared" si="19"/>
        <v>42237.491388888884</v>
      </c>
      <c r="M423" t="b">
        <v>0</v>
      </c>
      <c r="N423">
        <v>6</v>
      </c>
      <c r="O423" t="b">
        <v>0</v>
      </c>
      <c r="P423" s="10" t="s">
        <v>8265</v>
      </c>
      <c r="Q423" t="s">
        <v>8271</v>
      </c>
      <c r="R423">
        <f t="shared" si="20"/>
        <v>50.17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5">
        <f t="shared" si="18"/>
        <v>41863.260381944441</v>
      </c>
      <c r="L424" s="15">
        <f t="shared" si="19"/>
        <v>41893.260381944441</v>
      </c>
      <c r="M424" t="b">
        <v>0</v>
      </c>
      <c r="N424">
        <v>12</v>
      </c>
      <c r="O424" t="b">
        <v>0</v>
      </c>
      <c r="P424" s="10" t="s">
        <v>8265</v>
      </c>
      <c r="Q424" t="s">
        <v>8271</v>
      </c>
      <c r="R424">
        <f t="shared" si="20"/>
        <v>35.83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5">
        <f t="shared" si="18"/>
        <v>41400.92627314815</v>
      </c>
      <c r="L425" s="15">
        <f t="shared" si="19"/>
        <v>41430.92627314815</v>
      </c>
      <c r="M425" t="b">
        <v>0</v>
      </c>
      <c r="N425">
        <v>13</v>
      </c>
      <c r="O425" t="b">
        <v>0</v>
      </c>
      <c r="P425" s="10" t="s">
        <v>8265</v>
      </c>
      <c r="Q425" t="s">
        <v>8271</v>
      </c>
      <c r="R425">
        <f t="shared" si="20"/>
        <v>11.77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5">
        <f t="shared" si="18"/>
        <v>40934.376145833332</v>
      </c>
      <c r="L426" s="15">
        <f t="shared" si="19"/>
        <v>40994.334479166668</v>
      </c>
      <c r="M426" t="b">
        <v>0</v>
      </c>
      <c r="N426">
        <v>5</v>
      </c>
      <c r="O426" t="b">
        <v>0</v>
      </c>
      <c r="P426" s="10" t="s">
        <v>8265</v>
      </c>
      <c r="Q426" t="s">
        <v>8271</v>
      </c>
      <c r="R426">
        <f t="shared" si="20"/>
        <v>40.78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5">
        <f t="shared" si="18"/>
        <v>42275.861157407402</v>
      </c>
      <c r="L427" s="15">
        <f t="shared" si="19"/>
        <v>42335.902824074074</v>
      </c>
      <c r="M427" t="b">
        <v>0</v>
      </c>
      <c r="N427">
        <v>2</v>
      </c>
      <c r="O427" t="b">
        <v>0</v>
      </c>
      <c r="P427" s="10" t="s">
        <v>8265</v>
      </c>
      <c r="Q427" t="s">
        <v>8271</v>
      </c>
      <c r="R427">
        <f t="shared" si="20"/>
        <v>3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5">
        <f t="shared" si="18"/>
        <v>42400.711967592593</v>
      </c>
      <c r="L428" s="15">
        <f t="shared" si="19"/>
        <v>42430.711967592593</v>
      </c>
      <c r="M428" t="b">
        <v>0</v>
      </c>
      <c r="N428">
        <v>8</v>
      </c>
      <c r="O428" t="b">
        <v>0</v>
      </c>
      <c r="P428" s="10" t="s">
        <v>8265</v>
      </c>
      <c r="Q428" t="s">
        <v>8271</v>
      </c>
      <c r="R428">
        <f t="shared" si="20"/>
        <v>16.63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5">
        <f t="shared" si="18"/>
        <v>42285.909027777772</v>
      </c>
      <c r="L429" s="15">
        <f t="shared" si="19"/>
        <v>42299.790972222225</v>
      </c>
      <c r="M429" t="b">
        <v>0</v>
      </c>
      <c r="N429">
        <v>0</v>
      </c>
      <c r="O429" t="b">
        <v>0</v>
      </c>
      <c r="P429" s="10" t="s">
        <v>8265</v>
      </c>
      <c r="Q429" t="s">
        <v>8271</v>
      </c>
      <c r="R429">
        <f t="shared" si="20"/>
        <v>0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5">
        <f t="shared" si="18"/>
        <v>41778.766724537039</v>
      </c>
      <c r="L430" s="15">
        <f t="shared" si="19"/>
        <v>41806.916666666664</v>
      </c>
      <c r="M430" t="b">
        <v>0</v>
      </c>
      <c r="N430">
        <v>13</v>
      </c>
      <c r="O430" t="b">
        <v>0</v>
      </c>
      <c r="P430" s="10" t="s">
        <v>8265</v>
      </c>
      <c r="Q430" t="s">
        <v>8271</v>
      </c>
      <c r="R430">
        <f t="shared" si="20"/>
        <v>52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5">
        <f t="shared" si="18"/>
        <v>40070.901412037041</v>
      </c>
      <c r="L431" s="15">
        <f t="shared" si="19"/>
        <v>40144.207638888889</v>
      </c>
      <c r="M431" t="b">
        <v>0</v>
      </c>
      <c r="N431">
        <v>0</v>
      </c>
      <c r="O431" t="b">
        <v>0</v>
      </c>
      <c r="P431" s="10" t="s">
        <v>8265</v>
      </c>
      <c r="Q431" t="s">
        <v>8271</v>
      </c>
      <c r="R431">
        <f t="shared" si="20"/>
        <v>0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5">
        <f t="shared" si="18"/>
        <v>41513.107256944444</v>
      </c>
      <c r="L432" s="15">
        <f t="shared" si="19"/>
        <v>41528.107256944444</v>
      </c>
      <c r="M432" t="b">
        <v>0</v>
      </c>
      <c r="N432">
        <v>5</v>
      </c>
      <c r="O432" t="b">
        <v>0</v>
      </c>
      <c r="P432" s="10" t="s">
        <v>8265</v>
      </c>
      <c r="Q432" t="s">
        <v>8271</v>
      </c>
      <c r="R432">
        <f t="shared" si="20"/>
        <v>4.8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5">
        <f t="shared" si="18"/>
        <v>42526.871331018512</v>
      </c>
      <c r="L433" s="15">
        <f t="shared" si="19"/>
        <v>42556.871331018512</v>
      </c>
      <c r="M433" t="b">
        <v>0</v>
      </c>
      <c r="N433">
        <v>8</v>
      </c>
      <c r="O433" t="b">
        <v>0</v>
      </c>
      <c r="P433" s="10" t="s">
        <v>8265</v>
      </c>
      <c r="Q433" t="s">
        <v>8271</v>
      </c>
      <c r="R433">
        <f t="shared" si="20"/>
        <v>51.88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5">
        <f t="shared" si="18"/>
        <v>42238.726631944446</v>
      </c>
      <c r="L434" s="15">
        <f t="shared" si="19"/>
        <v>42298.726631944446</v>
      </c>
      <c r="M434" t="b">
        <v>0</v>
      </c>
      <c r="N434">
        <v>8</v>
      </c>
      <c r="O434" t="b">
        <v>0</v>
      </c>
      <c r="P434" s="10" t="s">
        <v>8265</v>
      </c>
      <c r="Q434" t="s">
        <v>8271</v>
      </c>
      <c r="R434">
        <f t="shared" si="20"/>
        <v>71.25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5">
        <f t="shared" si="18"/>
        <v>42228.629884259266</v>
      </c>
      <c r="L435" s="15">
        <f t="shared" si="19"/>
        <v>42288.629884259266</v>
      </c>
      <c r="M435" t="b">
        <v>0</v>
      </c>
      <c r="N435">
        <v>0</v>
      </c>
      <c r="O435" t="b">
        <v>0</v>
      </c>
      <c r="P435" s="10" t="s">
        <v>8265</v>
      </c>
      <c r="Q435" t="s">
        <v>8271</v>
      </c>
      <c r="R435">
        <f t="shared" si="20"/>
        <v>0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5">
        <f t="shared" si="18"/>
        <v>41576.834513888891</v>
      </c>
      <c r="L436" s="15">
        <f t="shared" si="19"/>
        <v>41609.876180555555</v>
      </c>
      <c r="M436" t="b">
        <v>0</v>
      </c>
      <c r="N436">
        <v>2</v>
      </c>
      <c r="O436" t="b">
        <v>0</v>
      </c>
      <c r="P436" s="10" t="s">
        <v>8265</v>
      </c>
      <c r="Q436" t="s">
        <v>8271</v>
      </c>
      <c r="R436">
        <f t="shared" si="20"/>
        <v>62.5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5">
        <f t="shared" si="18"/>
        <v>41500.747453703705</v>
      </c>
      <c r="L437" s="15">
        <f t="shared" si="19"/>
        <v>41530.747453703705</v>
      </c>
      <c r="M437" t="b">
        <v>0</v>
      </c>
      <c r="N437">
        <v>3</v>
      </c>
      <c r="O437" t="b">
        <v>0</v>
      </c>
      <c r="P437" s="10" t="s">
        <v>8265</v>
      </c>
      <c r="Q437" t="s">
        <v>8271</v>
      </c>
      <c r="R437">
        <f t="shared" si="20"/>
        <v>1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5">
        <f t="shared" si="18"/>
        <v>41456.36241898148</v>
      </c>
      <c r="L438" s="15">
        <f t="shared" si="19"/>
        <v>41486.36241898148</v>
      </c>
      <c r="M438" t="b">
        <v>0</v>
      </c>
      <c r="N438">
        <v>0</v>
      </c>
      <c r="O438" t="b">
        <v>0</v>
      </c>
      <c r="P438" s="10" t="s">
        <v>8265</v>
      </c>
      <c r="Q438" t="s">
        <v>8271</v>
      </c>
      <c r="R438">
        <f t="shared" si="20"/>
        <v>0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5">
        <f t="shared" si="18"/>
        <v>42591.31858796296</v>
      </c>
      <c r="L439" s="15">
        <f t="shared" si="19"/>
        <v>42651.31858796296</v>
      </c>
      <c r="M439" t="b">
        <v>0</v>
      </c>
      <c r="N439">
        <v>0</v>
      </c>
      <c r="O439" t="b">
        <v>0</v>
      </c>
      <c r="P439" s="10" t="s">
        <v>8265</v>
      </c>
      <c r="Q439" t="s">
        <v>8271</v>
      </c>
      <c r="R439">
        <f t="shared" si="20"/>
        <v>0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5">
        <f t="shared" si="18"/>
        <v>42296.261087962965</v>
      </c>
      <c r="L440" s="15">
        <f t="shared" si="19"/>
        <v>42326.302754629629</v>
      </c>
      <c r="M440" t="b">
        <v>0</v>
      </c>
      <c r="N440">
        <v>11</v>
      </c>
      <c r="O440" t="b">
        <v>0</v>
      </c>
      <c r="P440" s="10" t="s">
        <v>8265</v>
      </c>
      <c r="Q440" t="s">
        <v>8271</v>
      </c>
      <c r="R440">
        <f t="shared" si="20"/>
        <v>170.55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5">
        <f t="shared" si="18"/>
        <v>41919.761782407404</v>
      </c>
      <c r="L441" s="15">
        <f t="shared" si="19"/>
        <v>41929.761782407404</v>
      </c>
      <c r="M441" t="b">
        <v>0</v>
      </c>
      <c r="N441">
        <v>0</v>
      </c>
      <c r="O441" t="b">
        <v>0</v>
      </c>
      <c r="P441" s="10" t="s">
        <v>8265</v>
      </c>
      <c r="Q441" t="s">
        <v>8271</v>
      </c>
      <c r="R441">
        <f t="shared" si="20"/>
        <v>0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5">
        <f t="shared" si="18"/>
        <v>42423.985567129625</v>
      </c>
      <c r="L442" s="15">
        <f t="shared" si="19"/>
        <v>42453.943900462968</v>
      </c>
      <c r="M442" t="b">
        <v>0</v>
      </c>
      <c r="N442">
        <v>1</v>
      </c>
      <c r="O442" t="b">
        <v>0</v>
      </c>
      <c r="P442" s="10" t="s">
        <v>8265</v>
      </c>
      <c r="Q442" t="s">
        <v>8271</v>
      </c>
      <c r="R442">
        <f t="shared" si="20"/>
        <v>5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5">
        <f t="shared" si="18"/>
        <v>41550.793935185182</v>
      </c>
      <c r="L443" s="15">
        <f t="shared" si="19"/>
        <v>41580.793935185182</v>
      </c>
      <c r="M443" t="b">
        <v>0</v>
      </c>
      <c r="N443">
        <v>0</v>
      </c>
      <c r="O443" t="b">
        <v>0</v>
      </c>
      <c r="P443" s="10" t="s">
        <v>8265</v>
      </c>
      <c r="Q443" t="s">
        <v>8271</v>
      </c>
      <c r="R443">
        <f t="shared" si="20"/>
        <v>0</v>
      </c>
    </row>
    <row r="444" spans="1:1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5">
        <f t="shared" si="18"/>
        <v>42024.888692129629</v>
      </c>
      <c r="L444" s="15">
        <f t="shared" si="19"/>
        <v>42054.888692129629</v>
      </c>
      <c r="M444" t="b">
        <v>0</v>
      </c>
      <c r="N444">
        <v>17</v>
      </c>
      <c r="O444" t="b">
        <v>0</v>
      </c>
      <c r="P444" s="10" t="s">
        <v>8265</v>
      </c>
      <c r="Q444" t="s">
        <v>8271</v>
      </c>
      <c r="R444">
        <f t="shared" si="20"/>
        <v>393.59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5">
        <f t="shared" si="18"/>
        <v>41650.015057870369</v>
      </c>
      <c r="L445" s="15">
        <f t="shared" si="19"/>
        <v>41680.015057870369</v>
      </c>
      <c r="M445" t="b">
        <v>0</v>
      </c>
      <c r="N445">
        <v>2</v>
      </c>
      <c r="O445" t="b">
        <v>0</v>
      </c>
      <c r="P445" s="10" t="s">
        <v>8265</v>
      </c>
      <c r="Q445" t="s">
        <v>8271</v>
      </c>
      <c r="R445">
        <f t="shared" si="20"/>
        <v>5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5">
        <f t="shared" si="18"/>
        <v>40894.906956018516</v>
      </c>
      <c r="L446" s="15">
        <f t="shared" si="19"/>
        <v>40954.906956018516</v>
      </c>
      <c r="M446" t="b">
        <v>0</v>
      </c>
      <c r="N446">
        <v>1</v>
      </c>
      <c r="O446" t="b">
        <v>0</v>
      </c>
      <c r="P446" s="10" t="s">
        <v>8265</v>
      </c>
      <c r="Q446" t="s">
        <v>8271</v>
      </c>
      <c r="R446">
        <f t="shared" si="20"/>
        <v>50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5">
        <f t="shared" si="18"/>
        <v>42130.335358796292</v>
      </c>
      <c r="L447" s="15">
        <f t="shared" si="19"/>
        <v>42145.335358796292</v>
      </c>
      <c r="M447" t="b">
        <v>0</v>
      </c>
      <c r="N447">
        <v>2</v>
      </c>
      <c r="O447" t="b">
        <v>0</v>
      </c>
      <c r="P447" s="10" t="s">
        <v>8265</v>
      </c>
      <c r="Q447" t="s">
        <v>8271</v>
      </c>
      <c r="R447">
        <f t="shared" si="20"/>
        <v>1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5">
        <f t="shared" si="18"/>
        <v>42037.083564814813</v>
      </c>
      <c r="L448" s="15">
        <f t="shared" si="19"/>
        <v>42067.083564814813</v>
      </c>
      <c r="M448" t="b">
        <v>0</v>
      </c>
      <c r="N448">
        <v>16</v>
      </c>
      <c r="O448" t="b">
        <v>0</v>
      </c>
      <c r="P448" s="10" t="s">
        <v>8265</v>
      </c>
      <c r="Q448" t="s">
        <v>8271</v>
      </c>
      <c r="R448">
        <f t="shared" si="20"/>
        <v>47.88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5">
        <f t="shared" si="18"/>
        <v>41331.555127314816</v>
      </c>
      <c r="L449" s="15">
        <f t="shared" si="19"/>
        <v>41356.513460648144</v>
      </c>
      <c r="M449" t="b">
        <v>0</v>
      </c>
      <c r="N449">
        <v>1</v>
      </c>
      <c r="O449" t="b">
        <v>0</v>
      </c>
      <c r="P449" s="10" t="s">
        <v>8265</v>
      </c>
      <c r="Q449" t="s">
        <v>8271</v>
      </c>
      <c r="R449">
        <f t="shared" si="20"/>
        <v>5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5">
        <f t="shared" si="18"/>
        <v>41753.758043981477</v>
      </c>
      <c r="L450" s="15">
        <f t="shared" si="19"/>
        <v>41773.758043981477</v>
      </c>
      <c r="M450" t="b">
        <v>0</v>
      </c>
      <c r="N450">
        <v>4</v>
      </c>
      <c r="O450" t="b">
        <v>0</v>
      </c>
      <c r="P450" s="10" t="s">
        <v>8265</v>
      </c>
      <c r="Q450" t="s">
        <v>8271</v>
      </c>
      <c r="R450">
        <f t="shared" si="20"/>
        <v>20.5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5">
        <f t="shared" ref="K451:K514" si="21">(((J451/60)/60)/24)+DATE(1970,1,1)</f>
        <v>41534.568113425928</v>
      </c>
      <c r="L451" s="15">
        <f t="shared" ref="L451:L514" si="22">(((I451/60)/60)/24)+DATE(1970,1,1)</f>
        <v>41564.568113425928</v>
      </c>
      <c r="M451" t="b">
        <v>0</v>
      </c>
      <c r="N451">
        <v>5</v>
      </c>
      <c r="O451" t="b">
        <v>0</v>
      </c>
      <c r="P451" s="10" t="s">
        <v>8265</v>
      </c>
      <c r="Q451" t="s">
        <v>8271</v>
      </c>
      <c r="R451">
        <f t="shared" ref="R451:R514" si="23">IFERROR(ROUND(E451/N451,2),0)</f>
        <v>9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5">
        <f t="shared" si="21"/>
        <v>41654.946759259255</v>
      </c>
      <c r="L452" s="15">
        <f t="shared" si="22"/>
        <v>41684.946759259255</v>
      </c>
      <c r="M452" t="b">
        <v>0</v>
      </c>
      <c r="N452">
        <v>7</v>
      </c>
      <c r="O452" t="b">
        <v>0</v>
      </c>
      <c r="P452" s="10" t="s">
        <v>8265</v>
      </c>
      <c r="Q452" t="s">
        <v>8271</v>
      </c>
      <c r="R452">
        <f t="shared" si="23"/>
        <v>56.57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5">
        <f t="shared" si="21"/>
        <v>41634.715173611112</v>
      </c>
      <c r="L453" s="15">
        <f t="shared" si="22"/>
        <v>41664.715173611112</v>
      </c>
      <c r="M453" t="b">
        <v>0</v>
      </c>
      <c r="N453">
        <v>0</v>
      </c>
      <c r="O453" t="b">
        <v>0</v>
      </c>
      <c r="P453" s="10" t="s">
        <v>8265</v>
      </c>
      <c r="Q453" t="s">
        <v>8271</v>
      </c>
      <c r="R453">
        <f t="shared" si="23"/>
        <v>0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5">
        <f t="shared" si="21"/>
        <v>42107.703877314809</v>
      </c>
      <c r="L454" s="15">
        <f t="shared" si="22"/>
        <v>42137.703877314809</v>
      </c>
      <c r="M454" t="b">
        <v>0</v>
      </c>
      <c r="N454">
        <v>12</v>
      </c>
      <c r="O454" t="b">
        <v>0</v>
      </c>
      <c r="P454" s="10" t="s">
        <v>8265</v>
      </c>
      <c r="Q454" t="s">
        <v>8271</v>
      </c>
      <c r="R454">
        <f t="shared" si="23"/>
        <v>40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5">
        <f t="shared" si="21"/>
        <v>42038.824988425928</v>
      </c>
      <c r="L455" s="15">
        <f t="shared" si="22"/>
        <v>42054.824988425928</v>
      </c>
      <c r="M455" t="b">
        <v>0</v>
      </c>
      <c r="N455">
        <v>2</v>
      </c>
      <c r="O455" t="b">
        <v>0</v>
      </c>
      <c r="P455" s="10" t="s">
        <v>8265</v>
      </c>
      <c r="Q455" t="s">
        <v>8271</v>
      </c>
      <c r="R455">
        <f t="shared" si="23"/>
        <v>13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5">
        <f t="shared" si="21"/>
        <v>41938.717256944445</v>
      </c>
      <c r="L456" s="15">
        <f t="shared" si="22"/>
        <v>41969.551388888889</v>
      </c>
      <c r="M456" t="b">
        <v>0</v>
      </c>
      <c r="N456">
        <v>5</v>
      </c>
      <c r="O456" t="b">
        <v>0</v>
      </c>
      <c r="P456" s="10" t="s">
        <v>8265</v>
      </c>
      <c r="Q456" t="s">
        <v>8271</v>
      </c>
      <c r="R456">
        <f t="shared" si="23"/>
        <v>16.399999999999999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5">
        <f t="shared" si="21"/>
        <v>40971.002569444441</v>
      </c>
      <c r="L457" s="15">
        <f t="shared" si="22"/>
        <v>41016.021527777775</v>
      </c>
      <c r="M457" t="b">
        <v>0</v>
      </c>
      <c r="N457">
        <v>2</v>
      </c>
      <c r="O457" t="b">
        <v>0</v>
      </c>
      <c r="P457" s="10" t="s">
        <v>8265</v>
      </c>
      <c r="Q457" t="s">
        <v>8271</v>
      </c>
      <c r="R457">
        <f t="shared" si="23"/>
        <v>22.5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5">
        <f t="shared" si="21"/>
        <v>41547.694456018515</v>
      </c>
      <c r="L458" s="15">
        <f t="shared" si="22"/>
        <v>41569.165972222225</v>
      </c>
      <c r="M458" t="b">
        <v>0</v>
      </c>
      <c r="N458">
        <v>3</v>
      </c>
      <c r="O458" t="b">
        <v>0</v>
      </c>
      <c r="P458" s="10" t="s">
        <v>8265</v>
      </c>
      <c r="Q458" t="s">
        <v>8271</v>
      </c>
      <c r="R458">
        <f t="shared" si="23"/>
        <v>20.329999999999998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5">
        <f t="shared" si="21"/>
        <v>41837.767500000002</v>
      </c>
      <c r="L459" s="15">
        <f t="shared" si="22"/>
        <v>41867.767500000002</v>
      </c>
      <c r="M459" t="b">
        <v>0</v>
      </c>
      <c r="N459">
        <v>0</v>
      </c>
      <c r="O459" t="b">
        <v>0</v>
      </c>
      <c r="P459" s="10" t="s">
        <v>8265</v>
      </c>
      <c r="Q459" t="s">
        <v>8271</v>
      </c>
      <c r="R459">
        <f t="shared" si="23"/>
        <v>0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5">
        <f t="shared" si="21"/>
        <v>41378.69976851852</v>
      </c>
      <c r="L460" s="15">
        <f t="shared" si="22"/>
        <v>41408.69976851852</v>
      </c>
      <c r="M460" t="b">
        <v>0</v>
      </c>
      <c r="N460">
        <v>49</v>
      </c>
      <c r="O460" t="b">
        <v>0</v>
      </c>
      <c r="P460" s="10" t="s">
        <v>8265</v>
      </c>
      <c r="Q460" t="s">
        <v>8271</v>
      </c>
      <c r="R460">
        <f t="shared" si="23"/>
        <v>16.760000000000002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5">
        <f t="shared" si="21"/>
        <v>40800.6403587963</v>
      </c>
      <c r="L461" s="15">
        <f t="shared" si="22"/>
        <v>40860.682025462964</v>
      </c>
      <c r="M461" t="b">
        <v>0</v>
      </c>
      <c r="N461">
        <v>1</v>
      </c>
      <c r="O461" t="b">
        <v>0</v>
      </c>
      <c r="P461" s="10" t="s">
        <v>8265</v>
      </c>
      <c r="Q461" t="s">
        <v>8271</v>
      </c>
      <c r="R461">
        <f t="shared" si="23"/>
        <v>25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5">
        <f t="shared" si="21"/>
        <v>41759.542534722219</v>
      </c>
      <c r="L462" s="15">
        <f t="shared" si="22"/>
        <v>41791.166666666664</v>
      </c>
      <c r="M462" t="b">
        <v>0</v>
      </c>
      <c r="N462">
        <v>2</v>
      </c>
      <c r="O462" t="b">
        <v>0</v>
      </c>
      <c r="P462" s="10" t="s">
        <v>8265</v>
      </c>
      <c r="Q462" t="s">
        <v>8271</v>
      </c>
      <c r="R462">
        <f t="shared" si="23"/>
        <v>12.5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5">
        <f t="shared" si="21"/>
        <v>41407.84684027778</v>
      </c>
      <c r="L463" s="15">
        <f t="shared" si="22"/>
        <v>41427.84684027778</v>
      </c>
      <c r="M463" t="b">
        <v>0</v>
      </c>
      <c r="N463">
        <v>0</v>
      </c>
      <c r="O463" t="b">
        <v>0</v>
      </c>
      <c r="P463" s="10" t="s">
        <v>8265</v>
      </c>
      <c r="Q463" t="s">
        <v>8271</v>
      </c>
      <c r="R463">
        <f t="shared" si="23"/>
        <v>0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5">
        <f t="shared" si="21"/>
        <v>40705.126631944448</v>
      </c>
      <c r="L464" s="15">
        <f t="shared" si="22"/>
        <v>40765.126631944448</v>
      </c>
      <c r="M464" t="b">
        <v>0</v>
      </c>
      <c r="N464">
        <v>0</v>
      </c>
      <c r="O464" t="b">
        <v>0</v>
      </c>
      <c r="P464" s="10" t="s">
        <v>8265</v>
      </c>
      <c r="Q464" t="s">
        <v>8271</v>
      </c>
      <c r="R464">
        <f t="shared" si="23"/>
        <v>0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5">
        <f t="shared" si="21"/>
        <v>40750.710104166668</v>
      </c>
      <c r="L465" s="15">
        <f t="shared" si="22"/>
        <v>40810.710104166668</v>
      </c>
      <c r="M465" t="b">
        <v>0</v>
      </c>
      <c r="N465">
        <v>11</v>
      </c>
      <c r="O465" t="b">
        <v>0</v>
      </c>
      <c r="P465" s="10" t="s">
        <v>8265</v>
      </c>
      <c r="Q465" t="s">
        <v>8271</v>
      </c>
      <c r="R465">
        <f t="shared" si="23"/>
        <v>113.64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5">
        <f t="shared" si="21"/>
        <v>42488.848784722228</v>
      </c>
      <c r="L466" s="15">
        <f t="shared" si="22"/>
        <v>42508.848784722228</v>
      </c>
      <c r="M466" t="b">
        <v>0</v>
      </c>
      <c r="N466">
        <v>1</v>
      </c>
      <c r="O466" t="b">
        <v>0</v>
      </c>
      <c r="P466" s="10" t="s">
        <v>8265</v>
      </c>
      <c r="Q466" t="s">
        <v>8271</v>
      </c>
      <c r="R466">
        <f t="shared" si="23"/>
        <v>1</v>
      </c>
    </row>
    <row r="467" spans="1:1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5">
        <f t="shared" si="21"/>
        <v>41801.120069444441</v>
      </c>
      <c r="L467" s="15">
        <f t="shared" si="22"/>
        <v>41817.120069444441</v>
      </c>
      <c r="M467" t="b">
        <v>0</v>
      </c>
      <c r="N467">
        <v>8</v>
      </c>
      <c r="O467" t="b">
        <v>0</v>
      </c>
      <c r="P467" s="10" t="s">
        <v>8265</v>
      </c>
      <c r="Q467" t="s">
        <v>8271</v>
      </c>
      <c r="R467">
        <f t="shared" si="23"/>
        <v>17.25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5">
        <f t="shared" si="21"/>
        <v>41129.942870370374</v>
      </c>
      <c r="L468" s="15">
        <f t="shared" si="22"/>
        <v>41159.942870370374</v>
      </c>
      <c r="M468" t="b">
        <v>0</v>
      </c>
      <c r="N468">
        <v>5</v>
      </c>
      <c r="O468" t="b">
        <v>0</v>
      </c>
      <c r="P468" s="10" t="s">
        <v>8265</v>
      </c>
      <c r="Q468" t="s">
        <v>8271</v>
      </c>
      <c r="R468">
        <f t="shared" si="23"/>
        <v>15.2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5">
        <f t="shared" si="21"/>
        <v>41135.679791666669</v>
      </c>
      <c r="L469" s="15">
        <f t="shared" si="22"/>
        <v>41180.679791666669</v>
      </c>
      <c r="M469" t="b">
        <v>0</v>
      </c>
      <c r="N469">
        <v>39</v>
      </c>
      <c r="O469" t="b">
        <v>0</v>
      </c>
      <c r="P469" s="10" t="s">
        <v>8265</v>
      </c>
      <c r="Q469" t="s">
        <v>8271</v>
      </c>
      <c r="R469">
        <f t="shared" si="23"/>
        <v>110.64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5">
        <f t="shared" si="21"/>
        <v>41041.167627314811</v>
      </c>
      <c r="L470" s="15">
        <f t="shared" si="22"/>
        <v>41101.160474537035</v>
      </c>
      <c r="M470" t="b">
        <v>0</v>
      </c>
      <c r="N470">
        <v>0</v>
      </c>
      <c r="O470" t="b">
        <v>0</v>
      </c>
      <c r="P470" s="10" t="s">
        <v>8265</v>
      </c>
      <c r="Q470" t="s">
        <v>8271</v>
      </c>
      <c r="R470">
        <f t="shared" si="23"/>
        <v>0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5">
        <f t="shared" si="21"/>
        <v>41827.989861111113</v>
      </c>
      <c r="L471" s="15">
        <f t="shared" si="22"/>
        <v>41887.989861111113</v>
      </c>
      <c r="M471" t="b">
        <v>0</v>
      </c>
      <c r="N471">
        <v>0</v>
      </c>
      <c r="O471" t="b">
        <v>0</v>
      </c>
      <c r="P471" s="10" t="s">
        <v>8265</v>
      </c>
      <c r="Q471" t="s">
        <v>8271</v>
      </c>
      <c r="R471">
        <f t="shared" si="23"/>
        <v>0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5">
        <f t="shared" si="21"/>
        <v>41605.167696759258</v>
      </c>
      <c r="L472" s="15">
        <f t="shared" si="22"/>
        <v>41655.166666666664</v>
      </c>
      <c r="M472" t="b">
        <v>0</v>
      </c>
      <c r="N472">
        <v>2</v>
      </c>
      <c r="O472" t="b">
        <v>0</v>
      </c>
      <c r="P472" s="10" t="s">
        <v>8265</v>
      </c>
      <c r="Q472" t="s">
        <v>8271</v>
      </c>
      <c r="R472">
        <f t="shared" si="23"/>
        <v>25.5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5">
        <f t="shared" si="21"/>
        <v>41703.721979166665</v>
      </c>
      <c r="L473" s="15">
        <f t="shared" si="22"/>
        <v>41748.680312500001</v>
      </c>
      <c r="M473" t="b">
        <v>0</v>
      </c>
      <c r="N473">
        <v>170</v>
      </c>
      <c r="O473" t="b">
        <v>0</v>
      </c>
      <c r="P473" s="10" t="s">
        <v>8265</v>
      </c>
      <c r="Q473" t="s">
        <v>8271</v>
      </c>
      <c r="R473">
        <f t="shared" si="23"/>
        <v>38.479999999999997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5">
        <f t="shared" si="21"/>
        <v>41844.922662037039</v>
      </c>
      <c r="L474" s="15">
        <f t="shared" si="22"/>
        <v>41874.922662037039</v>
      </c>
      <c r="M474" t="b">
        <v>0</v>
      </c>
      <c r="N474">
        <v>5</v>
      </c>
      <c r="O474" t="b">
        <v>0</v>
      </c>
      <c r="P474" s="10" t="s">
        <v>8265</v>
      </c>
      <c r="Q474" t="s">
        <v>8271</v>
      </c>
      <c r="R474">
        <f t="shared" si="23"/>
        <v>28.2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5">
        <f t="shared" si="21"/>
        <v>41869.698136574072</v>
      </c>
      <c r="L475" s="15">
        <f t="shared" si="22"/>
        <v>41899.698136574072</v>
      </c>
      <c r="M475" t="b">
        <v>0</v>
      </c>
      <c r="N475">
        <v>14</v>
      </c>
      <c r="O475" t="b">
        <v>0</v>
      </c>
      <c r="P475" s="10" t="s">
        <v>8265</v>
      </c>
      <c r="Q475" t="s">
        <v>8271</v>
      </c>
      <c r="R475">
        <f t="shared" si="23"/>
        <v>61.5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5">
        <f t="shared" si="21"/>
        <v>42753.329039351855</v>
      </c>
      <c r="L476" s="15">
        <f t="shared" si="22"/>
        <v>42783.329039351855</v>
      </c>
      <c r="M476" t="b">
        <v>0</v>
      </c>
      <c r="N476">
        <v>1</v>
      </c>
      <c r="O476" t="b">
        <v>0</v>
      </c>
      <c r="P476" s="10" t="s">
        <v>8265</v>
      </c>
      <c r="Q476" t="s">
        <v>8271</v>
      </c>
      <c r="R476">
        <f t="shared" si="23"/>
        <v>1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5">
        <f t="shared" si="21"/>
        <v>42100.086145833338</v>
      </c>
      <c r="L477" s="15">
        <f t="shared" si="22"/>
        <v>42130.086145833338</v>
      </c>
      <c r="M477" t="b">
        <v>0</v>
      </c>
      <c r="N477">
        <v>0</v>
      </c>
      <c r="O477" t="b">
        <v>0</v>
      </c>
      <c r="P477" s="10" t="s">
        <v>8265</v>
      </c>
      <c r="Q477" t="s">
        <v>8271</v>
      </c>
      <c r="R477">
        <f t="shared" si="23"/>
        <v>0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5">
        <f t="shared" si="21"/>
        <v>41757.975011574075</v>
      </c>
      <c r="L478" s="15">
        <f t="shared" si="22"/>
        <v>41793.165972222225</v>
      </c>
      <c r="M478" t="b">
        <v>0</v>
      </c>
      <c r="N478">
        <v>124</v>
      </c>
      <c r="O478" t="b">
        <v>0</v>
      </c>
      <c r="P478" s="10" t="s">
        <v>8265</v>
      </c>
      <c r="Q478" t="s">
        <v>8271</v>
      </c>
      <c r="R478">
        <f t="shared" si="23"/>
        <v>39.57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5">
        <f t="shared" si="21"/>
        <v>40987.83488425926</v>
      </c>
      <c r="L479" s="15">
        <f t="shared" si="22"/>
        <v>41047.83488425926</v>
      </c>
      <c r="M479" t="b">
        <v>0</v>
      </c>
      <c r="N479">
        <v>0</v>
      </c>
      <c r="O479" t="b">
        <v>0</v>
      </c>
      <c r="P479" s="10" t="s">
        <v>8265</v>
      </c>
      <c r="Q479" t="s">
        <v>8271</v>
      </c>
      <c r="R479">
        <f t="shared" si="23"/>
        <v>0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5">
        <f t="shared" si="21"/>
        <v>42065.910983796297</v>
      </c>
      <c r="L480" s="15">
        <f t="shared" si="22"/>
        <v>42095.869317129633</v>
      </c>
      <c r="M480" t="b">
        <v>0</v>
      </c>
      <c r="N480">
        <v>0</v>
      </c>
      <c r="O480" t="b">
        <v>0</v>
      </c>
      <c r="P480" s="10" t="s">
        <v>8265</v>
      </c>
      <c r="Q480" t="s">
        <v>8271</v>
      </c>
      <c r="R480">
        <f t="shared" si="23"/>
        <v>0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5">
        <f t="shared" si="21"/>
        <v>41904.407812500001</v>
      </c>
      <c r="L481" s="15">
        <f t="shared" si="22"/>
        <v>41964.449479166666</v>
      </c>
      <c r="M481" t="b">
        <v>0</v>
      </c>
      <c r="N481">
        <v>55</v>
      </c>
      <c r="O481" t="b">
        <v>0</v>
      </c>
      <c r="P481" s="10" t="s">
        <v>8265</v>
      </c>
      <c r="Q481" t="s">
        <v>8271</v>
      </c>
      <c r="R481">
        <f t="shared" si="23"/>
        <v>88.8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5">
        <f t="shared" si="21"/>
        <v>41465.500173611108</v>
      </c>
      <c r="L482" s="15">
        <f t="shared" si="22"/>
        <v>41495.500173611108</v>
      </c>
      <c r="M482" t="b">
        <v>0</v>
      </c>
      <c r="N482">
        <v>140</v>
      </c>
      <c r="O482" t="b">
        <v>0</v>
      </c>
      <c r="P482" s="10" t="s">
        <v>8265</v>
      </c>
      <c r="Q482" t="s">
        <v>8271</v>
      </c>
      <c r="R482">
        <f t="shared" si="23"/>
        <v>55.46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5">
        <f t="shared" si="21"/>
        <v>41162.672326388885</v>
      </c>
      <c r="L483" s="15">
        <f t="shared" si="22"/>
        <v>41192.672326388885</v>
      </c>
      <c r="M483" t="b">
        <v>0</v>
      </c>
      <c r="N483">
        <v>21</v>
      </c>
      <c r="O483" t="b">
        <v>0</v>
      </c>
      <c r="P483" s="10" t="s">
        <v>8265</v>
      </c>
      <c r="Q483" t="s">
        <v>8271</v>
      </c>
      <c r="R483">
        <f t="shared" si="23"/>
        <v>87.14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5">
        <f t="shared" si="21"/>
        <v>42447.896875000006</v>
      </c>
      <c r="L484" s="15">
        <f t="shared" si="22"/>
        <v>42474.606944444444</v>
      </c>
      <c r="M484" t="b">
        <v>0</v>
      </c>
      <c r="N484">
        <v>1</v>
      </c>
      <c r="O484" t="b">
        <v>0</v>
      </c>
      <c r="P484" s="10" t="s">
        <v>8265</v>
      </c>
      <c r="Q484" t="s">
        <v>8271</v>
      </c>
      <c r="R484">
        <f t="shared" si="23"/>
        <v>10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5">
        <f t="shared" si="21"/>
        <v>41243.197592592594</v>
      </c>
      <c r="L485" s="15">
        <f t="shared" si="22"/>
        <v>41303.197592592594</v>
      </c>
      <c r="M485" t="b">
        <v>0</v>
      </c>
      <c r="N485">
        <v>147</v>
      </c>
      <c r="O485" t="b">
        <v>0</v>
      </c>
      <c r="P485" s="10" t="s">
        <v>8265</v>
      </c>
      <c r="Q485" t="s">
        <v>8271</v>
      </c>
      <c r="R485">
        <f t="shared" si="23"/>
        <v>51.22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5">
        <f t="shared" si="21"/>
        <v>42272.93949074074</v>
      </c>
      <c r="L486" s="15">
        <f t="shared" si="22"/>
        <v>42313.981157407412</v>
      </c>
      <c r="M486" t="b">
        <v>0</v>
      </c>
      <c r="N486">
        <v>11</v>
      </c>
      <c r="O486" t="b">
        <v>0</v>
      </c>
      <c r="P486" s="10" t="s">
        <v>8265</v>
      </c>
      <c r="Q486" t="s">
        <v>8271</v>
      </c>
      <c r="R486">
        <f t="shared" si="23"/>
        <v>13.55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5">
        <f t="shared" si="21"/>
        <v>41381.50577546296</v>
      </c>
      <c r="L487" s="15">
        <f t="shared" si="22"/>
        <v>41411.50577546296</v>
      </c>
      <c r="M487" t="b">
        <v>0</v>
      </c>
      <c r="N487">
        <v>125</v>
      </c>
      <c r="O487" t="b">
        <v>0</v>
      </c>
      <c r="P487" s="10" t="s">
        <v>8265</v>
      </c>
      <c r="Q487" t="s">
        <v>8271</v>
      </c>
      <c r="R487">
        <f t="shared" si="23"/>
        <v>66.52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5">
        <f t="shared" si="21"/>
        <v>41761.94258101852</v>
      </c>
      <c r="L488" s="15">
        <f t="shared" si="22"/>
        <v>41791.94258101852</v>
      </c>
      <c r="M488" t="b">
        <v>0</v>
      </c>
      <c r="N488">
        <v>1</v>
      </c>
      <c r="O488" t="b">
        <v>0</v>
      </c>
      <c r="P488" s="10" t="s">
        <v>8265</v>
      </c>
      <c r="Q488" t="s">
        <v>8271</v>
      </c>
      <c r="R488">
        <f t="shared" si="23"/>
        <v>50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5">
        <f t="shared" si="21"/>
        <v>42669.594837962963</v>
      </c>
      <c r="L489" s="15">
        <f t="shared" si="22"/>
        <v>42729.636504629627</v>
      </c>
      <c r="M489" t="b">
        <v>0</v>
      </c>
      <c r="N489">
        <v>0</v>
      </c>
      <c r="O489" t="b">
        <v>0</v>
      </c>
      <c r="P489" s="10" t="s">
        <v>8265</v>
      </c>
      <c r="Q489" t="s">
        <v>8271</v>
      </c>
      <c r="R489">
        <f t="shared" si="23"/>
        <v>0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5">
        <f t="shared" si="21"/>
        <v>42714.054398148146</v>
      </c>
      <c r="L490" s="15">
        <f t="shared" si="22"/>
        <v>42744.054398148146</v>
      </c>
      <c r="M490" t="b">
        <v>0</v>
      </c>
      <c r="N490">
        <v>0</v>
      </c>
      <c r="O490" t="b">
        <v>0</v>
      </c>
      <c r="P490" s="10" t="s">
        <v>8265</v>
      </c>
      <c r="Q490" t="s">
        <v>8271</v>
      </c>
      <c r="R490">
        <f t="shared" si="23"/>
        <v>0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5">
        <f t="shared" si="21"/>
        <v>40882.481666666667</v>
      </c>
      <c r="L491" s="15">
        <f t="shared" si="22"/>
        <v>40913.481249999997</v>
      </c>
      <c r="M491" t="b">
        <v>0</v>
      </c>
      <c r="N491">
        <v>3</v>
      </c>
      <c r="O491" t="b">
        <v>0</v>
      </c>
      <c r="P491" s="10" t="s">
        <v>8265</v>
      </c>
      <c r="Q491" t="s">
        <v>8271</v>
      </c>
      <c r="R491">
        <f t="shared" si="23"/>
        <v>71.67</v>
      </c>
    </row>
    <row r="492" spans="1:1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5">
        <f t="shared" si="21"/>
        <v>41113.968576388892</v>
      </c>
      <c r="L492" s="15">
        <f t="shared" si="22"/>
        <v>41143.968576388892</v>
      </c>
      <c r="M492" t="b">
        <v>0</v>
      </c>
      <c r="N492">
        <v>0</v>
      </c>
      <c r="O492" t="b">
        <v>0</v>
      </c>
      <c r="P492" s="10" t="s">
        <v>8265</v>
      </c>
      <c r="Q492" t="s">
        <v>8271</v>
      </c>
      <c r="R492">
        <f t="shared" si="23"/>
        <v>0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5">
        <f t="shared" si="21"/>
        <v>42366.982627314821</v>
      </c>
      <c r="L493" s="15">
        <f t="shared" si="22"/>
        <v>42396.982627314821</v>
      </c>
      <c r="M493" t="b">
        <v>0</v>
      </c>
      <c r="N493">
        <v>0</v>
      </c>
      <c r="O493" t="b">
        <v>0</v>
      </c>
      <c r="P493" s="10" t="s">
        <v>8265</v>
      </c>
      <c r="Q493" t="s">
        <v>8271</v>
      </c>
      <c r="R493">
        <f t="shared" si="23"/>
        <v>0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5">
        <f t="shared" si="21"/>
        <v>42596.03506944445</v>
      </c>
      <c r="L494" s="15">
        <f t="shared" si="22"/>
        <v>42656.03506944445</v>
      </c>
      <c r="M494" t="b">
        <v>0</v>
      </c>
      <c r="N494">
        <v>0</v>
      </c>
      <c r="O494" t="b">
        <v>0</v>
      </c>
      <c r="P494" s="10" t="s">
        <v>8265</v>
      </c>
      <c r="Q494" t="s">
        <v>8271</v>
      </c>
      <c r="R494">
        <f t="shared" si="23"/>
        <v>0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5">
        <f t="shared" si="21"/>
        <v>42114.726134259254</v>
      </c>
      <c r="L495" s="15">
        <f t="shared" si="22"/>
        <v>42144.726134259254</v>
      </c>
      <c r="M495" t="b">
        <v>0</v>
      </c>
      <c r="N495">
        <v>0</v>
      </c>
      <c r="O495" t="b">
        <v>0</v>
      </c>
      <c r="P495" s="10" t="s">
        <v>8265</v>
      </c>
      <c r="Q495" t="s">
        <v>8271</v>
      </c>
      <c r="R495">
        <f t="shared" si="23"/>
        <v>0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5">
        <f t="shared" si="21"/>
        <v>41799.830613425926</v>
      </c>
      <c r="L496" s="15">
        <f t="shared" si="22"/>
        <v>41823.125</v>
      </c>
      <c r="M496" t="b">
        <v>0</v>
      </c>
      <c r="N496">
        <v>3</v>
      </c>
      <c r="O496" t="b">
        <v>0</v>
      </c>
      <c r="P496" s="10" t="s">
        <v>8265</v>
      </c>
      <c r="Q496" t="s">
        <v>8271</v>
      </c>
      <c r="R496">
        <f t="shared" si="23"/>
        <v>10.33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5">
        <f t="shared" si="21"/>
        <v>42171.827604166669</v>
      </c>
      <c r="L497" s="15">
        <f t="shared" si="22"/>
        <v>42201.827604166669</v>
      </c>
      <c r="M497" t="b">
        <v>0</v>
      </c>
      <c r="N497">
        <v>0</v>
      </c>
      <c r="O497" t="b">
        <v>0</v>
      </c>
      <c r="P497" s="10" t="s">
        <v>8265</v>
      </c>
      <c r="Q497" t="s">
        <v>8271</v>
      </c>
      <c r="R497">
        <f t="shared" si="23"/>
        <v>0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5">
        <f t="shared" si="21"/>
        <v>41620.93141203704</v>
      </c>
      <c r="L498" s="15">
        <f t="shared" si="22"/>
        <v>41680.93141203704</v>
      </c>
      <c r="M498" t="b">
        <v>0</v>
      </c>
      <c r="N498">
        <v>1</v>
      </c>
      <c r="O498" t="b">
        <v>0</v>
      </c>
      <c r="P498" s="10" t="s">
        <v>8265</v>
      </c>
      <c r="Q498" t="s">
        <v>8271</v>
      </c>
      <c r="R498">
        <f t="shared" si="23"/>
        <v>1</v>
      </c>
    </row>
    <row r="499" spans="1:1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5">
        <f t="shared" si="21"/>
        <v>41945.037789351853</v>
      </c>
      <c r="L499" s="15">
        <f t="shared" si="22"/>
        <v>41998.208333333328</v>
      </c>
      <c r="M499" t="b">
        <v>0</v>
      </c>
      <c r="N499">
        <v>3</v>
      </c>
      <c r="O499" t="b">
        <v>0</v>
      </c>
      <c r="P499" s="10" t="s">
        <v>8265</v>
      </c>
      <c r="Q499" t="s">
        <v>8271</v>
      </c>
      <c r="R499">
        <f t="shared" si="23"/>
        <v>10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5">
        <f t="shared" si="21"/>
        <v>40858.762141203704</v>
      </c>
      <c r="L500" s="15">
        <f t="shared" si="22"/>
        <v>40900.762141203704</v>
      </c>
      <c r="M500" t="b">
        <v>0</v>
      </c>
      <c r="N500">
        <v>22</v>
      </c>
      <c r="O500" t="b">
        <v>0</v>
      </c>
      <c r="P500" s="10" t="s">
        <v>8265</v>
      </c>
      <c r="Q500" t="s">
        <v>8271</v>
      </c>
      <c r="R500">
        <f t="shared" si="23"/>
        <v>136.09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5">
        <f t="shared" si="21"/>
        <v>40043.895462962959</v>
      </c>
      <c r="L501" s="15">
        <f t="shared" si="22"/>
        <v>40098.874305555553</v>
      </c>
      <c r="M501" t="b">
        <v>0</v>
      </c>
      <c r="N501">
        <v>26</v>
      </c>
      <c r="O501" t="b">
        <v>0</v>
      </c>
      <c r="P501" s="10" t="s">
        <v>8265</v>
      </c>
      <c r="Q501" t="s">
        <v>8271</v>
      </c>
      <c r="R501">
        <f t="shared" si="23"/>
        <v>73.459999999999994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5">
        <f t="shared" si="21"/>
        <v>40247.886006944449</v>
      </c>
      <c r="L502" s="15">
        <f t="shared" si="22"/>
        <v>40306.927777777775</v>
      </c>
      <c r="M502" t="b">
        <v>0</v>
      </c>
      <c r="N502">
        <v>4</v>
      </c>
      <c r="O502" t="b">
        <v>0</v>
      </c>
      <c r="P502" s="10" t="s">
        <v>8265</v>
      </c>
      <c r="Q502" t="s">
        <v>8271</v>
      </c>
      <c r="R502">
        <f t="shared" si="23"/>
        <v>53.75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5">
        <f t="shared" si="21"/>
        <v>40703.234386574077</v>
      </c>
      <c r="L503" s="15">
        <f t="shared" si="22"/>
        <v>40733.234386574077</v>
      </c>
      <c r="M503" t="b">
        <v>0</v>
      </c>
      <c r="N503">
        <v>0</v>
      </c>
      <c r="O503" t="b">
        <v>0</v>
      </c>
      <c r="P503" s="10" t="s">
        <v>8265</v>
      </c>
      <c r="Q503" t="s">
        <v>8271</v>
      </c>
      <c r="R503">
        <f t="shared" si="23"/>
        <v>0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5">
        <f t="shared" si="21"/>
        <v>40956.553530092591</v>
      </c>
      <c r="L504" s="15">
        <f t="shared" si="22"/>
        <v>40986.511863425927</v>
      </c>
      <c r="M504" t="b">
        <v>0</v>
      </c>
      <c r="N504">
        <v>4</v>
      </c>
      <c r="O504" t="b">
        <v>0</v>
      </c>
      <c r="P504" s="10" t="s">
        <v>8265</v>
      </c>
      <c r="Q504" t="s">
        <v>8271</v>
      </c>
      <c r="R504">
        <f t="shared" si="23"/>
        <v>57.5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5">
        <f t="shared" si="21"/>
        <v>41991.526655092588</v>
      </c>
      <c r="L505" s="15">
        <f t="shared" si="22"/>
        <v>42021.526655092588</v>
      </c>
      <c r="M505" t="b">
        <v>0</v>
      </c>
      <c r="N505">
        <v>9</v>
      </c>
      <c r="O505" t="b">
        <v>0</v>
      </c>
      <c r="P505" s="10" t="s">
        <v>8265</v>
      </c>
      <c r="Q505" t="s">
        <v>8271</v>
      </c>
      <c r="R505">
        <f t="shared" si="23"/>
        <v>12.67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5">
        <f t="shared" si="21"/>
        <v>40949.98364583333</v>
      </c>
      <c r="L506" s="15">
        <f t="shared" si="22"/>
        <v>41009.941979166666</v>
      </c>
      <c r="M506" t="b">
        <v>0</v>
      </c>
      <c r="N506">
        <v>5</v>
      </c>
      <c r="O506" t="b">
        <v>0</v>
      </c>
      <c r="P506" s="10" t="s">
        <v>8265</v>
      </c>
      <c r="Q506" t="s">
        <v>8271</v>
      </c>
      <c r="R506">
        <f t="shared" si="23"/>
        <v>67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5">
        <f t="shared" si="21"/>
        <v>42318.098217592589</v>
      </c>
      <c r="L507" s="15">
        <f t="shared" si="22"/>
        <v>42363.098217592589</v>
      </c>
      <c r="M507" t="b">
        <v>0</v>
      </c>
      <c r="N507">
        <v>14</v>
      </c>
      <c r="O507" t="b">
        <v>0</v>
      </c>
      <c r="P507" s="10" t="s">
        <v>8265</v>
      </c>
      <c r="Q507" t="s">
        <v>8271</v>
      </c>
      <c r="R507">
        <f t="shared" si="23"/>
        <v>3.71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5">
        <f t="shared" si="21"/>
        <v>41466.552314814813</v>
      </c>
      <c r="L508" s="15">
        <f t="shared" si="22"/>
        <v>41496.552314814813</v>
      </c>
      <c r="M508" t="b">
        <v>0</v>
      </c>
      <c r="N508">
        <v>1</v>
      </c>
      <c r="O508" t="b">
        <v>0</v>
      </c>
      <c r="P508" s="10" t="s">
        <v>8265</v>
      </c>
      <c r="Q508" t="s">
        <v>8271</v>
      </c>
      <c r="R508">
        <f t="shared" si="23"/>
        <v>250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5">
        <f t="shared" si="21"/>
        <v>41156.958993055552</v>
      </c>
      <c r="L509" s="15">
        <f t="shared" si="22"/>
        <v>41201.958993055552</v>
      </c>
      <c r="M509" t="b">
        <v>0</v>
      </c>
      <c r="N509">
        <v>10</v>
      </c>
      <c r="O509" t="b">
        <v>0</v>
      </c>
      <c r="P509" s="10" t="s">
        <v>8265</v>
      </c>
      <c r="Q509" t="s">
        <v>8271</v>
      </c>
      <c r="R509">
        <f t="shared" si="23"/>
        <v>64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5">
        <f t="shared" si="21"/>
        <v>40995.024317129632</v>
      </c>
      <c r="L510" s="15">
        <f t="shared" si="22"/>
        <v>41054.593055555553</v>
      </c>
      <c r="M510" t="b">
        <v>0</v>
      </c>
      <c r="N510">
        <v>3</v>
      </c>
      <c r="O510" t="b">
        <v>0</v>
      </c>
      <c r="P510" s="10" t="s">
        <v>8265</v>
      </c>
      <c r="Q510" t="s">
        <v>8271</v>
      </c>
      <c r="R510">
        <f t="shared" si="23"/>
        <v>133.33000000000001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5">
        <f t="shared" si="21"/>
        <v>42153.631597222222</v>
      </c>
      <c r="L511" s="15">
        <f t="shared" si="22"/>
        <v>42183.631597222222</v>
      </c>
      <c r="M511" t="b">
        <v>0</v>
      </c>
      <c r="N511">
        <v>1</v>
      </c>
      <c r="O511" t="b">
        <v>0</v>
      </c>
      <c r="P511" s="10" t="s">
        <v>8265</v>
      </c>
      <c r="Q511" t="s">
        <v>8271</v>
      </c>
      <c r="R511">
        <f t="shared" si="23"/>
        <v>10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5">
        <f t="shared" si="21"/>
        <v>42400.176377314812</v>
      </c>
      <c r="L512" s="15">
        <f t="shared" si="22"/>
        <v>42430.176377314812</v>
      </c>
      <c r="M512" t="b">
        <v>0</v>
      </c>
      <c r="N512">
        <v>0</v>
      </c>
      <c r="O512" t="b">
        <v>0</v>
      </c>
      <c r="P512" s="10" t="s">
        <v>8265</v>
      </c>
      <c r="Q512" t="s">
        <v>8271</v>
      </c>
      <c r="R512">
        <f t="shared" si="23"/>
        <v>0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5">
        <f t="shared" si="21"/>
        <v>41340.303032407406</v>
      </c>
      <c r="L513" s="15">
        <f t="shared" si="22"/>
        <v>41370.261365740742</v>
      </c>
      <c r="M513" t="b">
        <v>0</v>
      </c>
      <c r="N513">
        <v>5</v>
      </c>
      <c r="O513" t="b">
        <v>0</v>
      </c>
      <c r="P513" s="10" t="s">
        <v>8265</v>
      </c>
      <c r="Q513" t="s">
        <v>8271</v>
      </c>
      <c r="R513">
        <f t="shared" si="23"/>
        <v>30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5">
        <f t="shared" si="21"/>
        <v>42649.742210648154</v>
      </c>
      <c r="L514" s="15">
        <f t="shared" si="22"/>
        <v>42694.783877314811</v>
      </c>
      <c r="M514" t="b">
        <v>0</v>
      </c>
      <c r="N514">
        <v>2</v>
      </c>
      <c r="O514" t="b">
        <v>0</v>
      </c>
      <c r="P514" s="10" t="s">
        <v>8265</v>
      </c>
      <c r="Q514" t="s">
        <v>8271</v>
      </c>
      <c r="R514">
        <f t="shared" si="23"/>
        <v>5.5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5">
        <f t="shared" ref="K515:K578" si="24">(((J515/60)/60)/24)+DATE(1970,1,1)</f>
        <v>42552.653993055559</v>
      </c>
      <c r="L515" s="15">
        <f t="shared" ref="L515:L578" si="25">(((I515/60)/60)/24)+DATE(1970,1,1)</f>
        <v>42597.291666666672</v>
      </c>
      <c r="M515" t="b">
        <v>0</v>
      </c>
      <c r="N515">
        <v>68</v>
      </c>
      <c r="O515" t="b">
        <v>0</v>
      </c>
      <c r="P515" s="10" t="s">
        <v>8265</v>
      </c>
      <c r="Q515" t="s">
        <v>8271</v>
      </c>
      <c r="R515">
        <f t="shared" ref="R515:R578" si="26">IFERROR(ROUND(E515/N515,2),0)</f>
        <v>102.38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5">
        <f t="shared" si="24"/>
        <v>41830.613969907405</v>
      </c>
      <c r="L516" s="15">
        <f t="shared" si="25"/>
        <v>41860.613969907405</v>
      </c>
      <c r="M516" t="b">
        <v>0</v>
      </c>
      <c r="N516">
        <v>3</v>
      </c>
      <c r="O516" t="b">
        <v>0</v>
      </c>
      <c r="P516" s="10" t="s">
        <v>8265</v>
      </c>
      <c r="Q516" t="s">
        <v>8271</v>
      </c>
      <c r="R516">
        <f t="shared" si="26"/>
        <v>16.670000000000002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5">
        <f t="shared" si="24"/>
        <v>42327.490752314814</v>
      </c>
      <c r="L517" s="15">
        <f t="shared" si="25"/>
        <v>42367.490752314814</v>
      </c>
      <c r="M517" t="b">
        <v>0</v>
      </c>
      <c r="N517">
        <v>34</v>
      </c>
      <c r="O517" t="b">
        <v>0</v>
      </c>
      <c r="P517" s="10" t="s">
        <v>8265</v>
      </c>
      <c r="Q517" t="s">
        <v>8271</v>
      </c>
      <c r="R517">
        <f t="shared" si="26"/>
        <v>725.03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5">
        <f t="shared" si="24"/>
        <v>42091.778703703705</v>
      </c>
      <c r="L518" s="15">
        <f t="shared" si="25"/>
        <v>42151.778703703705</v>
      </c>
      <c r="M518" t="b">
        <v>0</v>
      </c>
      <c r="N518">
        <v>0</v>
      </c>
      <c r="O518" t="b">
        <v>0</v>
      </c>
      <c r="P518" s="10" t="s">
        <v>8265</v>
      </c>
      <c r="Q518" t="s">
        <v>8271</v>
      </c>
      <c r="R518">
        <f t="shared" si="26"/>
        <v>0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5">
        <f t="shared" si="24"/>
        <v>42738.615289351852</v>
      </c>
      <c r="L519" s="15">
        <f t="shared" si="25"/>
        <v>42768.615289351852</v>
      </c>
      <c r="M519" t="b">
        <v>0</v>
      </c>
      <c r="N519">
        <v>3</v>
      </c>
      <c r="O519" t="b">
        <v>0</v>
      </c>
      <c r="P519" s="10" t="s">
        <v>8265</v>
      </c>
      <c r="Q519" t="s">
        <v>8271</v>
      </c>
      <c r="R519">
        <f t="shared" si="26"/>
        <v>68.33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5">
        <f t="shared" si="24"/>
        <v>42223.616018518514</v>
      </c>
      <c r="L520" s="15">
        <f t="shared" si="25"/>
        <v>42253.615277777775</v>
      </c>
      <c r="M520" t="b">
        <v>0</v>
      </c>
      <c r="N520">
        <v>0</v>
      </c>
      <c r="O520" t="b">
        <v>0</v>
      </c>
      <c r="P520" s="10" t="s">
        <v>8265</v>
      </c>
      <c r="Q520" t="s">
        <v>8271</v>
      </c>
      <c r="R520">
        <f t="shared" si="26"/>
        <v>0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5">
        <f t="shared" si="24"/>
        <v>41218.391446759262</v>
      </c>
      <c r="L521" s="15">
        <f t="shared" si="25"/>
        <v>41248.391446759262</v>
      </c>
      <c r="M521" t="b">
        <v>0</v>
      </c>
      <c r="N521">
        <v>70</v>
      </c>
      <c r="O521" t="b">
        <v>0</v>
      </c>
      <c r="P521" s="10" t="s">
        <v>8265</v>
      </c>
      <c r="Q521" t="s">
        <v>8271</v>
      </c>
      <c r="R521">
        <f t="shared" si="26"/>
        <v>39.229999999999997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5">
        <f t="shared" si="24"/>
        <v>42318.702094907407</v>
      </c>
      <c r="L522" s="15">
        <f t="shared" si="25"/>
        <v>42348.702094907407</v>
      </c>
      <c r="M522" t="b">
        <v>0</v>
      </c>
      <c r="N522">
        <v>34</v>
      </c>
      <c r="O522" t="b">
        <v>1</v>
      </c>
      <c r="P522" s="10" t="s">
        <v>8272</v>
      </c>
      <c r="Q522" t="s">
        <v>8273</v>
      </c>
      <c r="R522">
        <f t="shared" si="26"/>
        <v>150.15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5">
        <f t="shared" si="24"/>
        <v>42646.092812499999</v>
      </c>
      <c r="L523" s="15">
        <f t="shared" si="25"/>
        <v>42675.207638888889</v>
      </c>
      <c r="M523" t="b">
        <v>0</v>
      </c>
      <c r="N523">
        <v>56</v>
      </c>
      <c r="O523" t="b">
        <v>1</v>
      </c>
      <c r="P523" s="10" t="s">
        <v>8272</v>
      </c>
      <c r="Q523" t="s">
        <v>8273</v>
      </c>
      <c r="R523">
        <f t="shared" si="26"/>
        <v>93.43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5">
        <f t="shared" si="24"/>
        <v>42430.040798611109</v>
      </c>
      <c r="L524" s="15">
        <f t="shared" si="25"/>
        <v>42449.999131944445</v>
      </c>
      <c r="M524" t="b">
        <v>0</v>
      </c>
      <c r="N524">
        <v>31</v>
      </c>
      <c r="O524" t="b">
        <v>1</v>
      </c>
      <c r="P524" s="10" t="s">
        <v>8272</v>
      </c>
      <c r="Q524" t="s">
        <v>8273</v>
      </c>
      <c r="R524">
        <f t="shared" si="26"/>
        <v>110.97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5">
        <f t="shared" si="24"/>
        <v>42238.13282407407</v>
      </c>
      <c r="L525" s="15">
        <f t="shared" si="25"/>
        <v>42268.13282407407</v>
      </c>
      <c r="M525" t="b">
        <v>0</v>
      </c>
      <c r="N525">
        <v>84</v>
      </c>
      <c r="O525" t="b">
        <v>1</v>
      </c>
      <c r="P525" s="10" t="s">
        <v>8272</v>
      </c>
      <c r="Q525" t="s">
        <v>8273</v>
      </c>
      <c r="R525">
        <f t="shared" si="26"/>
        <v>71.790000000000006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5">
        <f t="shared" si="24"/>
        <v>42492.717233796298</v>
      </c>
      <c r="L526" s="15">
        <f t="shared" si="25"/>
        <v>42522.717233796298</v>
      </c>
      <c r="M526" t="b">
        <v>0</v>
      </c>
      <c r="N526">
        <v>130</v>
      </c>
      <c r="O526" t="b">
        <v>1</v>
      </c>
      <c r="P526" s="10" t="s">
        <v>8272</v>
      </c>
      <c r="Q526" t="s">
        <v>8273</v>
      </c>
      <c r="R526">
        <f t="shared" si="26"/>
        <v>29.26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5">
        <f t="shared" si="24"/>
        <v>41850.400937500002</v>
      </c>
      <c r="L527" s="15">
        <f t="shared" si="25"/>
        <v>41895.400937500002</v>
      </c>
      <c r="M527" t="b">
        <v>0</v>
      </c>
      <c r="N527">
        <v>12</v>
      </c>
      <c r="O527" t="b">
        <v>1</v>
      </c>
      <c r="P527" s="10" t="s">
        <v>8272</v>
      </c>
      <c r="Q527" t="s">
        <v>8273</v>
      </c>
      <c r="R527">
        <f t="shared" si="26"/>
        <v>1000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5">
        <f t="shared" si="24"/>
        <v>42192.591944444444</v>
      </c>
      <c r="L528" s="15">
        <f t="shared" si="25"/>
        <v>42223.708333333328</v>
      </c>
      <c r="M528" t="b">
        <v>0</v>
      </c>
      <c r="N528">
        <v>23</v>
      </c>
      <c r="O528" t="b">
        <v>1</v>
      </c>
      <c r="P528" s="10" t="s">
        <v>8272</v>
      </c>
      <c r="Q528" t="s">
        <v>8273</v>
      </c>
      <c r="R528">
        <f t="shared" si="26"/>
        <v>74.349999999999994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5">
        <f t="shared" si="24"/>
        <v>42753.205625000002</v>
      </c>
      <c r="L529" s="15">
        <f t="shared" si="25"/>
        <v>42783.670138888891</v>
      </c>
      <c r="M529" t="b">
        <v>0</v>
      </c>
      <c r="N529">
        <v>158</v>
      </c>
      <c r="O529" t="b">
        <v>1</v>
      </c>
      <c r="P529" s="10" t="s">
        <v>8272</v>
      </c>
      <c r="Q529" t="s">
        <v>8273</v>
      </c>
      <c r="R529">
        <f t="shared" si="26"/>
        <v>63.83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5">
        <f t="shared" si="24"/>
        <v>42155.920219907406</v>
      </c>
      <c r="L530" s="15">
        <f t="shared" si="25"/>
        <v>42176.888888888891</v>
      </c>
      <c r="M530" t="b">
        <v>0</v>
      </c>
      <c r="N530">
        <v>30</v>
      </c>
      <c r="O530" t="b">
        <v>1</v>
      </c>
      <c r="P530" s="10" t="s">
        <v>8272</v>
      </c>
      <c r="Q530" t="s">
        <v>8273</v>
      </c>
      <c r="R530">
        <f t="shared" si="26"/>
        <v>44.33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5">
        <f t="shared" si="24"/>
        <v>42725.031180555554</v>
      </c>
      <c r="L531" s="15">
        <f t="shared" si="25"/>
        <v>42746.208333333328</v>
      </c>
      <c r="M531" t="b">
        <v>0</v>
      </c>
      <c r="N531">
        <v>18</v>
      </c>
      <c r="O531" t="b">
        <v>1</v>
      </c>
      <c r="P531" s="10" t="s">
        <v>8272</v>
      </c>
      <c r="Q531" t="s">
        <v>8273</v>
      </c>
      <c r="R531">
        <f t="shared" si="26"/>
        <v>86.94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5">
        <f t="shared" si="24"/>
        <v>42157.591064814813</v>
      </c>
      <c r="L532" s="15">
        <f t="shared" si="25"/>
        <v>42179.083333333328</v>
      </c>
      <c r="M532" t="b">
        <v>0</v>
      </c>
      <c r="N532">
        <v>29</v>
      </c>
      <c r="O532" t="b">
        <v>1</v>
      </c>
      <c r="P532" s="10" t="s">
        <v>8272</v>
      </c>
      <c r="Q532" t="s">
        <v>8273</v>
      </c>
      <c r="R532">
        <f t="shared" si="26"/>
        <v>126.55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5">
        <f t="shared" si="24"/>
        <v>42676.065150462964</v>
      </c>
      <c r="L533" s="15">
        <f t="shared" si="25"/>
        <v>42721.290972222225</v>
      </c>
      <c r="M533" t="b">
        <v>0</v>
      </c>
      <c r="N533">
        <v>31</v>
      </c>
      <c r="O533" t="b">
        <v>1</v>
      </c>
      <c r="P533" s="10" t="s">
        <v>8272</v>
      </c>
      <c r="Q533" t="s">
        <v>8273</v>
      </c>
      <c r="R533">
        <f t="shared" si="26"/>
        <v>129.03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5">
        <f t="shared" si="24"/>
        <v>42473.007037037038</v>
      </c>
      <c r="L534" s="15">
        <f t="shared" si="25"/>
        <v>42503.007037037038</v>
      </c>
      <c r="M534" t="b">
        <v>0</v>
      </c>
      <c r="N534">
        <v>173</v>
      </c>
      <c r="O534" t="b">
        <v>1</v>
      </c>
      <c r="P534" s="10" t="s">
        <v>8272</v>
      </c>
      <c r="Q534" t="s">
        <v>8273</v>
      </c>
      <c r="R534">
        <f t="shared" si="26"/>
        <v>71.239999999999995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5">
        <f t="shared" si="24"/>
        <v>42482.43478009259</v>
      </c>
      <c r="L535" s="15">
        <f t="shared" si="25"/>
        <v>42506.43478009259</v>
      </c>
      <c r="M535" t="b">
        <v>0</v>
      </c>
      <c r="N535">
        <v>17</v>
      </c>
      <c r="O535" t="b">
        <v>1</v>
      </c>
      <c r="P535" s="10" t="s">
        <v>8272</v>
      </c>
      <c r="Q535" t="s">
        <v>8273</v>
      </c>
      <c r="R535">
        <f t="shared" si="26"/>
        <v>117.88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5">
        <f t="shared" si="24"/>
        <v>42270.810995370368</v>
      </c>
      <c r="L536" s="15">
        <f t="shared" si="25"/>
        <v>42309.958333333328</v>
      </c>
      <c r="M536" t="b">
        <v>0</v>
      </c>
      <c r="N536">
        <v>48</v>
      </c>
      <c r="O536" t="b">
        <v>1</v>
      </c>
      <c r="P536" s="10" t="s">
        <v>8272</v>
      </c>
      <c r="Q536" t="s">
        <v>8273</v>
      </c>
      <c r="R536">
        <f t="shared" si="26"/>
        <v>327.08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5">
        <f t="shared" si="24"/>
        <v>42711.545196759253</v>
      </c>
      <c r="L537" s="15">
        <f t="shared" si="25"/>
        <v>42741.545196759253</v>
      </c>
      <c r="M537" t="b">
        <v>0</v>
      </c>
      <c r="N537">
        <v>59</v>
      </c>
      <c r="O537" t="b">
        <v>1</v>
      </c>
      <c r="P537" s="10" t="s">
        <v>8272</v>
      </c>
      <c r="Q537" t="s">
        <v>8273</v>
      </c>
      <c r="R537">
        <f t="shared" si="26"/>
        <v>34.75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5">
        <f t="shared" si="24"/>
        <v>42179.344988425932</v>
      </c>
      <c r="L538" s="15">
        <f t="shared" si="25"/>
        <v>42219.75</v>
      </c>
      <c r="M538" t="b">
        <v>0</v>
      </c>
      <c r="N538">
        <v>39</v>
      </c>
      <c r="O538" t="b">
        <v>1</v>
      </c>
      <c r="P538" s="10" t="s">
        <v>8272</v>
      </c>
      <c r="Q538" t="s">
        <v>8273</v>
      </c>
      <c r="R538">
        <f t="shared" si="26"/>
        <v>100.06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5">
        <f t="shared" si="24"/>
        <v>42282.768414351856</v>
      </c>
      <c r="L539" s="15">
        <f t="shared" si="25"/>
        <v>42312.810081018513</v>
      </c>
      <c r="M539" t="b">
        <v>0</v>
      </c>
      <c r="N539">
        <v>59</v>
      </c>
      <c r="O539" t="b">
        <v>1</v>
      </c>
      <c r="P539" s="10" t="s">
        <v>8272</v>
      </c>
      <c r="Q539" t="s">
        <v>8273</v>
      </c>
      <c r="R539">
        <f t="shared" si="26"/>
        <v>40.85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5">
        <f t="shared" si="24"/>
        <v>42473.794710648144</v>
      </c>
      <c r="L540" s="15">
        <f t="shared" si="25"/>
        <v>42503.794710648144</v>
      </c>
      <c r="M540" t="b">
        <v>0</v>
      </c>
      <c r="N540">
        <v>60</v>
      </c>
      <c r="O540" t="b">
        <v>1</v>
      </c>
      <c r="P540" s="10" t="s">
        <v>8272</v>
      </c>
      <c r="Q540" t="s">
        <v>8273</v>
      </c>
      <c r="R540">
        <f t="shared" si="26"/>
        <v>252.02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5">
        <f t="shared" si="24"/>
        <v>42535.049849537041</v>
      </c>
      <c r="L541" s="15">
        <f t="shared" si="25"/>
        <v>42556.049849537041</v>
      </c>
      <c r="M541" t="b">
        <v>0</v>
      </c>
      <c r="N541">
        <v>20</v>
      </c>
      <c r="O541" t="b">
        <v>1</v>
      </c>
      <c r="P541" s="10" t="s">
        <v>8272</v>
      </c>
      <c r="Q541" t="s">
        <v>8273</v>
      </c>
      <c r="R541">
        <f t="shared" si="26"/>
        <v>25.16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5">
        <f t="shared" si="24"/>
        <v>42009.817199074074</v>
      </c>
      <c r="L542" s="15">
        <f t="shared" si="25"/>
        <v>42039.817199074074</v>
      </c>
      <c r="M542" t="b">
        <v>0</v>
      </c>
      <c r="N542">
        <v>1</v>
      </c>
      <c r="O542" t="b">
        <v>0</v>
      </c>
      <c r="P542" s="10" t="s">
        <v>8274</v>
      </c>
      <c r="Q542" t="s">
        <v>8275</v>
      </c>
      <c r="R542">
        <f t="shared" si="26"/>
        <v>1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5">
        <f t="shared" si="24"/>
        <v>42276.046689814815</v>
      </c>
      <c r="L543" s="15">
        <f t="shared" si="25"/>
        <v>42306.046689814815</v>
      </c>
      <c r="M543" t="b">
        <v>0</v>
      </c>
      <c r="N543">
        <v>1</v>
      </c>
      <c r="O543" t="b">
        <v>0</v>
      </c>
      <c r="P543" s="10" t="s">
        <v>8274</v>
      </c>
      <c r="Q543" t="s">
        <v>8275</v>
      </c>
      <c r="R543">
        <f t="shared" si="26"/>
        <v>25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5">
        <f t="shared" si="24"/>
        <v>42433.737453703703</v>
      </c>
      <c r="L544" s="15">
        <f t="shared" si="25"/>
        <v>42493.695787037039</v>
      </c>
      <c r="M544" t="b">
        <v>0</v>
      </c>
      <c r="N544">
        <v>1</v>
      </c>
      <c r="O544" t="b">
        <v>0</v>
      </c>
      <c r="P544" s="10" t="s">
        <v>8274</v>
      </c>
      <c r="Q544" t="s">
        <v>8275</v>
      </c>
      <c r="R544">
        <f t="shared" si="26"/>
        <v>1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5">
        <f t="shared" si="24"/>
        <v>41914.092152777775</v>
      </c>
      <c r="L545" s="15">
        <f t="shared" si="25"/>
        <v>41944.092152777775</v>
      </c>
      <c r="M545" t="b">
        <v>0</v>
      </c>
      <c r="N545">
        <v>2</v>
      </c>
      <c r="O545" t="b">
        <v>0</v>
      </c>
      <c r="P545" s="10" t="s">
        <v>8274</v>
      </c>
      <c r="Q545" t="s">
        <v>8275</v>
      </c>
      <c r="R545">
        <f t="shared" si="26"/>
        <v>35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5">
        <f t="shared" si="24"/>
        <v>42525.656944444447</v>
      </c>
      <c r="L546" s="15">
        <f t="shared" si="25"/>
        <v>42555.656944444447</v>
      </c>
      <c r="M546" t="b">
        <v>0</v>
      </c>
      <c r="N546">
        <v>2</v>
      </c>
      <c r="O546" t="b">
        <v>0</v>
      </c>
      <c r="P546" s="10" t="s">
        <v>8274</v>
      </c>
      <c r="Q546" t="s">
        <v>8275</v>
      </c>
      <c r="R546">
        <f t="shared" si="26"/>
        <v>3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5">
        <f t="shared" si="24"/>
        <v>42283.592465277776</v>
      </c>
      <c r="L547" s="15">
        <f t="shared" si="25"/>
        <v>42323.634131944447</v>
      </c>
      <c r="M547" t="b">
        <v>0</v>
      </c>
      <c r="N547">
        <v>34</v>
      </c>
      <c r="O547" t="b">
        <v>0</v>
      </c>
      <c r="P547" s="10" t="s">
        <v>8274</v>
      </c>
      <c r="Q547" t="s">
        <v>8275</v>
      </c>
      <c r="R547">
        <f t="shared" si="26"/>
        <v>402.71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5">
        <f t="shared" si="24"/>
        <v>42249.667997685188</v>
      </c>
      <c r="L548" s="15">
        <f t="shared" si="25"/>
        <v>42294.667997685188</v>
      </c>
      <c r="M548" t="b">
        <v>0</v>
      </c>
      <c r="N548">
        <v>2</v>
      </c>
      <c r="O548" t="b">
        <v>0</v>
      </c>
      <c r="P548" s="10" t="s">
        <v>8274</v>
      </c>
      <c r="Q548" t="s">
        <v>8275</v>
      </c>
      <c r="R548">
        <f t="shared" si="26"/>
        <v>26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5">
        <f t="shared" si="24"/>
        <v>42380.696342592593</v>
      </c>
      <c r="L549" s="15">
        <f t="shared" si="25"/>
        <v>42410.696342592593</v>
      </c>
      <c r="M549" t="b">
        <v>0</v>
      </c>
      <c r="N549">
        <v>0</v>
      </c>
      <c r="O549" t="b">
        <v>0</v>
      </c>
      <c r="P549" s="10" t="s">
        <v>8274</v>
      </c>
      <c r="Q549" t="s">
        <v>8275</v>
      </c>
      <c r="R549">
        <f t="shared" si="26"/>
        <v>0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5">
        <f t="shared" si="24"/>
        <v>42276.903333333335</v>
      </c>
      <c r="L550" s="15">
        <f t="shared" si="25"/>
        <v>42306.903333333335</v>
      </c>
      <c r="M550" t="b">
        <v>0</v>
      </c>
      <c r="N550">
        <v>1</v>
      </c>
      <c r="O550" t="b">
        <v>0</v>
      </c>
      <c r="P550" s="10" t="s">
        <v>8274</v>
      </c>
      <c r="Q550" t="s">
        <v>8275</v>
      </c>
      <c r="R550">
        <f t="shared" si="26"/>
        <v>9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5">
        <f t="shared" si="24"/>
        <v>42163.636828703704</v>
      </c>
      <c r="L551" s="15">
        <f t="shared" si="25"/>
        <v>42193.636828703704</v>
      </c>
      <c r="M551" t="b">
        <v>0</v>
      </c>
      <c r="N551">
        <v>8</v>
      </c>
      <c r="O551" t="b">
        <v>0</v>
      </c>
      <c r="P551" s="10" t="s">
        <v>8274</v>
      </c>
      <c r="Q551" t="s">
        <v>8275</v>
      </c>
      <c r="R551">
        <f t="shared" si="26"/>
        <v>8.5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5">
        <f t="shared" si="24"/>
        <v>42753.678761574076</v>
      </c>
      <c r="L552" s="15">
        <f t="shared" si="25"/>
        <v>42766.208333333328</v>
      </c>
      <c r="M552" t="b">
        <v>0</v>
      </c>
      <c r="N552">
        <v>4</v>
      </c>
      <c r="O552" t="b">
        <v>0</v>
      </c>
      <c r="P552" s="10" t="s">
        <v>8274</v>
      </c>
      <c r="Q552" t="s">
        <v>8275</v>
      </c>
      <c r="R552">
        <f t="shared" si="26"/>
        <v>8.75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5">
        <f t="shared" si="24"/>
        <v>42173.275740740741</v>
      </c>
      <c r="L553" s="15">
        <f t="shared" si="25"/>
        <v>42217.745138888888</v>
      </c>
      <c r="M553" t="b">
        <v>0</v>
      </c>
      <c r="N553">
        <v>28</v>
      </c>
      <c r="O553" t="b">
        <v>0</v>
      </c>
      <c r="P553" s="10" t="s">
        <v>8274</v>
      </c>
      <c r="Q553" t="s">
        <v>8275</v>
      </c>
      <c r="R553">
        <f t="shared" si="26"/>
        <v>135.04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5">
        <f t="shared" si="24"/>
        <v>42318.616851851853</v>
      </c>
      <c r="L554" s="15">
        <f t="shared" si="25"/>
        <v>42378.616851851853</v>
      </c>
      <c r="M554" t="b">
        <v>0</v>
      </c>
      <c r="N554">
        <v>0</v>
      </c>
      <c r="O554" t="b">
        <v>0</v>
      </c>
      <c r="P554" s="10" t="s">
        <v>8274</v>
      </c>
      <c r="Q554" t="s">
        <v>8275</v>
      </c>
      <c r="R554">
        <f t="shared" si="26"/>
        <v>0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5">
        <f t="shared" si="24"/>
        <v>41927.71980324074</v>
      </c>
      <c r="L555" s="15">
        <f t="shared" si="25"/>
        <v>41957.761469907404</v>
      </c>
      <c r="M555" t="b">
        <v>0</v>
      </c>
      <c r="N555">
        <v>6</v>
      </c>
      <c r="O555" t="b">
        <v>0</v>
      </c>
      <c r="P555" s="10" t="s">
        <v>8274</v>
      </c>
      <c r="Q555" t="s">
        <v>8275</v>
      </c>
      <c r="R555">
        <f t="shared" si="26"/>
        <v>20.5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5">
        <f t="shared" si="24"/>
        <v>41901.684861111113</v>
      </c>
      <c r="L556" s="15">
        <f t="shared" si="25"/>
        <v>41931.684861111113</v>
      </c>
      <c r="M556" t="b">
        <v>0</v>
      </c>
      <c r="N556">
        <v>22</v>
      </c>
      <c r="O556" t="b">
        <v>0</v>
      </c>
      <c r="P556" s="10" t="s">
        <v>8274</v>
      </c>
      <c r="Q556" t="s">
        <v>8275</v>
      </c>
      <c r="R556">
        <f t="shared" si="26"/>
        <v>64.36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5">
        <f t="shared" si="24"/>
        <v>42503.353506944448</v>
      </c>
      <c r="L557" s="15">
        <f t="shared" si="25"/>
        <v>42533.353506944448</v>
      </c>
      <c r="M557" t="b">
        <v>0</v>
      </c>
      <c r="N557">
        <v>0</v>
      </c>
      <c r="O557" t="b">
        <v>0</v>
      </c>
      <c r="P557" s="10" t="s">
        <v>8274</v>
      </c>
      <c r="Q557" t="s">
        <v>8275</v>
      </c>
      <c r="R557">
        <f t="shared" si="26"/>
        <v>0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5">
        <f t="shared" si="24"/>
        <v>42345.860150462962</v>
      </c>
      <c r="L558" s="15">
        <f t="shared" si="25"/>
        <v>42375.860150462962</v>
      </c>
      <c r="M558" t="b">
        <v>0</v>
      </c>
      <c r="N558">
        <v>1</v>
      </c>
      <c r="O558" t="b">
        <v>0</v>
      </c>
      <c r="P558" s="10" t="s">
        <v>8274</v>
      </c>
      <c r="Q558" t="s">
        <v>8275</v>
      </c>
      <c r="R558">
        <f t="shared" si="26"/>
        <v>200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5">
        <f t="shared" si="24"/>
        <v>42676.942164351851</v>
      </c>
      <c r="L559" s="15">
        <f t="shared" si="25"/>
        <v>42706.983831018515</v>
      </c>
      <c r="M559" t="b">
        <v>0</v>
      </c>
      <c r="N559">
        <v>20</v>
      </c>
      <c r="O559" t="b">
        <v>0</v>
      </c>
      <c r="P559" s="10" t="s">
        <v>8274</v>
      </c>
      <c r="Q559" t="s">
        <v>8275</v>
      </c>
      <c r="R559">
        <f t="shared" si="26"/>
        <v>68.3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5">
        <f t="shared" si="24"/>
        <v>42057.883159722223</v>
      </c>
      <c r="L560" s="15">
        <f t="shared" si="25"/>
        <v>42087.841493055559</v>
      </c>
      <c r="M560" t="b">
        <v>0</v>
      </c>
      <c r="N560">
        <v>0</v>
      </c>
      <c r="O560" t="b">
        <v>0</v>
      </c>
      <c r="P560" s="10" t="s">
        <v>8274</v>
      </c>
      <c r="Q560" t="s">
        <v>8275</v>
      </c>
      <c r="R560">
        <f t="shared" si="26"/>
        <v>0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5">
        <f t="shared" si="24"/>
        <v>42321.283101851848</v>
      </c>
      <c r="L561" s="15">
        <f t="shared" si="25"/>
        <v>42351.283101851848</v>
      </c>
      <c r="M561" t="b">
        <v>0</v>
      </c>
      <c r="N561">
        <v>1</v>
      </c>
      <c r="O561" t="b">
        <v>0</v>
      </c>
      <c r="P561" s="10" t="s">
        <v>8274</v>
      </c>
      <c r="Q561" t="s">
        <v>8275</v>
      </c>
      <c r="R561">
        <f t="shared" si="26"/>
        <v>50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5">
        <f t="shared" si="24"/>
        <v>41960.771354166667</v>
      </c>
      <c r="L562" s="15">
        <f t="shared" si="25"/>
        <v>41990.771354166667</v>
      </c>
      <c r="M562" t="b">
        <v>0</v>
      </c>
      <c r="N562">
        <v>3</v>
      </c>
      <c r="O562" t="b">
        <v>0</v>
      </c>
      <c r="P562" s="10" t="s">
        <v>8274</v>
      </c>
      <c r="Q562" t="s">
        <v>8275</v>
      </c>
      <c r="R562">
        <f t="shared" si="26"/>
        <v>4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5">
        <f t="shared" si="24"/>
        <v>42268.658715277779</v>
      </c>
      <c r="L563" s="15">
        <f t="shared" si="25"/>
        <v>42303.658715277779</v>
      </c>
      <c r="M563" t="b">
        <v>0</v>
      </c>
      <c r="N563">
        <v>2</v>
      </c>
      <c r="O563" t="b">
        <v>0</v>
      </c>
      <c r="P563" s="10" t="s">
        <v>8274</v>
      </c>
      <c r="Q563" t="s">
        <v>8275</v>
      </c>
      <c r="R563">
        <f t="shared" si="26"/>
        <v>27.5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5">
        <f t="shared" si="24"/>
        <v>42692.389062500006</v>
      </c>
      <c r="L564" s="15">
        <f t="shared" si="25"/>
        <v>42722.389062500006</v>
      </c>
      <c r="M564" t="b">
        <v>0</v>
      </c>
      <c r="N564">
        <v>0</v>
      </c>
      <c r="O564" t="b">
        <v>0</v>
      </c>
      <c r="P564" s="10" t="s">
        <v>8274</v>
      </c>
      <c r="Q564" t="s">
        <v>8275</v>
      </c>
      <c r="R564">
        <f t="shared" si="26"/>
        <v>0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5">
        <f t="shared" si="24"/>
        <v>42022.069988425923</v>
      </c>
      <c r="L565" s="15">
        <f t="shared" si="25"/>
        <v>42052.069988425923</v>
      </c>
      <c r="M565" t="b">
        <v>0</v>
      </c>
      <c r="N565">
        <v>2</v>
      </c>
      <c r="O565" t="b">
        <v>0</v>
      </c>
      <c r="P565" s="10" t="s">
        <v>8274</v>
      </c>
      <c r="Q565" t="s">
        <v>8275</v>
      </c>
      <c r="R565">
        <f t="shared" si="26"/>
        <v>34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5">
        <f t="shared" si="24"/>
        <v>42411.942997685182</v>
      </c>
      <c r="L566" s="15">
        <f t="shared" si="25"/>
        <v>42441.942997685182</v>
      </c>
      <c r="M566" t="b">
        <v>0</v>
      </c>
      <c r="N566">
        <v>1</v>
      </c>
      <c r="O566" t="b">
        <v>0</v>
      </c>
      <c r="P566" s="10" t="s">
        <v>8274</v>
      </c>
      <c r="Q566" t="s">
        <v>8275</v>
      </c>
      <c r="R566">
        <f t="shared" si="26"/>
        <v>1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5">
        <f t="shared" si="24"/>
        <v>42165.785289351858</v>
      </c>
      <c r="L567" s="15">
        <f t="shared" si="25"/>
        <v>42195.785289351858</v>
      </c>
      <c r="M567" t="b">
        <v>0</v>
      </c>
      <c r="N567">
        <v>0</v>
      </c>
      <c r="O567" t="b">
        <v>0</v>
      </c>
      <c r="P567" s="10" t="s">
        <v>8274</v>
      </c>
      <c r="Q567" t="s">
        <v>8275</v>
      </c>
      <c r="R567">
        <f t="shared" si="26"/>
        <v>0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5">
        <f t="shared" si="24"/>
        <v>42535.68440972222</v>
      </c>
      <c r="L568" s="15">
        <f t="shared" si="25"/>
        <v>42565.68440972222</v>
      </c>
      <c r="M568" t="b">
        <v>0</v>
      </c>
      <c r="N568">
        <v>1</v>
      </c>
      <c r="O568" t="b">
        <v>0</v>
      </c>
      <c r="P568" s="10" t="s">
        <v>8274</v>
      </c>
      <c r="Q568" t="s">
        <v>8275</v>
      </c>
      <c r="R568">
        <f t="shared" si="26"/>
        <v>1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5">
        <f t="shared" si="24"/>
        <v>41975.842523148152</v>
      </c>
      <c r="L569" s="15">
        <f t="shared" si="25"/>
        <v>42005.842523148152</v>
      </c>
      <c r="M569" t="b">
        <v>0</v>
      </c>
      <c r="N569">
        <v>0</v>
      </c>
      <c r="O569" t="b">
        <v>0</v>
      </c>
      <c r="P569" s="10" t="s">
        <v>8274</v>
      </c>
      <c r="Q569" t="s">
        <v>8275</v>
      </c>
      <c r="R569">
        <f t="shared" si="26"/>
        <v>0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5">
        <f t="shared" si="24"/>
        <v>42348.9215625</v>
      </c>
      <c r="L570" s="15">
        <f t="shared" si="25"/>
        <v>42385.458333333328</v>
      </c>
      <c r="M570" t="b">
        <v>0</v>
      </c>
      <c r="N570">
        <v>5</v>
      </c>
      <c r="O570" t="b">
        <v>0</v>
      </c>
      <c r="P570" s="10" t="s">
        <v>8274</v>
      </c>
      <c r="Q570" t="s">
        <v>8275</v>
      </c>
      <c r="R570">
        <f t="shared" si="26"/>
        <v>49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5">
        <f t="shared" si="24"/>
        <v>42340.847361111111</v>
      </c>
      <c r="L571" s="15">
        <f t="shared" si="25"/>
        <v>42370.847361111111</v>
      </c>
      <c r="M571" t="b">
        <v>0</v>
      </c>
      <c r="N571">
        <v>1</v>
      </c>
      <c r="O571" t="b">
        <v>0</v>
      </c>
      <c r="P571" s="10" t="s">
        <v>8274</v>
      </c>
      <c r="Q571" t="s">
        <v>8275</v>
      </c>
      <c r="R571">
        <f t="shared" si="26"/>
        <v>20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5">
        <f t="shared" si="24"/>
        <v>42388.798252314817</v>
      </c>
      <c r="L572" s="15">
        <f t="shared" si="25"/>
        <v>42418.798252314817</v>
      </c>
      <c r="M572" t="b">
        <v>0</v>
      </c>
      <c r="N572">
        <v>1</v>
      </c>
      <c r="O572" t="b">
        <v>0</v>
      </c>
      <c r="P572" s="10" t="s">
        <v>8274</v>
      </c>
      <c r="Q572" t="s">
        <v>8275</v>
      </c>
      <c r="R572">
        <f t="shared" si="26"/>
        <v>142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5">
        <f t="shared" si="24"/>
        <v>42192.816238425927</v>
      </c>
      <c r="L573" s="15">
        <f t="shared" si="25"/>
        <v>42212.165972222225</v>
      </c>
      <c r="M573" t="b">
        <v>0</v>
      </c>
      <c r="N573">
        <v>2</v>
      </c>
      <c r="O573" t="b">
        <v>0</v>
      </c>
      <c r="P573" s="10" t="s">
        <v>8274</v>
      </c>
      <c r="Q573" t="s">
        <v>8275</v>
      </c>
      <c r="R573">
        <f t="shared" si="26"/>
        <v>53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5">
        <f t="shared" si="24"/>
        <v>42282.71629629629</v>
      </c>
      <c r="L574" s="15">
        <f t="shared" si="25"/>
        <v>42312.757962962962</v>
      </c>
      <c r="M574" t="b">
        <v>0</v>
      </c>
      <c r="N574">
        <v>0</v>
      </c>
      <c r="O574" t="b">
        <v>0</v>
      </c>
      <c r="P574" s="10" t="s">
        <v>8274</v>
      </c>
      <c r="Q574" t="s">
        <v>8275</v>
      </c>
      <c r="R574">
        <f t="shared" si="26"/>
        <v>0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5">
        <f t="shared" si="24"/>
        <v>41963.050127314811</v>
      </c>
      <c r="L575" s="15">
        <f t="shared" si="25"/>
        <v>42022.05</v>
      </c>
      <c r="M575" t="b">
        <v>0</v>
      </c>
      <c r="N575">
        <v>9</v>
      </c>
      <c r="O575" t="b">
        <v>0</v>
      </c>
      <c r="P575" s="10" t="s">
        <v>8274</v>
      </c>
      <c r="Q575" t="s">
        <v>8275</v>
      </c>
      <c r="R575">
        <f t="shared" si="26"/>
        <v>38.44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5">
        <f t="shared" si="24"/>
        <v>42632.443368055552</v>
      </c>
      <c r="L576" s="15">
        <f t="shared" si="25"/>
        <v>42662.443368055552</v>
      </c>
      <c r="M576" t="b">
        <v>0</v>
      </c>
      <c r="N576">
        <v>4</v>
      </c>
      <c r="O576" t="b">
        <v>0</v>
      </c>
      <c r="P576" s="10" t="s">
        <v>8274</v>
      </c>
      <c r="Q576" t="s">
        <v>8275</v>
      </c>
      <c r="R576">
        <f t="shared" si="26"/>
        <v>20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5">
        <f t="shared" si="24"/>
        <v>42138.692627314813</v>
      </c>
      <c r="L577" s="15">
        <f t="shared" si="25"/>
        <v>42168.692627314813</v>
      </c>
      <c r="M577" t="b">
        <v>0</v>
      </c>
      <c r="N577">
        <v>4</v>
      </c>
      <c r="O577" t="b">
        <v>0</v>
      </c>
      <c r="P577" s="10" t="s">
        <v>8274</v>
      </c>
      <c r="Q577" t="s">
        <v>8275</v>
      </c>
      <c r="R577">
        <f t="shared" si="26"/>
        <v>64.75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5">
        <f t="shared" si="24"/>
        <v>42031.471666666665</v>
      </c>
      <c r="L578" s="15">
        <f t="shared" si="25"/>
        <v>42091.43</v>
      </c>
      <c r="M578" t="b">
        <v>0</v>
      </c>
      <c r="N578">
        <v>1</v>
      </c>
      <c r="O578" t="b">
        <v>0</v>
      </c>
      <c r="P578" s="10" t="s">
        <v>8274</v>
      </c>
      <c r="Q578" t="s">
        <v>8275</v>
      </c>
      <c r="R578">
        <f t="shared" si="26"/>
        <v>1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5">
        <f t="shared" ref="K579:K642" si="27">(((J579/60)/60)/24)+DATE(1970,1,1)</f>
        <v>42450.589143518519</v>
      </c>
      <c r="L579" s="15">
        <f t="shared" ref="L579:L642" si="28">(((I579/60)/60)/24)+DATE(1970,1,1)</f>
        <v>42510.589143518519</v>
      </c>
      <c r="M579" t="b">
        <v>0</v>
      </c>
      <c r="N579">
        <v>1</v>
      </c>
      <c r="O579" t="b">
        <v>0</v>
      </c>
      <c r="P579" s="10" t="s">
        <v>8274</v>
      </c>
      <c r="Q579" t="s">
        <v>8275</v>
      </c>
      <c r="R579">
        <f t="shared" ref="R579:R642" si="29">IFERROR(ROUND(E579/N579,2),0)</f>
        <v>10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5">
        <f t="shared" si="27"/>
        <v>42230.578622685185</v>
      </c>
      <c r="L580" s="15">
        <f t="shared" si="28"/>
        <v>42254.578622685185</v>
      </c>
      <c r="M580" t="b">
        <v>0</v>
      </c>
      <c r="N580">
        <v>7</v>
      </c>
      <c r="O580" t="b">
        <v>0</v>
      </c>
      <c r="P580" s="10" t="s">
        <v>8274</v>
      </c>
      <c r="Q580" t="s">
        <v>8275</v>
      </c>
      <c r="R580">
        <f t="shared" si="29"/>
        <v>2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5">
        <f t="shared" si="27"/>
        <v>41968.852118055554</v>
      </c>
      <c r="L581" s="15">
        <f t="shared" si="28"/>
        <v>41998.852118055554</v>
      </c>
      <c r="M581" t="b">
        <v>0</v>
      </c>
      <c r="N581">
        <v>5</v>
      </c>
      <c r="O581" t="b">
        <v>0</v>
      </c>
      <c r="P581" s="10" t="s">
        <v>8274</v>
      </c>
      <c r="Q581" t="s">
        <v>8275</v>
      </c>
      <c r="R581">
        <f t="shared" si="29"/>
        <v>35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5">
        <f t="shared" si="27"/>
        <v>42605.908182870371</v>
      </c>
      <c r="L582" s="15">
        <f t="shared" si="28"/>
        <v>42635.908182870371</v>
      </c>
      <c r="M582" t="b">
        <v>0</v>
      </c>
      <c r="N582">
        <v>1</v>
      </c>
      <c r="O582" t="b">
        <v>0</v>
      </c>
      <c r="P582" s="10" t="s">
        <v>8274</v>
      </c>
      <c r="Q582" t="s">
        <v>8275</v>
      </c>
      <c r="R582">
        <f t="shared" si="29"/>
        <v>1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5">
        <f t="shared" si="27"/>
        <v>42188.012777777782</v>
      </c>
      <c r="L583" s="15">
        <f t="shared" si="28"/>
        <v>42218.012777777782</v>
      </c>
      <c r="M583" t="b">
        <v>0</v>
      </c>
      <c r="N583">
        <v>0</v>
      </c>
      <c r="O583" t="b">
        <v>0</v>
      </c>
      <c r="P583" s="10" t="s">
        <v>8274</v>
      </c>
      <c r="Q583" t="s">
        <v>8275</v>
      </c>
      <c r="R583">
        <f t="shared" si="29"/>
        <v>0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5">
        <f t="shared" si="27"/>
        <v>42055.739803240736</v>
      </c>
      <c r="L584" s="15">
        <f t="shared" si="28"/>
        <v>42078.75</v>
      </c>
      <c r="M584" t="b">
        <v>0</v>
      </c>
      <c r="N584">
        <v>0</v>
      </c>
      <c r="O584" t="b">
        <v>0</v>
      </c>
      <c r="P584" s="10" t="s">
        <v>8274</v>
      </c>
      <c r="Q584" t="s">
        <v>8275</v>
      </c>
      <c r="R584">
        <f t="shared" si="29"/>
        <v>0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5">
        <f t="shared" si="27"/>
        <v>42052.93850694444</v>
      </c>
      <c r="L585" s="15">
        <f t="shared" si="28"/>
        <v>42082.896840277783</v>
      </c>
      <c r="M585" t="b">
        <v>0</v>
      </c>
      <c r="N585">
        <v>1</v>
      </c>
      <c r="O585" t="b">
        <v>0</v>
      </c>
      <c r="P585" s="10" t="s">
        <v>8274</v>
      </c>
      <c r="Q585" t="s">
        <v>8275</v>
      </c>
      <c r="R585">
        <f t="shared" si="29"/>
        <v>1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5">
        <f t="shared" si="27"/>
        <v>42049.716620370367</v>
      </c>
      <c r="L586" s="15">
        <f t="shared" si="28"/>
        <v>42079.674953703703</v>
      </c>
      <c r="M586" t="b">
        <v>0</v>
      </c>
      <c r="N586">
        <v>2</v>
      </c>
      <c r="O586" t="b">
        <v>0</v>
      </c>
      <c r="P586" s="10" t="s">
        <v>8274</v>
      </c>
      <c r="Q586" t="s">
        <v>8275</v>
      </c>
      <c r="R586">
        <f t="shared" si="29"/>
        <v>5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5">
        <f t="shared" si="27"/>
        <v>42283.3909375</v>
      </c>
      <c r="L587" s="15">
        <f t="shared" si="28"/>
        <v>42339</v>
      </c>
      <c r="M587" t="b">
        <v>0</v>
      </c>
      <c r="N587">
        <v>0</v>
      </c>
      <c r="O587" t="b">
        <v>0</v>
      </c>
      <c r="P587" s="10" t="s">
        <v>8274</v>
      </c>
      <c r="Q587" t="s">
        <v>8275</v>
      </c>
      <c r="R587">
        <f t="shared" si="29"/>
        <v>0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5">
        <f t="shared" si="27"/>
        <v>42020.854247685187</v>
      </c>
      <c r="L588" s="15">
        <f t="shared" si="28"/>
        <v>42050.854247685187</v>
      </c>
      <c r="M588" t="b">
        <v>0</v>
      </c>
      <c r="N588">
        <v>4</v>
      </c>
      <c r="O588" t="b">
        <v>0</v>
      </c>
      <c r="P588" s="10" t="s">
        <v>8274</v>
      </c>
      <c r="Q588" t="s">
        <v>8275</v>
      </c>
      <c r="R588">
        <f t="shared" si="29"/>
        <v>14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5">
        <f t="shared" si="27"/>
        <v>42080.757326388892</v>
      </c>
      <c r="L589" s="15">
        <f t="shared" si="28"/>
        <v>42110.757326388892</v>
      </c>
      <c r="M589" t="b">
        <v>0</v>
      </c>
      <c r="N589">
        <v>7</v>
      </c>
      <c r="O589" t="b">
        <v>0</v>
      </c>
      <c r="P589" s="10" t="s">
        <v>8274</v>
      </c>
      <c r="Q589" t="s">
        <v>8275</v>
      </c>
      <c r="R589">
        <f t="shared" si="29"/>
        <v>389.29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5">
        <f t="shared" si="27"/>
        <v>42631.769513888896</v>
      </c>
      <c r="L590" s="15">
        <f t="shared" si="28"/>
        <v>42691.811180555553</v>
      </c>
      <c r="M590" t="b">
        <v>0</v>
      </c>
      <c r="N590">
        <v>2</v>
      </c>
      <c r="O590" t="b">
        <v>0</v>
      </c>
      <c r="P590" s="10" t="s">
        <v>8274</v>
      </c>
      <c r="Q590" t="s">
        <v>8275</v>
      </c>
      <c r="R590">
        <f t="shared" si="29"/>
        <v>150.5</v>
      </c>
    </row>
    <row r="591" spans="1:1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5">
        <f t="shared" si="27"/>
        <v>42178.614571759259</v>
      </c>
      <c r="L591" s="15">
        <f t="shared" si="28"/>
        <v>42193.614571759259</v>
      </c>
      <c r="M591" t="b">
        <v>0</v>
      </c>
      <c r="N591">
        <v>1</v>
      </c>
      <c r="O591" t="b">
        <v>0</v>
      </c>
      <c r="P591" s="10" t="s">
        <v>8274</v>
      </c>
      <c r="Q591" t="s">
        <v>8275</v>
      </c>
      <c r="R591">
        <f t="shared" si="29"/>
        <v>1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5">
        <f t="shared" si="27"/>
        <v>42377.554756944446</v>
      </c>
      <c r="L592" s="15">
        <f t="shared" si="28"/>
        <v>42408.542361111111</v>
      </c>
      <c r="M592" t="b">
        <v>0</v>
      </c>
      <c r="N592">
        <v>9</v>
      </c>
      <c r="O592" t="b">
        <v>0</v>
      </c>
      <c r="P592" s="10" t="s">
        <v>8274</v>
      </c>
      <c r="Q592" t="s">
        <v>8275</v>
      </c>
      <c r="R592">
        <f t="shared" si="29"/>
        <v>24.78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5">
        <f t="shared" si="27"/>
        <v>42177.543171296296</v>
      </c>
      <c r="L593" s="15">
        <f t="shared" si="28"/>
        <v>42207.543171296296</v>
      </c>
      <c r="M593" t="b">
        <v>0</v>
      </c>
      <c r="N593">
        <v>2</v>
      </c>
      <c r="O593" t="b">
        <v>0</v>
      </c>
      <c r="P593" s="10" t="s">
        <v>8274</v>
      </c>
      <c r="Q593" t="s">
        <v>8275</v>
      </c>
      <c r="R593">
        <f t="shared" si="29"/>
        <v>30.5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5">
        <f t="shared" si="27"/>
        <v>41946.232175925928</v>
      </c>
      <c r="L594" s="15">
        <f t="shared" si="28"/>
        <v>41976.232175925921</v>
      </c>
      <c r="M594" t="b">
        <v>0</v>
      </c>
      <c r="N594">
        <v>1</v>
      </c>
      <c r="O594" t="b">
        <v>0</v>
      </c>
      <c r="P594" s="10" t="s">
        <v>8274</v>
      </c>
      <c r="Q594" t="s">
        <v>8275</v>
      </c>
      <c r="R594">
        <f t="shared" si="29"/>
        <v>250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5">
        <f t="shared" si="27"/>
        <v>42070.677604166667</v>
      </c>
      <c r="L595" s="15">
        <f t="shared" si="28"/>
        <v>42100.635937500003</v>
      </c>
      <c r="M595" t="b">
        <v>0</v>
      </c>
      <c r="N595">
        <v>7</v>
      </c>
      <c r="O595" t="b">
        <v>0</v>
      </c>
      <c r="P595" s="10" t="s">
        <v>8274</v>
      </c>
      <c r="Q595" t="s">
        <v>8275</v>
      </c>
      <c r="R595">
        <f t="shared" si="29"/>
        <v>16.43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5">
        <f t="shared" si="27"/>
        <v>42446.780162037037</v>
      </c>
      <c r="L596" s="15">
        <f t="shared" si="28"/>
        <v>42476.780162037037</v>
      </c>
      <c r="M596" t="b">
        <v>0</v>
      </c>
      <c r="N596">
        <v>2</v>
      </c>
      <c r="O596" t="b">
        <v>0</v>
      </c>
      <c r="P596" s="10" t="s">
        <v>8274</v>
      </c>
      <c r="Q596" t="s">
        <v>8275</v>
      </c>
      <c r="R596">
        <f t="shared" si="29"/>
        <v>13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5">
        <f t="shared" si="27"/>
        <v>42083.069884259254</v>
      </c>
      <c r="L597" s="15">
        <f t="shared" si="28"/>
        <v>42128.069884259254</v>
      </c>
      <c r="M597" t="b">
        <v>0</v>
      </c>
      <c r="N597">
        <v>8</v>
      </c>
      <c r="O597" t="b">
        <v>0</v>
      </c>
      <c r="P597" s="10" t="s">
        <v>8274</v>
      </c>
      <c r="Q597" t="s">
        <v>8275</v>
      </c>
      <c r="R597">
        <f t="shared" si="29"/>
        <v>53.25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5">
        <f t="shared" si="27"/>
        <v>42646.896898148145</v>
      </c>
      <c r="L598" s="15">
        <f t="shared" si="28"/>
        <v>42676.896898148145</v>
      </c>
      <c r="M598" t="b">
        <v>0</v>
      </c>
      <c r="N598">
        <v>2</v>
      </c>
      <c r="O598" t="b">
        <v>0</v>
      </c>
      <c r="P598" s="10" t="s">
        <v>8274</v>
      </c>
      <c r="Q598" t="s">
        <v>8275</v>
      </c>
      <c r="R598">
        <f t="shared" si="29"/>
        <v>3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5">
        <f t="shared" si="27"/>
        <v>42545.705266203702</v>
      </c>
      <c r="L599" s="15">
        <f t="shared" si="28"/>
        <v>42582.666666666672</v>
      </c>
      <c r="M599" t="b">
        <v>0</v>
      </c>
      <c r="N599">
        <v>2</v>
      </c>
      <c r="O599" t="b">
        <v>0</v>
      </c>
      <c r="P599" s="10" t="s">
        <v>8274</v>
      </c>
      <c r="Q599" t="s">
        <v>8275</v>
      </c>
      <c r="R599">
        <f t="shared" si="29"/>
        <v>10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5">
        <f t="shared" si="27"/>
        <v>41948.00209490741</v>
      </c>
      <c r="L600" s="15">
        <f t="shared" si="28"/>
        <v>41978.00209490741</v>
      </c>
      <c r="M600" t="b">
        <v>0</v>
      </c>
      <c r="N600">
        <v>7</v>
      </c>
      <c r="O600" t="b">
        <v>0</v>
      </c>
      <c r="P600" s="10" t="s">
        <v>8274</v>
      </c>
      <c r="Q600" t="s">
        <v>8275</v>
      </c>
      <c r="R600">
        <f t="shared" si="29"/>
        <v>121.43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5">
        <f t="shared" si="27"/>
        <v>42047.812523148154</v>
      </c>
      <c r="L601" s="15">
        <f t="shared" si="28"/>
        <v>42071.636111111111</v>
      </c>
      <c r="M601" t="b">
        <v>0</v>
      </c>
      <c r="N601">
        <v>2</v>
      </c>
      <c r="O601" t="b">
        <v>0</v>
      </c>
      <c r="P601" s="10" t="s">
        <v>8274</v>
      </c>
      <c r="Q601" t="s">
        <v>8275</v>
      </c>
      <c r="R601">
        <f t="shared" si="29"/>
        <v>15.5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5">
        <f t="shared" si="27"/>
        <v>42073.798171296294</v>
      </c>
      <c r="L602" s="15">
        <f t="shared" si="28"/>
        <v>42133.798171296294</v>
      </c>
      <c r="M602" t="b">
        <v>0</v>
      </c>
      <c r="N602">
        <v>1</v>
      </c>
      <c r="O602" t="b">
        <v>0</v>
      </c>
      <c r="P602" s="10" t="s">
        <v>8274</v>
      </c>
      <c r="Q602" t="s">
        <v>8275</v>
      </c>
      <c r="R602">
        <f t="shared" si="29"/>
        <v>100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5">
        <f t="shared" si="27"/>
        <v>41969.858090277776</v>
      </c>
      <c r="L603" s="15">
        <f t="shared" si="28"/>
        <v>41999.858090277776</v>
      </c>
      <c r="M603" t="b">
        <v>0</v>
      </c>
      <c r="N603">
        <v>6</v>
      </c>
      <c r="O603" t="b">
        <v>0</v>
      </c>
      <c r="P603" s="10" t="s">
        <v>8274</v>
      </c>
      <c r="Q603" t="s">
        <v>8275</v>
      </c>
      <c r="R603">
        <f t="shared" si="29"/>
        <v>23.33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5">
        <f t="shared" si="27"/>
        <v>42143.79415509259</v>
      </c>
      <c r="L604" s="15">
        <f t="shared" si="28"/>
        <v>42173.79415509259</v>
      </c>
      <c r="M604" t="b">
        <v>0</v>
      </c>
      <c r="N604">
        <v>0</v>
      </c>
      <c r="O604" t="b">
        <v>0</v>
      </c>
      <c r="P604" s="10" t="s">
        <v>8274</v>
      </c>
      <c r="Q604" t="s">
        <v>8275</v>
      </c>
      <c r="R604">
        <f t="shared" si="29"/>
        <v>0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5">
        <f t="shared" si="27"/>
        <v>41835.639155092591</v>
      </c>
      <c r="L605" s="15">
        <f t="shared" si="28"/>
        <v>41865.639155092591</v>
      </c>
      <c r="M605" t="b">
        <v>0</v>
      </c>
      <c r="N605">
        <v>13</v>
      </c>
      <c r="O605" t="b">
        <v>0</v>
      </c>
      <c r="P605" s="10" t="s">
        <v>8274</v>
      </c>
      <c r="Q605" t="s">
        <v>8275</v>
      </c>
      <c r="R605">
        <f t="shared" si="29"/>
        <v>45.39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5">
        <f t="shared" si="27"/>
        <v>41849.035370370373</v>
      </c>
      <c r="L606" s="15">
        <f t="shared" si="28"/>
        <v>41879.035370370373</v>
      </c>
      <c r="M606" t="b">
        <v>0</v>
      </c>
      <c r="N606">
        <v>0</v>
      </c>
      <c r="O606" t="b">
        <v>0</v>
      </c>
      <c r="P606" s="10" t="s">
        <v>8274</v>
      </c>
      <c r="Q606" t="s">
        <v>8275</v>
      </c>
      <c r="R606">
        <f t="shared" si="29"/>
        <v>0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5">
        <f t="shared" si="27"/>
        <v>42194.357731481476</v>
      </c>
      <c r="L607" s="15">
        <f t="shared" si="28"/>
        <v>42239.357731481476</v>
      </c>
      <c r="M607" t="b">
        <v>0</v>
      </c>
      <c r="N607">
        <v>8</v>
      </c>
      <c r="O607" t="b">
        <v>0</v>
      </c>
      <c r="P607" s="10" t="s">
        <v>8274</v>
      </c>
      <c r="Q607" t="s">
        <v>8275</v>
      </c>
      <c r="R607">
        <f t="shared" si="29"/>
        <v>16.38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5">
        <f t="shared" si="27"/>
        <v>42102.650567129633</v>
      </c>
      <c r="L608" s="15">
        <f t="shared" si="28"/>
        <v>42148.625</v>
      </c>
      <c r="M608" t="b">
        <v>0</v>
      </c>
      <c r="N608">
        <v>1</v>
      </c>
      <c r="O608" t="b">
        <v>0</v>
      </c>
      <c r="P608" s="10" t="s">
        <v>8274</v>
      </c>
      <c r="Q608" t="s">
        <v>8275</v>
      </c>
      <c r="R608">
        <f t="shared" si="29"/>
        <v>10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5">
        <f t="shared" si="27"/>
        <v>42300.825648148151</v>
      </c>
      <c r="L609" s="15">
        <f t="shared" si="28"/>
        <v>42330.867314814815</v>
      </c>
      <c r="M609" t="b">
        <v>0</v>
      </c>
      <c r="N609">
        <v>0</v>
      </c>
      <c r="O609" t="b">
        <v>0</v>
      </c>
      <c r="P609" s="10" t="s">
        <v>8274</v>
      </c>
      <c r="Q609" t="s">
        <v>8275</v>
      </c>
      <c r="R609">
        <f t="shared" si="29"/>
        <v>0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5">
        <f t="shared" si="27"/>
        <v>42140.921064814815</v>
      </c>
      <c r="L610" s="15">
        <f t="shared" si="28"/>
        <v>42170.921064814815</v>
      </c>
      <c r="M610" t="b">
        <v>0</v>
      </c>
      <c r="N610">
        <v>5</v>
      </c>
      <c r="O610" t="b">
        <v>0</v>
      </c>
      <c r="P610" s="10" t="s">
        <v>8274</v>
      </c>
      <c r="Q610" t="s">
        <v>8275</v>
      </c>
      <c r="R610">
        <f t="shared" si="29"/>
        <v>292.2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5">
        <f t="shared" si="27"/>
        <v>42307.034074074079</v>
      </c>
      <c r="L611" s="15">
        <f t="shared" si="28"/>
        <v>42337.075740740736</v>
      </c>
      <c r="M611" t="b">
        <v>0</v>
      </c>
      <c r="N611">
        <v>1</v>
      </c>
      <c r="O611" t="b">
        <v>0</v>
      </c>
      <c r="P611" s="10" t="s">
        <v>8274</v>
      </c>
      <c r="Q611" t="s">
        <v>8275</v>
      </c>
      <c r="R611">
        <f t="shared" si="29"/>
        <v>5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5">
        <f t="shared" si="27"/>
        <v>42086.83085648148</v>
      </c>
      <c r="L612" s="15">
        <f t="shared" si="28"/>
        <v>42116.83085648148</v>
      </c>
      <c r="M612" t="b">
        <v>0</v>
      </c>
      <c r="N612">
        <v>0</v>
      </c>
      <c r="O612" t="b">
        <v>0</v>
      </c>
      <c r="P612" s="10" t="s">
        <v>8274</v>
      </c>
      <c r="Q612" t="s">
        <v>8275</v>
      </c>
      <c r="R612">
        <f t="shared" si="29"/>
        <v>0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5">
        <f t="shared" si="27"/>
        <v>42328.560613425929</v>
      </c>
      <c r="L613" s="15">
        <f t="shared" si="28"/>
        <v>42388.560613425929</v>
      </c>
      <c r="M613" t="b">
        <v>0</v>
      </c>
      <c r="N613">
        <v>0</v>
      </c>
      <c r="O613" t="b">
        <v>0</v>
      </c>
      <c r="P613" s="10" t="s">
        <v>8274</v>
      </c>
      <c r="Q613" t="s">
        <v>8275</v>
      </c>
      <c r="R613">
        <f t="shared" si="29"/>
        <v>0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5">
        <f t="shared" si="27"/>
        <v>42585.031782407401</v>
      </c>
      <c r="L614" s="15">
        <f t="shared" si="28"/>
        <v>42615.031782407401</v>
      </c>
      <c r="M614" t="b">
        <v>0</v>
      </c>
      <c r="N614">
        <v>0</v>
      </c>
      <c r="O614" t="b">
        <v>0</v>
      </c>
      <c r="P614" s="10" t="s">
        <v>8274</v>
      </c>
      <c r="Q614" t="s">
        <v>8275</v>
      </c>
      <c r="R614">
        <f t="shared" si="29"/>
        <v>0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5">
        <f t="shared" si="27"/>
        <v>42247.496759259258</v>
      </c>
      <c r="L615" s="15">
        <f t="shared" si="28"/>
        <v>42278.207638888889</v>
      </c>
      <c r="M615" t="b">
        <v>0</v>
      </c>
      <c r="N615">
        <v>121</v>
      </c>
      <c r="O615" t="b">
        <v>0</v>
      </c>
      <c r="P615" s="10" t="s">
        <v>8274</v>
      </c>
      <c r="Q615" t="s">
        <v>8275</v>
      </c>
      <c r="R615">
        <f t="shared" si="29"/>
        <v>105.93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5">
        <f t="shared" si="27"/>
        <v>42515.061805555553</v>
      </c>
      <c r="L616" s="15">
        <f t="shared" si="28"/>
        <v>42545.061805555553</v>
      </c>
      <c r="M616" t="b">
        <v>0</v>
      </c>
      <c r="N616">
        <v>0</v>
      </c>
      <c r="O616" t="b">
        <v>0</v>
      </c>
      <c r="P616" s="10" t="s">
        <v>8274</v>
      </c>
      <c r="Q616" t="s">
        <v>8275</v>
      </c>
      <c r="R616">
        <f t="shared" si="29"/>
        <v>0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5">
        <f t="shared" si="27"/>
        <v>42242.122210648144</v>
      </c>
      <c r="L617" s="15">
        <f t="shared" si="28"/>
        <v>42272.122210648144</v>
      </c>
      <c r="M617" t="b">
        <v>0</v>
      </c>
      <c r="N617">
        <v>0</v>
      </c>
      <c r="O617" t="b">
        <v>0</v>
      </c>
      <c r="P617" s="10" t="s">
        <v>8274</v>
      </c>
      <c r="Q617" t="s">
        <v>8275</v>
      </c>
      <c r="R617">
        <f t="shared" si="29"/>
        <v>0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5">
        <f t="shared" si="27"/>
        <v>42761.376238425932</v>
      </c>
      <c r="L618" s="15">
        <f t="shared" si="28"/>
        <v>42791.376238425932</v>
      </c>
      <c r="M618" t="b">
        <v>0</v>
      </c>
      <c r="N618">
        <v>0</v>
      </c>
      <c r="O618" t="b">
        <v>0</v>
      </c>
      <c r="P618" s="10" t="s">
        <v>8274</v>
      </c>
      <c r="Q618" t="s">
        <v>8275</v>
      </c>
      <c r="R618">
        <f t="shared" si="29"/>
        <v>0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5">
        <f t="shared" si="27"/>
        <v>42087.343090277776</v>
      </c>
      <c r="L619" s="15">
        <f t="shared" si="28"/>
        <v>42132.343090277776</v>
      </c>
      <c r="M619" t="b">
        <v>0</v>
      </c>
      <c r="N619">
        <v>3</v>
      </c>
      <c r="O619" t="b">
        <v>0</v>
      </c>
      <c r="P619" s="10" t="s">
        <v>8274</v>
      </c>
      <c r="Q619" t="s">
        <v>8275</v>
      </c>
      <c r="R619">
        <f t="shared" si="29"/>
        <v>20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5">
        <f t="shared" si="27"/>
        <v>42317.810219907406</v>
      </c>
      <c r="L620" s="15">
        <f t="shared" si="28"/>
        <v>42347.810219907406</v>
      </c>
      <c r="M620" t="b">
        <v>0</v>
      </c>
      <c r="N620">
        <v>0</v>
      </c>
      <c r="O620" t="b">
        <v>0</v>
      </c>
      <c r="P620" s="10" t="s">
        <v>8274</v>
      </c>
      <c r="Q620" t="s">
        <v>8275</v>
      </c>
      <c r="R620">
        <f t="shared" si="29"/>
        <v>0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5">
        <f t="shared" si="27"/>
        <v>41908.650347222225</v>
      </c>
      <c r="L621" s="15">
        <f t="shared" si="28"/>
        <v>41968.692013888889</v>
      </c>
      <c r="M621" t="b">
        <v>0</v>
      </c>
      <c r="N621">
        <v>1</v>
      </c>
      <c r="O621" t="b">
        <v>0</v>
      </c>
      <c r="P621" s="10" t="s">
        <v>8274</v>
      </c>
      <c r="Q621" t="s">
        <v>8275</v>
      </c>
      <c r="R621">
        <f t="shared" si="29"/>
        <v>1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5">
        <f t="shared" si="27"/>
        <v>41831.716874999998</v>
      </c>
      <c r="L622" s="15">
        <f t="shared" si="28"/>
        <v>41876.716874999998</v>
      </c>
      <c r="M622" t="b">
        <v>0</v>
      </c>
      <c r="N622">
        <v>1</v>
      </c>
      <c r="O622" t="b">
        <v>0</v>
      </c>
      <c r="P622" s="10" t="s">
        <v>8274</v>
      </c>
      <c r="Q622" t="s">
        <v>8275</v>
      </c>
      <c r="R622">
        <f t="shared" si="29"/>
        <v>300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5">
        <f t="shared" si="27"/>
        <v>42528.987696759257</v>
      </c>
      <c r="L623" s="15">
        <f t="shared" si="28"/>
        <v>42558.987696759257</v>
      </c>
      <c r="M623" t="b">
        <v>0</v>
      </c>
      <c r="N623">
        <v>3</v>
      </c>
      <c r="O623" t="b">
        <v>0</v>
      </c>
      <c r="P623" s="10" t="s">
        <v>8274</v>
      </c>
      <c r="Q623" t="s">
        <v>8275</v>
      </c>
      <c r="R623">
        <f t="shared" si="29"/>
        <v>87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5">
        <f t="shared" si="27"/>
        <v>42532.774745370371</v>
      </c>
      <c r="L624" s="15">
        <f t="shared" si="28"/>
        <v>42552.774745370371</v>
      </c>
      <c r="M624" t="b">
        <v>0</v>
      </c>
      <c r="N624">
        <v>9</v>
      </c>
      <c r="O624" t="b">
        <v>0</v>
      </c>
      <c r="P624" s="10" t="s">
        <v>8274</v>
      </c>
      <c r="Q624" t="s">
        <v>8275</v>
      </c>
      <c r="R624">
        <f t="shared" si="29"/>
        <v>37.89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5">
        <f t="shared" si="27"/>
        <v>42122.009224537032</v>
      </c>
      <c r="L625" s="15">
        <f t="shared" si="28"/>
        <v>42152.009224537032</v>
      </c>
      <c r="M625" t="b">
        <v>0</v>
      </c>
      <c r="N625">
        <v>0</v>
      </c>
      <c r="O625" t="b">
        <v>0</v>
      </c>
      <c r="P625" s="10" t="s">
        <v>8274</v>
      </c>
      <c r="Q625" t="s">
        <v>8275</v>
      </c>
      <c r="R625">
        <f t="shared" si="29"/>
        <v>0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5">
        <f t="shared" si="27"/>
        <v>42108.988900462966</v>
      </c>
      <c r="L626" s="15">
        <f t="shared" si="28"/>
        <v>42138.988900462966</v>
      </c>
      <c r="M626" t="b">
        <v>0</v>
      </c>
      <c r="N626">
        <v>0</v>
      </c>
      <c r="O626" t="b">
        <v>0</v>
      </c>
      <c r="P626" s="10" t="s">
        <v>8274</v>
      </c>
      <c r="Q626" t="s">
        <v>8275</v>
      </c>
      <c r="R626">
        <f t="shared" si="29"/>
        <v>0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5">
        <f t="shared" si="27"/>
        <v>42790.895567129628</v>
      </c>
      <c r="L627" s="15">
        <f t="shared" si="28"/>
        <v>42820.853900462964</v>
      </c>
      <c r="M627" t="b">
        <v>0</v>
      </c>
      <c r="N627">
        <v>0</v>
      </c>
      <c r="O627" t="b">
        <v>0</v>
      </c>
      <c r="P627" s="10" t="s">
        <v>8274</v>
      </c>
      <c r="Q627" t="s">
        <v>8275</v>
      </c>
      <c r="R627">
        <f t="shared" si="29"/>
        <v>0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5">
        <f t="shared" si="27"/>
        <v>42198.559479166666</v>
      </c>
      <c r="L628" s="15">
        <f t="shared" si="28"/>
        <v>42231.556944444441</v>
      </c>
      <c r="M628" t="b">
        <v>0</v>
      </c>
      <c r="N628">
        <v>39</v>
      </c>
      <c r="O628" t="b">
        <v>0</v>
      </c>
      <c r="P628" s="10" t="s">
        <v>8274</v>
      </c>
      <c r="Q628" t="s">
        <v>8275</v>
      </c>
      <c r="R628">
        <f t="shared" si="29"/>
        <v>111.41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5">
        <f t="shared" si="27"/>
        <v>42384.306840277779</v>
      </c>
      <c r="L629" s="15">
        <f t="shared" si="28"/>
        <v>42443.958333333328</v>
      </c>
      <c r="M629" t="b">
        <v>0</v>
      </c>
      <c r="N629">
        <v>1</v>
      </c>
      <c r="O629" t="b">
        <v>0</v>
      </c>
      <c r="P629" s="10" t="s">
        <v>8274</v>
      </c>
      <c r="Q629" t="s">
        <v>8275</v>
      </c>
      <c r="R629">
        <f t="shared" si="29"/>
        <v>90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5">
        <f t="shared" si="27"/>
        <v>41803.692789351851</v>
      </c>
      <c r="L630" s="15">
        <f t="shared" si="28"/>
        <v>41833.692789351851</v>
      </c>
      <c r="M630" t="b">
        <v>0</v>
      </c>
      <c r="N630">
        <v>0</v>
      </c>
      <c r="O630" t="b">
        <v>0</v>
      </c>
      <c r="P630" s="10" t="s">
        <v>8274</v>
      </c>
      <c r="Q630" t="s">
        <v>8275</v>
      </c>
      <c r="R630">
        <f t="shared" si="29"/>
        <v>0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5">
        <f t="shared" si="27"/>
        <v>42474.637824074074</v>
      </c>
      <c r="L631" s="15">
        <f t="shared" si="28"/>
        <v>42504.637824074074</v>
      </c>
      <c r="M631" t="b">
        <v>0</v>
      </c>
      <c r="N631">
        <v>3</v>
      </c>
      <c r="O631" t="b">
        <v>0</v>
      </c>
      <c r="P631" s="10" t="s">
        <v>8274</v>
      </c>
      <c r="Q631" t="s">
        <v>8275</v>
      </c>
      <c r="R631">
        <f t="shared" si="29"/>
        <v>116.67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5">
        <f t="shared" si="27"/>
        <v>42223.619456018518</v>
      </c>
      <c r="L632" s="15">
        <f t="shared" si="28"/>
        <v>42253.215277777781</v>
      </c>
      <c r="M632" t="b">
        <v>0</v>
      </c>
      <c r="N632">
        <v>1</v>
      </c>
      <c r="O632" t="b">
        <v>0</v>
      </c>
      <c r="P632" s="10" t="s">
        <v>8274</v>
      </c>
      <c r="Q632" t="s">
        <v>8275</v>
      </c>
      <c r="R632">
        <f t="shared" si="29"/>
        <v>10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5">
        <f t="shared" si="27"/>
        <v>42489.772326388891</v>
      </c>
      <c r="L633" s="15">
        <f t="shared" si="28"/>
        <v>42518.772326388891</v>
      </c>
      <c r="M633" t="b">
        <v>0</v>
      </c>
      <c r="N633">
        <v>9</v>
      </c>
      <c r="O633" t="b">
        <v>0</v>
      </c>
      <c r="P633" s="10" t="s">
        <v>8274</v>
      </c>
      <c r="Q633" t="s">
        <v>8275</v>
      </c>
      <c r="R633">
        <f t="shared" si="29"/>
        <v>76.67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5">
        <f t="shared" si="27"/>
        <v>42303.659317129626</v>
      </c>
      <c r="L634" s="15">
        <f t="shared" si="28"/>
        <v>42333.700983796298</v>
      </c>
      <c r="M634" t="b">
        <v>0</v>
      </c>
      <c r="N634">
        <v>0</v>
      </c>
      <c r="O634" t="b">
        <v>0</v>
      </c>
      <c r="P634" s="10" t="s">
        <v>8274</v>
      </c>
      <c r="Q634" t="s">
        <v>8275</v>
      </c>
      <c r="R634">
        <f t="shared" si="29"/>
        <v>0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5">
        <f t="shared" si="27"/>
        <v>42507.29932870371</v>
      </c>
      <c r="L635" s="15">
        <f t="shared" si="28"/>
        <v>42538.958333333328</v>
      </c>
      <c r="M635" t="b">
        <v>0</v>
      </c>
      <c r="N635">
        <v>25</v>
      </c>
      <c r="O635" t="b">
        <v>0</v>
      </c>
      <c r="P635" s="10" t="s">
        <v>8274</v>
      </c>
      <c r="Q635" t="s">
        <v>8275</v>
      </c>
      <c r="R635">
        <f t="shared" si="29"/>
        <v>49.8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5">
        <f t="shared" si="27"/>
        <v>42031.928576388891</v>
      </c>
      <c r="L636" s="15">
        <f t="shared" si="28"/>
        <v>42061.928576388891</v>
      </c>
      <c r="M636" t="b">
        <v>0</v>
      </c>
      <c r="N636">
        <v>1</v>
      </c>
      <c r="O636" t="b">
        <v>0</v>
      </c>
      <c r="P636" s="10" t="s">
        <v>8274</v>
      </c>
      <c r="Q636" t="s">
        <v>8275</v>
      </c>
      <c r="R636">
        <f t="shared" si="29"/>
        <v>1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5">
        <f t="shared" si="27"/>
        <v>42076.092152777783</v>
      </c>
      <c r="L637" s="15">
        <f t="shared" si="28"/>
        <v>42106.092152777783</v>
      </c>
      <c r="M637" t="b">
        <v>0</v>
      </c>
      <c r="N637">
        <v>1</v>
      </c>
      <c r="O637" t="b">
        <v>0</v>
      </c>
      <c r="P637" s="10" t="s">
        <v>8274</v>
      </c>
      <c r="Q637" t="s">
        <v>8275</v>
      </c>
      <c r="R637">
        <f t="shared" si="29"/>
        <v>2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5">
        <f t="shared" si="27"/>
        <v>42131.455439814818</v>
      </c>
      <c r="L638" s="15">
        <f t="shared" si="28"/>
        <v>42161.44930555555</v>
      </c>
      <c r="M638" t="b">
        <v>0</v>
      </c>
      <c r="N638">
        <v>1</v>
      </c>
      <c r="O638" t="b">
        <v>0</v>
      </c>
      <c r="P638" s="10" t="s">
        <v>8274</v>
      </c>
      <c r="Q638" t="s">
        <v>8275</v>
      </c>
      <c r="R638">
        <f t="shared" si="29"/>
        <v>4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5">
        <f t="shared" si="27"/>
        <v>42762.962013888886</v>
      </c>
      <c r="L639" s="15">
        <f t="shared" si="28"/>
        <v>42791.961111111115</v>
      </c>
      <c r="M639" t="b">
        <v>0</v>
      </c>
      <c r="N639">
        <v>0</v>
      </c>
      <c r="O639" t="b">
        <v>0</v>
      </c>
      <c r="P639" s="10" t="s">
        <v>8274</v>
      </c>
      <c r="Q639" t="s">
        <v>8275</v>
      </c>
      <c r="R639">
        <f t="shared" si="29"/>
        <v>0</v>
      </c>
    </row>
    <row r="640" spans="1:18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5">
        <f t="shared" si="27"/>
        <v>42759.593310185184</v>
      </c>
      <c r="L640" s="15">
        <f t="shared" si="28"/>
        <v>42819.55164351852</v>
      </c>
      <c r="M640" t="b">
        <v>0</v>
      </c>
      <c r="N640">
        <v>6</v>
      </c>
      <c r="O640" t="b">
        <v>0</v>
      </c>
      <c r="P640" s="10" t="s">
        <v>8274</v>
      </c>
      <c r="Q640" t="s">
        <v>8275</v>
      </c>
      <c r="R640">
        <f t="shared" si="29"/>
        <v>3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5">
        <f t="shared" si="27"/>
        <v>41865.583275462966</v>
      </c>
      <c r="L641" s="15">
        <f t="shared" si="28"/>
        <v>41925.583275462966</v>
      </c>
      <c r="M641" t="b">
        <v>0</v>
      </c>
      <c r="N641">
        <v>1</v>
      </c>
      <c r="O641" t="b">
        <v>0</v>
      </c>
      <c r="P641" s="10" t="s">
        <v>8274</v>
      </c>
      <c r="Q641" t="s">
        <v>8275</v>
      </c>
      <c r="R641">
        <f t="shared" si="29"/>
        <v>1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5">
        <f t="shared" si="27"/>
        <v>42683.420312500006</v>
      </c>
      <c r="L642" s="15">
        <f t="shared" si="28"/>
        <v>42698.958333333328</v>
      </c>
      <c r="M642" t="b">
        <v>0</v>
      </c>
      <c r="N642">
        <v>2</v>
      </c>
      <c r="O642" t="b">
        <v>1</v>
      </c>
      <c r="P642" s="10" t="s">
        <v>8274</v>
      </c>
      <c r="Q642" t="s">
        <v>8276</v>
      </c>
      <c r="R642">
        <f t="shared" si="29"/>
        <v>50.5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5">
        <f t="shared" ref="K643:K706" si="30">(((J643/60)/60)/24)+DATE(1970,1,1)</f>
        <v>42199.57</v>
      </c>
      <c r="L643" s="15">
        <f t="shared" ref="L643:L706" si="31">(((I643/60)/60)/24)+DATE(1970,1,1)</f>
        <v>42229.57</v>
      </c>
      <c r="M643" t="b">
        <v>0</v>
      </c>
      <c r="N643">
        <v>315</v>
      </c>
      <c r="O643" t="b">
        <v>1</v>
      </c>
      <c r="P643" s="10" t="s">
        <v>8274</v>
      </c>
      <c r="Q643" t="s">
        <v>8276</v>
      </c>
      <c r="R643">
        <f t="shared" ref="R643:R706" si="32">IFERROR(ROUND(E643/N643,2),0)</f>
        <v>151.32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5">
        <f t="shared" si="30"/>
        <v>42199.651319444441</v>
      </c>
      <c r="L644" s="15">
        <f t="shared" si="31"/>
        <v>42235.651319444441</v>
      </c>
      <c r="M644" t="b">
        <v>0</v>
      </c>
      <c r="N644">
        <v>2174</v>
      </c>
      <c r="O644" t="b">
        <v>1</v>
      </c>
      <c r="P644" s="10" t="s">
        <v>8274</v>
      </c>
      <c r="Q644" t="s">
        <v>8276</v>
      </c>
      <c r="R644">
        <f t="shared" si="32"/>
        <v>134.36000000000001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5">
        <f t="shared" si="30"/>
        <v>42100.642071759255</v>
      </c>
      <c r="L645" s="15">
        <f t="shared" si="31"/>
        <v>42155.642071759255</v>
      </c>
      <c r="M645" t="b">
        <v>0</v>
      </c>
      <c r="N645">
        <v>152</v>
      </c>
      <c r="O645" t="b">
        <v>1</v>
      </c>
      <c r="P645" s="10" t="s">
        <v>8274</v>
      </c>
      <c r="Q645" t="s">
        <v>8276</v>
      </c>
      <c r="R645">
        <f t="shared" si="32"/>
        <v>174.03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5">
        <f t="shared" si="30"/>
        <v>41898.665960648148</v>
      </c>
      <c r="L646" s="15">
        <f t="shared" si="31"/>
        <v>41941.041666666664</v>
      </c>
      <c r="M646" t="b">
        <v>0</v>
      </c>
      <c r="N646">
        <v>1021</v>
      </c>
      <c r="O646" t="b">
        <v>1</v>
      </c>
      <c r="P646" s="10" t="s">
        <v>8274</v>
      </c>
      <c r="Q646" t="s">
        <v>8276</v>
      </c>
      <c r="R646">
        <f t="shared" si="32"/>
        <v>73.489999999999995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5">
        <f t="shared" si="30"/>
        <v>42564.026319444441</v>
      </c>
      <c r="L647" s="15">
        <f t="shared" si="31"/>
        <v>42594.026319444441</v>
      </c>
      <c r="M647" t="b">
        <v>0</v>
      </c>
      <c r="N647">
        <v>237</v>
      </c>
      <c r="O647" t="b">
        <v>1</v>
      </c>
      <c r="P647" s="10" t="s">
        <v>8274</v>
      </c>
      <c r="Q647" t="s">
        <v>8276</v>
      </c>
      <c r="R647">
        <f t="shared" si="32"/>
        <v>23.52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5">
        <f t="shared" si="30"/>
        <v>41832.852627314816</v>
      </c>
      <c r="L648" s="15">
        <f t="shared" si="31"/>
        <v>41862.852627314816</v>
      </c>
      <c r="M648" t="b">
        <v>0</v>
      </c>
      <c r="N648">
        <v>27</v>
      </c>
      <c r="O648" t="b">
        <v>1</v>
      </c>
      <c r="P648" s="10" t="s">
        <v>8274</v>
      </c>
      <c r="Q648" t="s">
        <v>8276</v>
      </c>
      <c r="R648">
        <f t="shared" si="32"/>
        <v>39.07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5">
        <f t="shared" si="30"/>
        <v>42416.767928240741</v>
      </c>
      <c r="L649" s="15">
        <f t="shared" si="31"/>
        <v>42446.726261574076</v>
      </c>
      <c r="M649" t="b">
        <v>0</v>
      </c>
      <c r="N649">
        <v>17</v>
      </c>
      <c r="O649" t="b">
        <v>1</v>
      </c>
      <c r="P649" s="10" t="s">
        <v>8274</v>
      </c>
      <c r="Q649" t="s">
        <v>8276</v>
      </c>
      <c r="R649">
        <f t="shared" si="32"/>
        <v>125.94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5">
        <f t="shared" si="30"/>
        <v>41891.693379629629</v>
      </c>
      <c r="L650" s="15">
        <f t="shared" si="31"/>
        <v>41926.693379629629</v>
      </c>
      <c r="M650" t="b">
        <v>0</v>
      </c>
      <c r="N650">
        <v>27</v>
      </c>
      <c r="O650" t="b">
        <v>1</v>
      </c>
      <c r="P650" s="10" t="s">
        <v>8274</v>
      </c>
      <c r="Q650" t="s">
        <v>8276</v>
      </c>
      <c r="R650">
        <f t="shared" si="32"/>
        <v>1644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5">
        <f t="shared" si="30"/>
        <v>41877.912187499998</v>
      </c>
      <c r="L651" s="15">
        <f t="shared" si="31"/>
        <v>41898.912187499998</v>
      </c>
      <c r="M651" t="b">
        <v>0</v>
      </c>
      <c r="N651">
        <v>82</v>
      </c>
      <c r="O651" t="b">
        <v>1</v>
      </c>
      <c r="P651" s="10" t="s">
        <v>8274</v>
      </c>
      <c r="Q651" t="s">
        <v>8276</v>
      </c>
      <c r="R651">
        <f t="shared" si="32"/>
        <v>42.67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5">
        <f t="shared" si="30"/>
        <v>41932.036851851852</v>
      </c>
      <c r="L652" s="15">
        <f t="shared" si="31"/>
        <v>41992.078518518523</v>
      </c>
      <c r="M652" t="b">
        <v>0</v>
      </c>
      <c r="N652">
        <v>48</v>
      </c>
      <c r="O652" t="b">
        <v>1</v>
      </c>
      <c r="P652" s="10" t="s">
        <v>8274</v>
      </c>
      <c r="Q652" t="s">
        <v>8276</v>
      </c>
      <c r="R652">
        <f t="shared" si="32"/>
        <v>35.130000000000003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5">
        <f t="shared" si="30"/>
        <v>41956.017488425925</v>
      </c>
      <c r="L653" s="15">
        <f t="shared" si="31"/>
        <v>41986.017488425925</v>
      </c>
      <c r="M653" t="b">
        <v>0</v>
      </c>
      <c r="N653">
        <v>105</v>
      </c>
      <c r="O653" t="b">
        <v>1</v>
      </c>
      <c r="P653" s="10" t="s">
        <v>8274</v>
      </c>
      <c r="Q653" t="s">
        <v>8276</v>
      </c>
      <c r="R653">
        <f t="shared" si="32"/>
        <v>239.35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5">
        <f t="shared" si="30"/>
        <v>42675.690393518518</v>
      </c>
      <c r="L654" s="15">
        <f t="shared" si="31"/>
        <v>42705.732060185182</v>
      </c>
      <c r="M654" t="b">
        <v>0</v>
      </c>
      <c r="N654">
        <v>28</v>
      </c>
      <c r="O654" t="b">
        <v>1</v>
      </c>
      <c r="P654" s="10" t="s">
        <v>8274</v>
      </c>
      <c r="Q654" t="s">
        <v>8276</v>
      </c>
      <c r="R654">
        <f t="shared" si="32"/>
        <v>107.64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5">
        <f t="shared" si="30"/>
        <v>42199.618518518517</v>
      </c>
      <c r="L655" s="15">
        <f t="shared" si="31"/>
        <v>42236.618518518517</v>
      </c>
      <c r="M655" t="b">
        <v>0</v>
      </c>
      <c r="N655">
        <v>1107</v>
      </c>
      <c r="O655" t="b">
        <v>1</v>
      </c>
      <c r="P655" s="10" t="s">
        <v>8274</v>
      </c>
      <c r="Q655" t="s">
        <v>8276</v>
      </c>
      <c r="R655">
        <f t="shared" si="32"/>
        <v>95.83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5">
        <f t="shared" si="30"/>
        <v>42163.957326388889</v>
      </c>
      <c r="L656" s="15">
        <f t="shared" si="31"/>
        <v>42193.957326388889</v>
      </c>
      <c r="M656" t="b">
        <v>0</v>
      </c>
      <c r="N656">
        <v>1013</v>
      </c>
      <c r="O656" t="b">
        <v>1</v>
      </c>
      <c r="P656" s="10" t="s">
        <v>8274</v>
      </c>
      <c r="Q656" t="s">
        <v>8276</v>
      </c>
      <c r="R656">
        <f t="shared" si="32"/>
        <v>31.66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5">
        <f t="shared" si="30"/>
        <v>42045.957314814819</v>
      </c>
      <c r="L657" s="15">
        <f t="shared" si="31"/>
        <v>42075.915648148148</v>
      </c>
      <c r="M657" t="b">
        <v>0</v>
      </c>
      <c r="N657">
        <v>274</v>
      </c>
      <c r="O657" t="b">
        <v>1</v>
      </c>
      <c r="P657" s="10" t="s">
        <v>8274</v>
      </c>
      <c r="Q657" t="s">
        <v>8276</v>
      </c>
      <c r="R657">
        <f t="shared" si="32"/>
        <v>42.89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5">
        <f t="shared" si="30"/>
        <v>42417.804618055554</v>
      </c>
      <c r="L658" s="15">
        <f t="shared" si="31"/>
        <v>42477.762951388882</v>
      </c>
      <c r="M658" t="b">
        <v>0</v>
      </c>
      <c r="N658">
        <v>87</v>
      </c>
      <c r="O658" t="b">
        <v>1</v>
      </c>
      <c r="P658" s="10" t="s">
        <v>8274</v>
      </c>
      <c r="Q658" t="s">
        <v>8276</v>
      </c>
      <c r="R658">
        <f t="shared" si="32"/>
        <v>122.74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5">
        <f t="shared" si="30"/>
        <v>42331.84574074074</v>
      </c>
      <c r="L659" s="15">
        <f t="shared" si="31"/>
        <v>42361.84574074074</v>
      </c>
      <c r="M659" t="b">
        <v>0</v>
      </c>
      <c r="N659">
        <v>99</v>
      </c>
      <c r="O659" t="b">
        <v>1</v>
      </c>
      <c r="P659" s="10" t="s">
        <v>8274</v>
      </c>
      <c r="Q659" t="s">
        <v>8276</v>
      </c>
      <c r="R659">
        <f t="shared" si="32"/>
        <v>190.45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5">
        <f t="shared" si="30"/>
        <v>42179.160752314812</v>
      </c>
      <c r="L660" s="15">
        <f t="shared" si="31"/>
        <v>42211.75</v>
      </c>
      <c r="M660" t="b">
        <v>0</v>
      </c>
      <c r="N660">
        <v>276</v>
      </c>
      <c r="O660" t="b">
        <v>1</v>
      </c>
      <c r="P660" s="10" t="s">
        <v>8274</v>
      </c>
      <c r="Q660" t="s">
        <v>8276</v>
      </c>
      <c r="R660">
        <f t="shared" si="32"/>
        <v>109.34</v>
      </c>
    </row>
    <row r="661" spans="1:1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5">
        <f t="shared" si="30"/>
        <v>42209.593692129631</v>
      </c>
      <c r="L661" s="15">
        <f t="shared" si="31"/>
        <v>42239.593692129631</v>
      </c>
      <c r="M661" t="b">
        <v>0</v>
      </c>
      <c r="N661">
        <v>21</v>
      </c>
      <c r="O661" t="b">
        <v>1</v>
      </c>
      <c r="P661" s="10" t="s">
        <v>8274</v>
      </c>
      <c r="Q661" t="s">
        <v>8276</v>
      </c>
      <c r="R661">
        <f t="shared" si="32"/>
        <v>143.66999999999999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5">
        <f t="shared" si="30"/>
        <v>41922.741655092592</v>
      </c>
      <c r="L662" s="15">
        <f t="shared" si="31"/>
        <v>41952.783321759263</v>
      </c>
      <c r="M662" t="b">
        <v>0</v>
      </c>
      <c r="N662">
        <v>18</v>
      </c>
      <c r="O662" t="b">
        <v>0</v>
      </c>
      <c r="P662" s="10" t="s">
        <v>8274</v>
      </c>
      <c r="Q662" t="s">
        <v>8276</v>
      </c>
      <c r="R662">
        <f t="shared" si="32"/>
        <v>84.94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5">
        <f t="shared" si="30"/>
        <v>42636.645358796297</v>
      </c>
      <c r="L663" s="15">
        <f t="shared" si="31"/>
        <v>42666.645358796297</v>
      </c>
      <c r="M663" t="b">
        <v>0</v>
      </c>
      <c r="N663">
        <v>9</v>
      </c>
      <c r="O663" t="b">
        <v>0</v>
      </c>
      <c r="P663" s="10" t="s">
        <v>8274</v>
      </c>
      <c r="Q663" t="s">
        <v>8276</v>
      </c>
      <c r="R663">
        <f t="shared" si="32"/>
        <v>10.56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5">
        <f t="shared" si="30"/>
        <v>41990.438043981485</v>
      </c>
      <c r="L664" s="15">
        <f t="shared" si="31"/>
        <v>42020.438043981485</v>
      </c>
      <c r="M664" t="b">
        <v>0</v>
      </c>
      <c r="N664">
        <v>4</v>
      </c>
      <c r="O664" t="b">
        <v>0</v>
      </c>
      <c r="P664" s="10" t="s">
        <v>8274</v>
      </c>
      <c r="Q664" t="s">
        <v>8276</v>
      </c>
      <c r="R664">
        <f t="shared" si="32"/>
        <v>39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5">
        <f t="shared" si="30"/>
        <v>42173.843240740738</v>
      </c>
      <c r="L665" s="15">
        <f t="shared" si="31"/>
        <v>42203.843240740738</v>
      </c>
      <c r="M665" t="b">
        <v>0</v>
      </c>
      <c r="N665">
        <v>7</v>
      </c>
      <c r="O665" t="b">
        <v>0</v>
      </c>
      <c r="P665" s="10" t="s">
        <v>8274</v>
      </c>
      <c r="Q665" t="s">
        <v>8276</v>
      </c>
      <c r="R665">
        <f t="shared" si="32"/>
        <v>100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5">
        <f t="shared" si="30"/>
        <v>42077.666377314818</v>
      </c>
      <c r="L666" s="15">
        <f t="shared" si="31"/>
        <v>42107.666377314818</v>
      </c>
      <c r="M666" t="b">
        <v>0</v>
      </c>
      <c r="N666">
        <v>29</v>
      </c>
      <c r="O666" t="b">
        <v>0</v>
      </c>
      <c r="P666" s="10" t="s">
        <v>8274</v>
      </c>
      <c r="Q666" t="s">
        <v>8276</v>
      </c>
      <c r="R666">
        <f t="shared" si="32"/>
        <v>31.17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5">
        <f t="shared" si="30"/>
        <v>42688.711354166662</v>
      </c>
      <c r="L667" s="15">
        <f t="shared" si="31"/>
        <v>42748.711354166662</v>
      </c>
      <c r="M667" t="b">
        <v>0</v>
      </c>
      <c r="N667">
        <v>12</v>
      </c>
      <c r="O667" t="b">
        <v>0</v>
      </c>
      <c r="P667" s="10" t="s">
        <v>8274</v>
      </c>
      <c r="Q667" t="s">
        <v>8276</v>
      </c>
      <c r="R667">
        <f t="shared" si="32"/>
        <v>155.33000000000001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5">
        <f t="shared" si="30"/>
        <v>41838.832152777781</v>
      </c>
      <c r="L668" s="15">
        <f t="shared" si="31"/>
        <v>41868.832152777781</v>
      </c>
      <c r="M668" t="b">
        <v>0</v>
      </c>
      <c r="N668">
        <v>4</v>
      </c>
      <c r="O668" t="b">
        <v>0</v>
      </c>
      <c r="P668" s="10" t="s">
        <v>8274</v>
      </c>
      <c r="Q668" t="s">
        <v>8276</v>
      </c>
      <c r="R668">
        <f t="shared" si="32"/>
        <v>2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5">
        <f t="shared" si="30"/>
        <v>42632.373414351852</v>
      </c>
      <c r="L669" s="15">
        <f t="shared" si="31"/>
        <v>42672.373414351852</v>
      </c>
      <c r="M669" t="b">
        <v>0</v>
      </c>
      <c r="N669">
        <v>28</v>
      </c>
      <c r="O669" t="b">
        <v>0</v>
      </c>
      <c r="P669" s="10" t="s">
        <v>8274</v>
      </c>
      <c r="Q669" t="s">
        <v>8276</v>
      </c>
      <c r="R669">
        <f t="shared" si="32"/>
        <v>178.93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5">
        <f t="shared" si="30"/>
        <v>42090.831273148149</v>
      </c>
      <c r="L670" s="15">
        <f t="shared" si="31"/>
        <v>42135.831273148149</v>
      </c>
      <c r="M670" t="b">
        <v>0</v>
      </c>
      <c r="N670">
        <v>25</v>
      </c>
      <c r="O670" t="b">
        <v>0</v>
      </c>
      <c r="P670" s="10" t="s">
        <v>8274</v>
      </c>
      <c r="Q670" t="s">
        <v>8276</v>
      </c>
      <c r="R670">
        <f t="shared" si="32"/>
        <v>27.36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5">
        <f t="shared" si="30"/>
        <v>42527.625671296293</v>
      </c>
      <c r="L671" s="15">
        <f t="shared" si="31"/>
        <v>42557.625671296293</v>
      </c>
      <c r="M671" t="b">
        <v>0</v>
      </c>
      <c r="N671">
        <v>28</v>
      </c>
      <c r="O671" t="b">
        <v>0</v>
      </c>
      <c r="P671" s="10" t="s">
        <v>8274</v>
      </c>
      <c r="Q671" t="s">
        <v>8276</v>
      </c>
      <c r="R671">
        <f t="shared" si="32"/>
        <v>1536.25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5">
        <f t="shared" si="30"/>
        <v>42506.709722222222</v>
      </c>
      <c r="L672" s="15">
        <f t="shared" si="31"/>
        <v>42540.340277777781</v>
      </c>
      <c r="M672" t="b">
        <v>0</v>
      </c>
      <c r="N672">
        <v>310</v>
      </c>
      <c r="O672" t="b">
        <v>0</v>
      </c>
      <c r="P672" s="10" t="s">
        <v>8274</v>
      </c>
      <c r="Q672" t="s">
        <v>8276</v>
      </c>
      <c r="R672">
        <f t="shared" si="32"/>
        <v>85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5">
        <f t="shared" si="30"/>
        <v>41984.692731481482</v>
      </c>
      <c r="L673" s="15">
        <f t="shared" si="31"/>
        <v>42018.166666666672</v>
      </c>
      <c r="M673" t="b">
        <v>0</v>
      </c>
      <c r="N673">
        <v>15</v>
      </c>
      <c r="O673" t="b">
        <v>0</v>
      </c>
      <c r="P673" s="10" t="s">
        <v>8274</v>
      </c>
      <c r="Q673" t="s">
        <v>8276</v>
      </c>
      <c r="R673">
        <f t="shared" si="32"/>
        <v>788.53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5">
        <f t="shared" si="30"/>
        <v>41974.219490740739</v>
      </c>
      <c r="L674" s="15">
        <f t="shared" si="31"/>
        <v>42005.207638888889</v>
      </c>
      <c r="M674" t="b">
        <v>0</v>
      </c>
      <c r="N674">
        <v>215</v>
      </c>
      <c r="O674" t="b">
        <v>0</v>
      </c>
      <c r="P674" s="10" t="s">
        <v>8274</v>
      </c>
      <c r="Q674" t="s">
        <v>8276</v>
      </c>
      <c r="R674">
        <f t="shared" si="32"/>
        <v>50.3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5">
        <f t="shared" si="30"/>
        <v>41838.840474537035</v>
      </c>
      <c r="L675" s="15">
        <f t="shared" si="31"/>
        <v>41883.840474537035</v>
      </c>
      <c r="M675" t="b">
        <v>0</v>
      </c>
      <c r="N675">
        <v>3</v>
      </c>
      <c r="O675" t="b">
        <v>0</v>
      </c>
      <c r="P675" s="10" t="s">
        <v>8274</v>
      </c>
      <c r="Q675" t="s">
        <v>8276</v>
      </c>
      <c r="R675">
        <f t="shared" si="32"/>
        <v>68.33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5">
        <f t="shared" si="30"/>
        <v>41803.116053240738</v>
      </c>
      <c r="L676" s="15">
        <f t="shared" si="31"/>
        <v>41863.116053240738</v>
      </c>
      <c r="M676" t="b">
        <v>0</v>
      </c>
      <c r="N676">
        <v>2</v>
      </c>
      <c r="O676" t="b">
        <v>0</v>
      </c>
      <c r="P676" s="10" t="s">
        <v>8274</v>
      </c>
      <c r="Q676" t="s">
        <v>8276</v>
      </c>
      <c r="R676">
        <f t="shared" si="32"/>
        <v>7.5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5">
        <f t="shared" si="30"/>
        <v>41975.930601851855</v>
      </c>
      <c r="L677" s="15">
        <f t="shared" si="31"/>
        <v>42005.290972222225</v>
      </c>
      <c r="M677" t="b">
        <v>0</v>
      </c>
      <c r="N677">
        <v>26</v>
      </c>
      <c r="O677" t="b">
        <v>0</v>
      </c>
      <c r="P677" s="10" t="s">
        <v>8274</v>
      </c>
      <c r="Q677" t="s">
        <v>8276</v>
      </c>
      <c r="R677">
        <f t="shared" si="32"/>
        <v>34.270000000000003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5">
        <f t="shared" si="30"/>
        <v>42012.768298611118</v>
      </c>
      <c r="L678" s="15">
        <f t="shared" si="31"/>
        <v>42042.768298611118</v>
      </c>
      <c r="M678" t="b">
        <v>0</v>
      </c>
      <c r="N678">
        <v>24</v>
      </c>
      <c r="O678" t="b">
        <v>0</v>
      </c>
      <c r="P678" s="10" t="s">
        <v>8274</v>
      </c>
      <c r="Q678" t="s">
        <v>8276</v>
      </c>
      <c r="R678">
        <f t="shared" si="32"/>
        <v>61.29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5">
        <f t="shared" si="30"/>
        <v>42504.403877314813</v>
      </c>
      <c r="L679" s="15">
        <f t="shared" si="31"/>
        <v>42549.403877314813</v>
      </c>
      <c r="M679" t="b">
        <v>0</v>
      </c>
      <c r="N679">
        <v>96</v>
      </c>
      <c r="O679" t="b">
        <v>0</v>
      </c>
      <c r="P679" s="10" t="s">
        <v>8274</v>
      </c>
      <c r="Q679" t="s">
        <v>8276</v>
      </c>
      <c r="R679">
        <f t="shared" si="32"/>
        <v>133.25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5">
        <f t="shared" si="30"/>
        <v>42481.376597222217</v>
      </c>
      <c r="L680" s="15">
        <f t="shared" si="31"/>
        <v>42511.376597222217</v>
      </c>
      <c r="M680" t="b">
        <v>0</v>
      </c>
      <c r="N680">
        <v>17</v>
      </c>
      <c r="O680" t="b">
        <v>0</v>
      </c>
      <c r="P680" s="10" t="s">
        <v>8274</v>
      </c>
      <c r="Q680" t="s">
        <v>8276</v>
      </c>
      <c r="R680">
        <f t="shared" si="32"/>
        <v>65.180000000000007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5">
        <f t="shared" si="30"/>
        <v>42556.695706018523</v>
      </c>
      <c r="L681" s="15">
        <f t="shared" si="31"/>
        <v>42616.695706018523</v>
      </c>
      <c r="M681" t="b">
        <v>0</v>
      </c>
      <c r="N681">
        <v>94</v>
      </c>
      <c r="O681" t="b">
        <v>0</v>
      </c>
      <c r="P681" s="10" t="s">
        <v>8274</v>
      </c>
      <c r="Q681" t="s">
        <v>8276</v>
      </c>
      <c r="R681">
        <f t="shared" si="32"/>
        <v>93.9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5">
        <f t="shared" si="30"/>
        <v>41864.501516203702</v>
      </c>
      <c r="L682" s="15">
        <f t="shared" si="31"/>
        <v>41899.501516203702</v>
      </c>
      <c r="M682" t="b">
        <v>0</v>
      </c>
      <c r="N682">
        <v>129</v>
      </c>
      <c r="O682" t="b">
        <v>0</v>
      </c>
      <c r="P682" s="10" t="s">
        <v>8274</v>
      </c>
      <c r="Q682" t="s">
        <v>8276</v>
      </c>
      <c r="R682">
        <f t="shared" si="32"/>
        <v>150.65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5">
        <f t="shared" si="30"/>
        <v>42639.805601851855</v>
      </c>
      <c r="L683" s="15">
        <f t="shared" si="31"/>
        <v>42669.805601851855</v>
      </c>
      <c r="M683" t="b">
        <v>0</v>
      </c>
      <c r="N683">
        <v>1</v>
      </c>
      <c r="O683" t="b">
        <v>0</v>
      </c>
      <c r="P683" s="10" t="s">
        <v>8274</v>
      </c>
      <c r="Q683" t="s">
        <v>8276</v>
      </c>
      <c r="R683">
        <f t="shared" si="32"/>
        <v>1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5">
        <f t="shared" si="30"/>
        <v>42778.765300925923</v>
      </c>
      <c r="L684" s="15">
        <f t="shared" si="31"/>
        <v>42808.723634259266</v>
      </c>
      <c r="M684" t="b">
        <v>0</v>
      </c>
      <c r="N684">
        <v>4</v>
      </c>
      <c r="O684" t="b">
        <v>0</v>
      </c>
      <c r="P684" s="10" t="s">
        <v>8274</v>
      </c>
      <c r="Q684" t="s">
        <v>8276</v>
      </c>
      <c r="R684">
        <f t="shared" si="32"/>
        <v>13.25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5">
        <f t="shared" si="30"/>
        <v>42634.900046296301</v>
      </c>
      <c r="L685" s="15">
        <f t="shared" si="31"/>
        <v>42674.900046296301</v>
      </c>
      <c r="M685" t="b">
        <v>0</v>
      </c>
      <c r="N685">
        <v>3</v>
      </c>
      <c r="O685" t="b">
        <v>0</v>
      </c>
      <c r="P685" s="10" t="s">
        <v>8274</v>
      </c>
      <c r="Q685" t="s">
        <v>8276</v>
      </c>
      <c r="R685">
        <f t="shared" si="32"/>
        <v>99.33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5">
        <f t="shared" si="30"/>
        <v>41809.473275462966</v>
      </c>
      <c r="L686" s="15">
        <f t="shared" si="31"/>
        <v>41845.125</v>
      </c>
      <c r="M686" t="b">
        <v>0</v>
      </c>
      <c r="N686">
        <v>135</v>
      </c>
      <c r="O686" t="b">
        <v>0</v>
      </c>
      <c r="P686" s="10" t="s">
        <v>8274</v>
      </c>
      <c r="Q686" t="s">
        <v>8276</v>
      </c>
      <c r="R686">
        <f t="shared" si="32"/>
        <v>177.39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5">
        <f t="shared" si="30"/>
        <v>41971.866574074069</v>
      </c>
      <c r="L687" s="15">
        <f t="shared" si="31"/>
        <v>42016.866574074069</v>
      </c>
      <c r="M687" t="b">
        <v>0</v>
      </c>
      <c r="N687">
        <v>10</v>
      </c>
      <c r="O687" t="b">
        <v>0</v>
      </c>
      <c r="P687" s="10" t="s">
        <v>8274</v>
      </c>
      <c r="Q687" t="s">
        <v>8276</v>
      </c>
      <c r="R687">
        <f t="shared" si="32"/>
        <v>55.3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5">
        <f t="shared" si="30"/>
        <v>42189.673263888893</v>
      </c>
      <c r="L688" s="15">
        <f t="shared" si="31"/>
        <v>42219.673263888893</v>
      </c>
      <c r="M688" t="b">
        <v>0</v>
      </c>
      <c r="N688">
        <v>0</v>
      </c>
      <c r="O688" t="b">
        <v>0</v>
      </c>
      <c r="P688" s="10" t="s">
        <v>8274</v>
      </c>
      <c r="Q688" t="s">
        <v>8276</v>
      </c>
      <c r="R688">
        <f t="shared" si="32"/>
        <v>0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5">
        <f t="shared" si="30"/>
        <v>42711.750613425931</v>
      </c>
      <c r="L689" s="15">
        <f t="shared" si="31"/>
        <v>42771.750613425931</v>
      </c>
      <c r="M689" t="b">
        <v>0</v>
      </c>
      <c r="N689">
        <v>6</v>
      </c>
      <c r="O689" t="b">
        <v>0</v>
      </c>
      <c r="P689" s="10" t="s">
        <v>8274</v>
      </c>
      <c r="Q689" t="s">
        <v>8276</v>
      </c>
      <c r="R689">
        <f t="shared" si="32"/>
        <v>591.66999999999996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5">
        <f t="shared" si="30"/>
        <v>42262.104780092588</v>
      </c>
      <c r="L690" s="15">
        <f t="shared" si="31"/>
        <v>42292.104780092588</v>
      </c>
      <c r="M690" t="b">
        <v>0</v>
      </c>
      <c r="N690">
        <v>36</v>
      </c>
      <c r="O690" t="b">
        <v>0</v>
      </c>
      <c r="P690" s="10" t="s">
        <v>8274</v>
      </c>
      <c r="Q690" t="s">
        <v>8276</v>
      </c>
      <c r="R690">
        <f t="shared" si="32"/>
        <v>405.5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5">
        <f t="shared" si="30"/>
        <v>42675.66778935185</v>
      </c>
      <c r="L691" s="15">
        <f t="shared" si="31"/>
        <v>42712.207638888889</v>
      </c>
      <c r="M691" t="b">
        <v>0</v>
      </c>
      <c r="N691">
        <v>336</v>
      </c>
      <c r="O691" t="b">
        <v>0</v>
      </c>
      <c r="P691" s="10" t="s">
        <v>8274</v>
      </c>
      <c r="Q691" t="s">
        <v>8276</v>
      </c>
      <c r="R691">
        <f t="shared" si="32"/>
        <v>343.15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5">
        <f t="shared" si="30"/>
        <v>42579.634733796294</v>
      </c>
      <c r="L692" s="15">
        <f t="shared" si="31"/>
        <v>42622.25</v>
      </c>
      <c r="M692" t="b">
        <v>0</v>
      </c>
      <c r="N692">
        <v>34</v>
      </c>
      <c r="O692" t="b">
        <v>0</v>
      </c>
      <c r="P692" s="10" t="s">
        <v>8274</v>
      </c>
      <c r="Q692" t="s">
        <v>8276</v>
      </c>
      <c r="R692">
        <f t="shared" si="32"/>
        <v>72.59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5">
        <f t="shared" si="30"/>
        <v>42158.028310185182</v>
      </c>
      <c r="L693" s="15">
        <f t="shared" si="31"/>
        <v>42186.028310185182</v>
      </c>
      <c r="M693" t="b">
        <v>0</v>
      </c>
      <c r="N693">
        <v>10</v>
      </c>
      <c r="O693" t="b">
        <v>0</v>
      </c>
      <c r="P693" s="10" t="s">
        <v>8274</v>
      </c>
      <c r="Q693" t="s">
        <v>8276</v>
      </c>
      <c r="R693">
        <f t="shared" si="32"/>
        <v>26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5">
        <f t="shared" si="30"/>
        <v>42696.37572916667</v>
      </c>
      <c r="L694" s="15">
        <f t="shared" si="31"/>
        <v>42726.37572916667</v>
      </c>
      <c r="M694" t="b">
        <v>0</v>
      </c>
      <c r="N694">
        <v>201</v>
      </c>
      <c r="O694" t="b">
        <v>0</v>
      </c>
      <c r="P694" s="10" t="s">
        <v>8274</v>
      </c>
      <c r="Q694" t="s">
        <v>8276</v>
      </c>
      <c r="R694">
        <f t="shared" si="32"/>
        <v>6.5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5">
        <f t="shared" si="30"/>
        <v>42094.808182870373</v>
      </c>
      <c r="L695" s="15">
        <f t="shared" si="31"/>
        <v>42124.808182870373</v>
      </c>
      <c r="M695" t="b">
        <v>0</v>
      </c>
      <c r="N695">
        <v>296</v>
      </c>
      <c r="O695" t="b">
        <v>0</v>
      </c>
      <c r="P695" s="10" t="s">
        <v>8274</v>
      </c>
      <c r="Q695" t="s">
        <v>8276</v>
      </c>
      <c r="R695">
        <f t="shared" si="32"/>
        <v>119.39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5">
        <f t="shared" si="30"/>
        <v>42737.663877314815</v>
      </c>
      <c r="L696" s="15">
        <f t="shared" si="31"/>
        <v>42767.663877314815</v>
      </c>
      <c r="M696" t="b">
        <v>0</v>
      </c>
      <c r="N696">
        <v>7</v>
      </c>
      <c r="O696" t="b">
        <v>0</v>
      </c>
      <c r="P696" s="10" t="s">
        <v>8274</v>
      </c>
      <c r="Q696" t="s">
        <v>8276</v>
      </c>
      <c r="R696">
        <f t="shared" si="32"/>
        <v>84.29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5">
        <f t="shared" si="30"/>
        <v>41913.521064814813</v>
      </c>
      <c r="L697" s="15">
        <f t="shared" si="31"/>
        <v>41943.521064814813</v>
      </c>
      <c r="M697" t="b">
        <v>0</v>
      </c>
      <c r="N697">
        <v>7</v>
      </c>
      <c r="O697" t="b">
        <v>0</v>
      </c>
      <c r="P697" s="10" t="s">
        <v>8274</v>
      </c>
      <c r="Q697" t="s">
        <v>8276</v>
      </c>
      <c r="R697">
        <f t="shared" si="32"/>
        <v>90.86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5">
        <f t="shared" si="30"/>
        <v>41815.927106481482</v>
      </c>
      <c r="L698" s="15">
        <f t="shared" si="31"/>
        <v>41845.927106481482</v>
      </c>
      <c r="M698" t="b">
        <v>0</v>
      </c>
      <c r="N698">
        <v>1</v>
      </c>
      <c r="O698" t="b">
        <v>0</v>
      </c>
      <c r="P698" s="10" t="s">
        <v>8274</v>
      </c>
      <c r="Q698" t="s">
        <v>8276</v>
      </c>
      <c r="R698">
        <f t="shared" si="32"/>
        <v>1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5">
        <f t="shared" si="30"/>
        <v>42388.523020833338</v>
      </c>
      <c r="L699" s="15">
        <f t="shared" si="31"/>
        <v>42403.523020833338</v>
      </c>
      <c r="M699" t="b">
        <v>0</v>
      </c>
      <c r="N699">
        <v>114</v>
      </c>
      <c r="O699" t="b">
        <v>0</v>
      </c>
      <c r="P699" s="10" t="s">
        <v>8274</v>
      </c>
      <c r="Q699" t="s">
        <v>8276</v>
      </c>
      <c r="R699">
        <f t="shared" si="32"/>
        <v>20.34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5">
        <f t="shared" si="30"/>
        <v>41866.931076388886</v>
      </c>
      <c r="L700" s="15">
        <f t="shared" si="31"/>
        <v>41900.083333333336</v>
      </c>
      <c r="M700" t="b">
        <v>0</v>
      </c>
      <c r="N700">
        <v>29</v>
      </c>
      <c r="O700" t="b">
        <v>0</v>
      </c>
      <c r="P700" s="10" t="s">
        <v>8274</v>
      </c>
      <c r="Q700" t="s">
        <v>8276</v>
      </c>
      <c r="R700">
        <f t="shared" si="32"/>
        <v>530.69000000000005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5">
        <f t="shared" si="30"/>
        <v>41563.485509259262</v>
      </c>
      <c r="L701" s="15">
        <f t="shared" si="31"/>
        <v>41600.666666666664</v>
      </c>
      <c r="M701" t="b">
        <v>0</v>
      </c>
      <c r="N701">
        <v>890</v>
      </c>
      <c r="O701" t="b">
        <v>0</v>
      </c>
      <c r="P701" s="10" t="s">
        <v>8274</v>
      </c>
      <c r="Q701" t="s">
        <v>8276</v>
      </c>
      <c r="R701">
        <f t="shared" si="32"/>
        <v>120.39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5">
        <f t="shared" si="30"/>
        <v>42715.688437500001</v>
      </c>
      <c r="L702" s="15">
        <f t="shared" si="31"/>
        <v>42745.688437500001</v>
      </c>
      <c r="M702" t="b">
        <v>0</v>
      </c>
      <c r="N702">
        <v>31</v>
      </c>
      <c r="O702" t="b">
        <v>0</v>
      </c>
      <c r="P702" s="10" t="s">
        <v>8274</v>
      </c>
      <c r="Q702" t="s">
        <v>8276</v>
      </c>
      <c r="R702">
        <f t="shared" si="32"/>
        <v>13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5">
        <f t="shared" si="30"/>
        <v>41813.662962962961</v>
      </c>
      <c r="L703" s="15">
        <f t="shared" si="31"/>
        <v>41843.662962962961</v>
      </c>
      <c r="M703" t="b">
        <v>0</v>
      </c>
      <c r="N703">
        <v>21</v>
      </c>
      <c r="O703" t="b">
        <v>0</v>
      </c>
      <c r="P703" s="10" t="s">
        <v>8274</v>
      </c>
      <c r="Q703" t="s">
        <v>8276</v>
      </c>
      <c r="R703">
        <f t="shared" si="32"/>
        <v>291.33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5">
        <f t="shared" si="30"/>
        <v>42668.726701388892</v>
      </c>
      <c r="L704" s="15">
        <f t="shared" si="31"/>
        <v>42698.768368055549</v>
      </c>
      <c r="M704" t="b">
        <v>0</v>
      </c>
      <c r="N704">
        <v>37</v>
      </c>
      <c r="O704" t="b">
        <v>0</v>
      </c>
      <c r="P704" s="10" t="s">
        <v>8274</v>
      </c>
      <c r="Q704" t="s">
        <v>8276</v>
      </c>
      <c r="R704">
        <f t="shared" si="32"/>
        <v>124.92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5">
        <f t="shared" si="30"/>
        <v>42711.950798611113</v>
      </c>
      <c r="L705" s="15">
        <f t="shared" si="31"/>
        <v>42766.98055555555</v>
      </c>
      <c r="M705" t="b">
        <v>0</v>
      </c>
      <c r="N705">
        <v>7</v>
      </c>
      <c r="O705" t="b">
        <v>0</v>
      </c>
      <c r="P705" s="10" t="s">
        <v>8274</v>
      </c>
      <c r="Q705" t="s">
        <v>8276</v>
      </c>
      <c r="R705">
        <f t="shared" si="32"/>
        <v>119.57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5">
        <f t="shared" si="30"/>
        <v>42726.192916666667</v>
      </c>
      <c r="L706" s="15">
        <f t="shared" si="31"/>
        <v>42786.192916666667</v>
      </c>
      <c r="M706" t="b">
        <v>0</v>
      </c>
      <c r="N706">
        <v>4</v>
      </c>
      <c r="O706" t="b">
        <v>0</v>
      </c>
      <c r="P706" s="10" t="s">
        <v>8274</v>
      </c>
      <c r="Q706" t="s">
        <v>8276</v>
      </c>
      <c r="R706">
        <f t="shared" si="32"/>
        <v>120.25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5">
        <f t="shared" ref="K707:K770" si="33">(((J707/60)/60)/24)+DATE(1970,1,1)</f>
        <v>42726.491643518515</v>
      </c>
      <c r="L707" s="15">
        <f t="shared" ref="L707:L770" si="34">(((I707/60)/60)/24)+DATE(1970,1,1)</f>
        <v>42756.491643518515</v>
      </c>
      <c r="M707" t="b">
        <v>0</v>
      </c>
      <c r="N707">
        <v>5</v>
      </c>
      <c r="O707" t="b">
        <v>0</v>
      </c>
      <c r="P707" s="10" t="s">
        <v>8274</v>
      </c>
      <c r="Q707" t="s">
        <v>8276</v>
      </c>
      <c r="R707">
        <f t="shared" ref="R707:R770" si="35">IFERROR(ROUND(E707/N707,2),0)</f>
        <v>195.4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5">
        <f t="shared" si="33"/>
        <v>42676.995173611111</v>
      </c>
      <c r="L708" s="15">
        <f t="shared" si="34"/>
        <v>42718.777083333334</v>
      </c>
      <c r="M708" t="b">
        <v>0</v>
      </c>
      <c r="N708">
        <v>0</v>
      </c>
      <c r="O708" t="b">
        <v>0</v>
      </c>
      <c r="P708" s="10" t="s">
        <v>8274</v>
      </c>
      <c r="Q708" t="s">
        <v>8276</v>
      </c>
      <c r="R708">
        <f t="shared" si="35"/>
        <v>0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5">
        <f t="shared" si="33"/>
        <v>42696.663506944446</v>
      </c>
      <c r="L709" s="15">
        <f t="shared" si="34"/>
        <v>42736.663506944446</v>
      </c>
      <c r="M709" t="b">
        <v>0</v>
      </c>
      <c r="N709">
        <v>456</v>
      </c>
      <c r="O709" t="b">
        <v>0</v>
      </c>
      <c r="P709" s="10" t="s">
        <v>8274</v>
      </c>
      <c r="Q709" t="s">
        <v>8276</v>
      </c>
      <c r="R709">
        <f t="shared" si="35"/>
        <v>117.7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5">
        <f t="shared" si="33"/>
        <v>41835.581018518518</v>
      </c>
      <c r="L710" s="15">
        <f t="shared" si="34"/>
        <v>41895.581018518518</v>
      </c>
      <c r="M710" t="b">
        <v>0</v>
      </c>
      <c r="N710">
        <v>369</v>
      </c>
      <c r="O710" t="b">
        <v>0</v>
      </c>
      <c r="P710" s="10" t="s">
        <v>8274</v>
      </c>
      <c r="Q710" t="s">
        <v>8276</v>
      </c>
      <c r="R710">
        <f t="shared" si="35"/>
        <v>23.95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5">
        <f t="shared" si="33"/>
        <v>41948.041192129633</v>
      </c>
      <c r="L711" s="15">
        <f t="shared" si="34"/>
        <v>41978.041192129633</v>
      </c>
      <c r="M711" t="b">
        <v>0</v>
      </c>
      <c r="N711">
        <v>2</v>
      </c>
      <c r="O711" t="b">
        <v>0</v>
      </c>
      <c r="P711" s="10" t="s">
        <v>8274</v>
      </c>
      <c r="Q711" t="s">
        <v>8276</v>
      </c>
      <c r="R711">
        <f t="shared" si="35"/>
        <v>30.5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5">
        <f t="shared" si="33"/>
        <v>41837.984976851854</v>
      </c>
      <c r="L712" s="15">
        <f t="shared" si="34"/>
        <v>41871.030555555553</v>
      </c>
      <c r="M712" t="b">
        <v>0</v>
      </c>
      <c r="N712">
        <v>0</v>
      </c>
      <c r="O712" t="b">
        <v>0</v>
      </c>
      <c r="P712" s="10" t="s">
        <v>8274</v>
      </c>
      <c r="Q712" t="s">
        <v>8276</v>
      </c>
      <c r="R712">
        <f t="shared" si="35"/>
        <v>0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5">
        <f t="shared" si="33"/>
        <v>42678.459120370375</v>
      </c>
      <c r="L713" s="15">
        <f t="shared" si="34"/>
        <v>42718.500787037032</v>
      </c>
      <c r="M713" t="b">
        <v>0</v>
      </c>
      <c r="N713">
        <v>338</v>
      </c>
      <c r="O713" t="b">
        <v>0</v>
      </c>
      <c r="P713" s="10" t="s">
        <v>8274</v>
      </c>
      <c r="Q713" t="s">
        <v>8276</v>
      </c>
      <c r="R713">
        <f t="shared" si="35"/>
        <v>99.97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5">
        <f t="shared" si="33"/>
        <v>42384.680925925932</v>
      </c>
      <c r="L714" s="15">
        <f t="shared" si="34"/>
        <v>42414.680925925932</v>
      </c>
      <c r="M714" t="b">
        <v>0</v>
      </c>
      <c r="N714">
        <v>4</v>
      </c>
      <c r="O714" t="b">
        <v>0</v>
      </c>
      <c r="P714" s="10" t="s">
        <v>8274</v>
      </c>
      <c r="Q714" t="s">
        <v>8276</v>
      </c>
      <c r="R714">
        <f t="shared" si="35"/>
        <v>26.25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5">
        <f t="shared" si="33"/>
        <v>42496.529305555552</v>
      </c>
      <c r="L715" s="15">
        <f t="shared" si="34"/>
        <v>42526.529305555552</v>
      </c>
      <c r="M715" t="b">
        <v>0</v>
      </c>
      <c r="N715">
        <v>1</v>
      </c>
      <c r="O715" t="b">
        <v>0</v>
      </c>
      <c r="P715" s="10" t="s">
        <v>8274</v>
      </c>
      <c r="Q715" t="s">
        <v>8276</v>
      </c>
      <c r="R715">
        <f t="shared" si="35"/>
        <v>199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5">
        <f t="shared" si="33"/>
        <v>42734.787986111114</v>
      </c>
      <c r="L716" s="15">
        <f t="shared" si="34"/>
        <v>42794.787986111114</v>
      </c>
      <c r="M716" t="b">
        <v>0</v>
      </c>
      <c r="N716">
        <v>28</v>
      </c>
      <c r="O716" t="b">
        <v>0</v>
      </c>
      <c r="P716" s="10" t="s">
        <v>8274</v>
      </c>
      <c r="Q716" t="s">
        <v>8276</v>
      </c>
      <c r="R716">
        <f t="shared" si="35"/>
        <v>80.319999999999993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5">
        <f t="shared" si="33"/>
        <v>42273.090740740736</v>
      </c>
      <c r="L717" s="15">
        <f t="shared" si="34"/>
        <v>42313.132407407407</v>
      </c>
      <c r="M717" t="b">
        <v>0</v>
      </c>
      <c r="N717">
        <v>12</v>
      </c>
      <c r="O717" t="b">
        <v>0</v>
      </c>
      <c r="P717" s="10" t="s">
        <v>8274</v>
      </c>
      <c r="Q717" t="s">
        <v>8276</v>
      </c>
      <c r="R717">
        <f t="shared" si="35"/>
        <v>115.75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5">
        <f t="shared" si="33"/>
        <v>41940.658645833333</v>
      </c>
      <c r="L718" s="15">
        <f t="shared" si="34"/>
        <v>41974</v>
      </c>
      <c r="M718" t="b">
        <v>0</v>
      </c>
      <c r="N718">
        <v>16</v>
      </c>
      <c r="O718" t="b">
        <v>0</v>
      </c>
      <c r="P718" s="10" t="s">
        <v>8274</v>
      </c>
      <c r="Q718" t="s">
        <v>8276</v>
      </c>
      <c r="R718">
        <f t="shared" si="35"/>
        <v>44.69</v>
      </c>
    </row>
    <row r="719" spans="1:1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5">
        <f t="shared" si="33"/>
        <v>41857.854189814818</v>
      </c>
      <c r="L719" s="15">
        <f t="shared" si="34"/>
        <v>41887.854189814818</v>
      </c>
      <c r="M719" t="b">
        <v>0</v>
      </c>
      <c r="N719">
        <v>4</v>
      </c>
      <c r="O719" t="b">
        <v>0</v>
      </c>
      <c r="P719" s="10" t="s">
        <v>8274</v>
      </c>
      <c r="Q719" t="s">
        <v>8276</v>
      </c>
      <c r="R719">
        <f t="shared" si="35"/>
        <v>76.25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5">
        <f t="shared" si="33"/>
        <v>42752.845451388886</v>
      </c>
      <c r="L720" s="15">
        <f t="shared" si="34"/>
        <v>42784.249305555553</v>
      </c>
      <c r="M720" t="b">
        <v>0</v>
      </c>
      <c r="N720">
        <v>4</v>
      </c>
      <c r="O720" t="b">
        <v>0</v>
      </c>
      <c r="P720" s="10" t="s">
        <v>8274</v>
      </c>
      <c r="Q720" t="s">
        <v>8276</v>
      </c>
      <c r="R720">
        <f t="shared" si="35"/>
        <v>22.5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5">
        <f t="shared" si="33"/>
        <v>42409.040231481486</v>
      </c>
      <c r="L721" s="15">
        <f t="shared" si="34"/>
        <v>42423.040231481486</v>
      </c>
      <c r="M721" t="b">
        <v>0</v>
      </c>
      <c r="N721">
        <v>10</v>
      </c>
      <c r="O721" t="b">
        <v>0</v>
      </c>
      <c r="P721" s="10" t="s">
        <v>8274</v>
      </c>
      <c r="Q721" t="s">
        <v>8276</v>
      </c>
      <c r="R721">
        <f t="shared" si="35"/>
        <v>19.399999999999999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5">
        <f t="shared" si="33"/>
        <v>40909.649201388893</v>
      </c>
      <c r="L722" s="15">
        <f t="shared" si="34"/>
        <v>40937.649201388893</v>
      </c>
      <c r="M722" t="b">
        <v>0</v>
      </c>
      <c r="N722">
        <v>41</v>
      </c>
      <c r="O722" t="b">
        <v>1</v>
      </c>
      <c r="P722" s="10" t="s">
        <v>8277</v>
      </c>
      <c r="Q722" t="s">
        <v>8278</v>
      </c>
      <c r="R722">
        <f t="shared" si="35"/>
        <v>66.709999999999994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5">
        <f t="shared" si="33"/>
        <v>41807.571840277778</v>
      </c>
      <c r="L723" s="15">
        <f t="shared" si="34"/>
        <v>41852.571840277778</v>
      </c>
      <c r="M723" t="b">
        <v>0</v>
      </c>
      <c r="N723">
        <v>119</v>
      </c>
      <c r="O723" t="b">
        <v>1</v>
      </c>
      <c r="P723" s="10" t="s">
        <v>8277</v>
      </c>
      <c r="Q723" t="s">
        <v>8278</v>
      </c>
      <c r="R723">
        <f t="shared" si="35"/>
        <v>84.14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5">
        <f t="shared" si="33"/>
        <v>40977.805300925924</v>
      </c>
      <c r="L724" s="15">
        <f t="shared" si="34"/>
        <v>41007.76363425926</v>
      </c>
      <c r="M724" t="b">
        <v>0</v>
      </c>
      <c r="N724">
        <v>153</v>
      </c>
      <c r="O724" t="b">
        <v>1</v>
      </c>
      <c r="P724" s="10" t="s">
        <v>8277</v>
      </c>
      <c r="Q724" t="s">
        <v>8278</v>
      </c>
      <c r="R724">
        <f t="shared" si="35"/>
        <v>215.73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5">
        <f t="shared" si="33"/>
        <v>42184.816539351858</v>
      </c>
      <c r="L725" s="15">
        <f t="shared" si="34"/>
        <v>42215.165972222225</v>
      </c>
      <c r="M725" t="b">
        <v>0</v>
      </c>
      <c r="N725">
        <v>100</v>
      </c>
      <c r="O725" t="b">
        <v>1</v>
      </c>
      <c r="P725" s="10" t="s">
        <v>8277</v>
      </c>
      <c r="Q725" t="s">
        <v>8278</v>
      </c>
      <c r="R725">
        <f t="shared" si="35"/>
        <v>54.69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5">
        <f t="shared" si="33"/>
        <v>40694.638460648144</v>
      </c>
      <c r="L726" s="15">
        <f t="shared" si="34"/>
        <v>40724.638460648144</v>
      </c>
      <c r="M726" t="b">
        <v>0</v>
      </c>
      <c r="N726">
        <v>143</v>
      </c>
      <c r="O726" t="b">
        <v>1</v>
      </c>
      <c r="P726" s="10" t="s">
        <v>8277</v>
      </c>
      <c r="Q726" t="s">
        <v>8278</v>
      </c>
      <c r="R726">
        <f t="shared" si="35"/>
        <v>51.63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5">
        <f t="shared" si="33"/>
        <v>42321.626296296294</v>
      </c>
      <c r="L727" s="15">
        <f t="shared" si="34"/>
        <v>42351.626296296294</v>
      </c>
      <c r="M727" t="b">
        <v>0</v>
      </c>
      <c r="N727">
        <v>140</v>
      </c>
      <c r="O727" t="b">
        <v>1</v>
      </c>
      <c r="P727" s="10" t="s">
        <v>8277</v>
      </c>
      <c r="Q727" t="s">
        <v>8278</v>
      </c>
      <c r="R727">
        <f t="shared" si="35"/>
        <v>143.36000000000001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5">
        <f t="shared" si="33"/>
        <v>41346.042673611111</v>
      </c>
      <c r="L728" s="15">
        <f t="shared" si="34"/>
        <v>41376.042673611111</v>
      </c>
      <c r="M728" t="b">
        <v>0</v>
      </c>
      <c r="N728">
        <v>35</v>
      </c>
      <c r="O728" t="b">
        <v>1</v>
      </c>
      <c r="P728" s="10" t="s">
        <v>8277</v>
      </c>
      <c r="Q728" t="s">
        <v>8278</v>
      </c>
      <c r="R728">
        <f t="shared" si="35"/>
        <v>72.430000000000007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5">
        <f t="shared" si="33"/>
        <v>41247.020243055551</v>
      </c>
      <c r="L729" s="15">
        <f t="shared" si="34"/>
        <v>41288.888888888891</v>
      </c>
      <c r="M729" t="b">
        <v>0</v>
      </c>
      <c r="N729">
        <v>149</v>
      </c>
      <c r="O729" t="b">
        <v>1</v>
      </c>
      <c r="P729" s="10" t="s">
        <v>8277</v>
      </c>
      <c r="Q729" t="s">
        <v>8278</v>
      </c>
      <c r="R729">
        <f t="shared" si="35"/>
        <v>36.53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5">
        <f t="shared" si="33"/>
        <v>40731.837465277778</v>
      </c>
      <c r="L730" s="15">
        <f t="shared" si="34"/>
        <v>40776.837465277778</v>
      </c>
      <c r="M730" t="b">
        <v>0</v>
      </c>
      <c r="N730">
        <v>130</v>
      </c>
      <c r="O730" t="b">
        <v>1</v>
      </c>
      <c r="P730" s="10" t="s">
        <v>8277</v>
      </c>
      <c r="Q730" t="s">
        <v>8278</v>
      </c>
      <c r="R730">
        <f t="shared" si="35"/>
        <v>60.9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5">
        <f t="shared" si="33"/>
        <v>41111.185891203706</v>
      </c>
      <c r="L731" s="15">
        <f t="shared" si="34"/>
        <v>41171.185891203706</v>
      </c>
      <c r="M731" t="b">
        <v>0</v>
      </c>
      <c r="N731">
        <v>120</v>
      </c>
      <c r="O731" t="b">
        <v>1</v>
      </c>
      <c r="P731" s="10" t="s">
        <v>8277</v>
      </c>
      <c r="Q731" t="s">
        <v>8278</v>
      </c>
      <c r="R731">
        <f t="shared" si="35"/>
        <v>43.55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5">
        <f t="shared" si="33"/>
        <v>40854.745266203703</v>
      </c>
      <c r="L732" s="15">
        <f t="shared" si="34"/>
        <v>40884.745266203703</v>
      </c>
      <c r="M732" t="b">
        <v>0</v>
      </c>
      <c r="N732">
        <v>265</v>
      </c>
      <c r="O732" t="b">
        <v>1</v>
      </c>
      <c r="P732" s="10" t="s">
        <v>8277</v>
      </c>
      <c r="Q732" t="s">
        <v>8278</v>
      </c>
      <c r="R732">
        <f t="shared" si="35"/>
        <v>99.77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5">
        <f t="shared" si="33"/>
        <v>40879.795682870368</v>
      </c>
      <c r="L733" s="15">
        <f t="shared" si="34"/>
        <v>40930.25</v>
      </c>
      <c r="M733" t="b">
        <v>0</v>
      </c>
      <c r="N733">
        <v>71</v>
      </c>
      <c r="O733" t="b">
        <v>1</v>
      </c>
      <c r="P733" s="10" t="s">
        <v>8277</v>
      </c>
      <c r="Q733" t="s">
        <v>8278</v>
      </c>
      <c r="R733">
        <f t="shared" si="35"/>
        <v>88.73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5">
        <f t="shared" si="33"/>
        <v>41486.424317129626</v>
      </c>
      <c r="L734" s="15">
        <f t="shared" si="34"/>
        <v>41546.424317129626</v>
      </c>
      <c r="M734" t="b">
        <v>0</v>
      </c>
      <c r="N734">
        <v>13</v>
      </c>
      <c r="O734" t="b">
        <v>1</v>
      </c>
      <c r="P734" s="10" t="s">
        <v>8277</v>
      </c>
      <c r="Q734" t="s">
        <v>8278</v>
      </c>
      <c r="R734">
        <f t="shared" si="35"/>
        <v>4.92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5">
        <f t="shared" si="33"/>
        <v>41598.420046296298</v>
      </c>
      <c r="L735" s="15">
        <f t="shared" si="34"/>
        <v>41628.420046296298</v>
      </c>
      <c r="M735" t="b">
        <v>0</v>
      </c>
      <c r="N735">
        <v>169</v>
      </c>
      <c r="O735" t="b">
        <v>1</v>
      </c>
      <c r="P735" s="10" t="s">
        <v>8277</v>
      </c>
      <c r="Q735" t="s">
        <v>8278</v>
      </c>
      <c r="R735">
        <f t="shared" si="35"/>
        <v>17.82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5">
        <f t="shared" si="33"/>
        <v>42102.164583333331</v>
      </c>
      <c r="L736" s="15">
        <f t="shared" si="34"/>
        <v>42133.208333333328</v>
      </c>
      <c r="M736" t="b">
        <v>0</v>
      </c>
      <c r="N736">
        <v>57</v>
      </c>
      <c r="O736" t="b">
        <v>1</v>
      </c>
      <c r="P736" s="10" t="s">
        <v>8277</v>
      </c>
      <c r="Q736" t="s">
        <v>8278</v>
      </c>
      <c r="R736">
        <f t="shared" si="35"/>
        <v>187.19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5">
        <f t="shared" si="33"/>
        <v>41946.029467592591</v>
      </c>
      <c r="L737" s="15">
        <f t="shared" si="34"/>
        <v>41977.027083333334</v>
      </c>
      <c r="M737" t="b">
        <v>0</v>
      </c>
      <c r="N737">
        <v>229</v>
      </c>
      <c r="O737" t="b">
        <v>1</v>
      </c>
      <c r="P737" s="10" t="s">
        <v>8277</v>
      </c>
      <c r="Q737" t="s">
        <v>8278</v>
      </c>
      <c r="R737">
        <f t="shared" si="35"/>
        <v>234.81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5">
        <f t="shared" si="33"/>
        <v>41579.734259259261</v>
      </c>
      <c r="L738" s="15">
        <f t="shared" si="34"/>
        <v>41599.207638888889</v>
      </c>
      <c r="M738" t="b">
        <v>0</v>
      </c>
      <c r="N738">
        <v>108</v>
      </c>
      <c r="O738" t="b">
        <v>1</v>
      </c>
      <c r="P738" s="10" t="s">
        <v>8277</v>
      </c>
      <c r="Q738" t="s">
        <v>8278</v>
      </c>
      <c r="R738">
        <f t="shared" si="35"/>
        <v>105.05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5">
        <f t="shared" si="33"/>
        <v>41667.275312500002</v>
      </c>
      <c r="L739" s="15">
        <f t="shared" si="34"/>
        <v>41684.833333333336</v>
      </c>
      <c r="M739" t="b">
        <v>0</v>
      </c>
      <c r="N739">
        <v>108</v>
      </c>
      <c r="O739" t="b">
        <v>1</v>
      </c>
      <c r="P739" s="10" t="s">
        <v>8277</v>
      </c>
      <c r="Q739" t="s">
        <v>8278</v>
      </c>
      <c r="R739">
        <f t="shared" si="35"/>
        <v>56.67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5">
        <f t="shared" si="33"/>
        <v>41943.604097222218</v>
      </c>
      <c r="L740" s="15">
        <f t="shared" si="34"/>
        <v>41974.207638888889</v>
      </c>
      <c r="M740" t="b">
        <v>0</v>
      </c>
      <c r="N740">
        <v>41</v>
      </c>
      <c r="O740" t="b">
        <v>1</v>
      </c>
      <c r="P740" s="10" t="s">
        <v>8277</v>
      </c>
      <c r="Q740" t="s">
        <v>8278</v>
      </c>
      <c r="R740">
        <f t="shared" si="35"/>
        <v>39.049999999999997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5">
        <f t="shared" si="33"/>
        <v>41829.502650462964</v>
      </c>
      <c r="L741" s="15">
        <f t="shared" si="34"/>
        <v>41862.502650462964</v>
      </c>
      <c r="M741" t="b">
        <v>0</v>
      </c>
      <c r="N741">
        <v>139</v>
      </c>
      <c r="O741" t="b">
        <v>1</v>
      </c>
      <c r="P741" s="10" t="s">
        <v>8277</v>
      </c>
      <c r="Q741" t="s">
        <v>8278</v>
      </c>
      <c r="R741">
        <f t="shared" si="35"/>
        <v>68.349999999999994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5">
        <f t="shared" si="33"/>
        <v>42162.146782407406</v>
      </c>
      <c r="L742" s="15">
        <f t="shared" si="34"/>
        <v>42176.146782407406</v>
      </c>
      <c r="M742" t="b">
        <v>0</v>
      </c>
      <c r="N742">
        <v>19</v>
      </c>
      <c r="O742" t="b">
        <v>1</v>
      </c>
      <c r="P742" s="10" t="s">
        <v>8277</v>
      </c>
      <c r="Q742" t="s">
        <v>8278</v>
      </c>
      <c r="R742">
        <f t="shared" si="35"/>
        <v>169.58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5">
        <f t="shared" si="33"/>
        <v>41401.648217592592</v>
      </c>
      <c r="L743" s="15">
        <f t="shared" si="34"/>
        <v>41436.648217592592</v>
      </c>
      <c r="M743" t="b">
        <v>0</v>
      </c>
      <c r="N743">
        <v>94</v>
      </c>
      <c r="O743" t="b">
        <v>1</v>
      </c>
      <c r="P743" s="10" t="s">
        <v>8277</v>
      </c>
      <c r="Q743" t="s">
        <v>8278</v>
      </c>
      <c r="R743">
        <f t="shared" si="35"/>
        <v>141.41999999999999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5">
        <f t="shared" si="33"/>
        <v>41689.917962962965</v>
      </c>
      <c r="L744" s="15">
        <f t="shared" si="34"/>
        <v>41719.876296296294</v>
      </c>
      <c r="M744" t="b">
        <v>0</v>
      </c>
      <c r="N744">
        <v>23</v>
      </c>
      <c r="O744" t="b">
        <v>1</v>
      </c>
      <c r="P744" s="10" t="s">
        <v>8277</v>
      </c>
      <c r="Q744" t="s">
        <v>8278</v>
      </c>
      <c r="R744">
        <f t="shared" si="35"/>
        <v>67.39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5">
        <f t="shared" si="33"/>
        <v>40990.709317129629</v>
      </c>
      <c r="L745" s="15">
        <f t="shared" si="34"/>
        <v>41015.875</v>
      </c>
      <c r="M745" t="b">
        <v>0</v>
      </c>
      <c r="N745">
        <v>15</v>
      </c>
      <c r="O745" t="b">
        <v>1</v>
      </c>
      <c r="P745" s="10" t="s">
        <v>8277</v>
      </c>
      <c r="Q745" t="s">
        <v>8278</v>
      </c>
      <c r="R745">
        <f t="shared" si="35"/>
        <v>54.27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5">
        <f t="shared" si="33"/>
        <v>41226.95721064815</v>
      </c>
      <c r="L746" s="15">
        <f t="shared" si="34"/>
        <v>41256.95721064815</v>
      </c>
      <c r="M746" t="b">
        <v>0</v>
      </c>
      <c r="N746">
        <v>62</v>
      </c>
      <c r="O746" t="b">
        <v>1</v>
      </c>
      <c r="P746" s="10" t="s">
        <v>8277</v>
      </c>
      <c r="Q746" t="s">
        <v>8278</v>
      </c>
      <c r="R746">
        <f t="shared" si="35"/>
        <v>82.52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5">
        <f t="shared" si="33"/>
        <v>41367.572280092594</v>
      </c>
      <c r="L747" s="15">
        <f t="shared" si="34"/>
        <v>41397.572280092594</v>
      </c>
      <c r="M747" t="b">
        <v>0</v>
      </c>
      <c r="N747">
        <v>74</v>
      </c>
      <c r="O747" t="b">
        <v>1</v>
      </c>
      <c r="P747" s="10" t="s">
        <v>8277</v>
      </c>
      <c r="Q747" t="s">
        <v>8278</v>
      </c>
      <c r="R747">
        <f t="shared" si="35"/>
        <v>53.73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5">
        <f t="shared" si="33"/>
        <v>41157.042928240742</v>
      </c>
      <c r="L748" s="15">
        <f t="shared" si="34"/>
        <v>41175.165972222225</v>
      </c>
      <c r="M748" t="b">
        <v>0</v>
      </c>
      <c r="N748">
        <v>97</v>
      </c>
      <c r="O748" t="b">
        <v>1</v>
      </c>
      <c r="P748" s="10" t="s">
        <v>8277</v>
      </c>
      <c r="Q748" t="s">
        <v>8278</v>
      </c>
      <c r="R748">
        <f t="shared" si="35"/>
        <v>34.21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5">
        <f t="shared" si="33"/>
        <v>41988.548831018517</v>
      </c>
      <c r="L749" s="15">
        <f t="shared" si="34"/>
        <v>42019.454166666663</v>
      </c>
      <c r="M749" t="b">
        <v>0</v>
      </c>
      <c r="N749">
        <v>55</v>
      </c>
      <c r="O749" t="b">
        <v>1</v>
      </c>
      <c r="P749" s="10" t="s">
        <v>8277</v>
      </c>
      <c r="Q749" t="s">
        <v>8278</v>
      </c>
      <c r="R749">
        <f t="shared" si="35"/>
        <v>127.33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5">
        <f t="shared" si="33"/>
        <v>41831.846828703703</v>
      </c>
      <c r="L750" s="15">
        <f t="shared" si="34"/>
        <v>41861.846828703703</v>
      </c>
      <c r="M750" t="b">
        <v>0</v>
      </c>
      <c r="N750">
        <v>44</v>
      </c>
      <c r="O750" t="b">
        <v>1</v>
      </c>
      <c r="P750" s="10" t="s">
        <v>8277</v>
      </c>
      <c r="Q750" t="s">
        <v>8278</v>
      </c>
      <c r="R750">
        <f t="shared" si="35"/>
        <v>45.57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5">
        <f t="shared" si="33"/>
        <v>42733.94131944445</v>
      </c>
      <c r="L751" s="15">
        <f t="shared" si="34"/>
        <v>42763.94131944445</v>
      </c>
      <c r="M751" t="b">
        <v>0</v>
      </c>
      <c r="N751">
        <v>110</v>
      </c>
      <c r="O751" t="b">
        <v>1</v>
      </c>
      <c r="P751" s="10" t="s">
        <v>8277</v>
      </c>
      <c r="Q751" t="s">
        <v>8278</v>
      </c>
      <c r="R751">
        <f t="shared" si="35"/>
        <v>95.96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5">
        <f t="shared" si="33"/>
        <v>41299.878148148149</v>
      </c>
      <c r="L752" s="15">
        <f t="shared" si="34"/>
        <v>41329.878148148149</v>
      </c>
      <c r="M752" t="b">
        <v>0</v>
      </c>
      <c r="N752">
        <v>59</v>
      </c>
      <c r="O752" t="b">
        <v>1</v>
      </c>
      <c r="P752" s="10" t="s">
        <v>8277</v>
      </c>
      <c r="Q752" t="s">
        <v>8278</v>
      </c>
      <c r="R752">
        <f t="shared" si="35"/>
        <v>77.27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5">
        <f t="shared" si="33"/>
        <v>40713.630497685182</v>
      </c>
      <c r="L753" s="15">
        <f t="shared" si="34"/>
        <v>40759.630497685182</v>
      </c>
      <c r="M753" t="b">
        <v>0</v>
      </c>
      <c r="N753">
        <v>62</v>
      </c>
      <c r="O753" t="b">
        <v>1</v>
      </c>
      <c r="P753" s="10" t="s">
        <v>8277</v>
      </c>
      <c r="Q753" t="s">
        <v>8278</v>
      </c>
      <c r="R753">
        <f t="shared" si="35"/>
        <v>57.34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5">
        <f t="shared" si="33"/>
        <v>42639.421493055561</v>
      </c>
      <c r="L754" s="15">
        <f t="shared" si="34"/>
        <v>42659.458333333328</v>
      </c>
      <c r="M754" t="b">
        <v>0</v>
      </c>
      <c r="N754">
        <v>105</v>
      </c>
      <c r="O754" t="b">
        <v>1</v>
      </c>
      <c r="P754" s="10" t="s">
        <v>8277</v>
      </c>
      <c r="Q754" t="s">
        <v>8278</v>
      </c>
      <c r="R754">
        <f t="shared" si="35"/>
        <v>53.19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5">
        <f t="shared" si="33"/>
        <v>42019.590173611112</v>
      </c>
      <c r="L755" s="15">
        <f t="shared" si="34"/>
        <v>42049.590173611112</v>
      </c>
      <c r="M755" t="b">
        <v>0</v>
      </c>
      <c r="N755">
        <v>26</v>
      </c>
      <c r="O755" t="b">
        <v>1</v>
      </c>
      <c r="P755" s="10" t="s">
        <v>8277</v>
      </c>
      <c r="Q755" t="s">
        <v>8278</v>
      </c>
      <c r="R755">
        <f t="shared" si="35"/>
        <v>492.31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5">
        <f t="shared" si="33"/>
        <v>41249.749085648145</v>
      </c>
      <c r="L756" s="15">
        <f t="shared" si="34"/>
        <v>41279.749085648145</v>
      </c>
      <c r="M756" t="b">
        <v>0</v>
      </c>
      <c r="N756">
        <v>49</v>
      </c>
      <c r="O756" t="b">
        <v>1</v>
      </c>
      <c r="P756" s="10" t="s">
        <v>8277</v>
      </c>
      <c r="Q756" t="s">
        <v>8278</v>
      </c>
      <c r="R756">
        <f t="shared" si="35"/>
        <v>42.35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5">
        <f t="shared" si="33"/>
        <v>41383.605057870373</v>
      </c>
      <c r="L757" s="15">
        <f t="shared" si="34"/>
        <v>41414.02847222222</v>
      </c>
      <c r="M757" t="b">
        <v>0</v>
      </c>
      <c r="N757">
        <v>68</v>
      </c>
      <c r="O757" t="b">
        <v>1</v>
      </c>
      <c r="P757" s="10" t="s">
        <v>8277</v>
      </c>
      <c r="Q757" t="s">
        <v>8278</v>
      </c>
      <c r="R757">
        <f t="shared" si="35"/>
        <v>37.47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5">
        <f t="shared" si="33"/>
        <v>40590.766886574071</v>
      </c>
      <c r="L758" s="15">
        <f t="shared" si="34"/>
        <v>40651.725219907406</v>
      </c>
      <c r="M758" t="b">
        <v>0</v>
      </c>
      <c r="N758">
        <v>22</v>
      </c>
      <c r="O758" t="b">
        <v>1</v>
      </c>
      <c r="P758" s="10" t="s">
        <v>8277</v>
      </c>
      <c r="Q758" t="s">
        <v>8278</v>
      </c>
      <c r="R758">
        <f t="shared" si="35"/>
        <v>37.450000000000003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5">
        <f t="shared" si="33"/>
        <v>41235.054560185185</v>
      </c>
      <c r="L759" s="15">
        <f t="shared" si="34"/>
        <v>41249.054560185185</v>
      </c>
      <c r="M759" t="b">
        <v>0</v>
      </c>
      <c r="N759">
        <v>18</v>
      </c>
      <c r="O759" t="b">
        <v>1</v>
      </c>
      <c r="P759" s="10" t="s">
        <v>8277</v>
      </c>
      <c r="Q759" t="s">
        <v>8278</v>
      </c>
      <c r="R759">
        <f t="shared" si="35"/>
        <v>33.06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5">
        <f t="shared" si="33"/>
        <v>40429.836435185185</v>
      </c>
      <c r="L760" s="15">
        <f t="shared" si="34"/>
        <v>40459.836435185185</v>
      </c>
      <c r="M760" t="b">
        <v>0</v>
      </c>
      <c r="N760">
        <v>19</v>
      </c>
      <c r="O760" t="b">
        <v>1</v>
      </c>
      <c r="P760" s="10" t="s">
        <v>8277</v>
      </c>
      <c r="Q760" t="s">
        <v>8278</v>
      </c>
      <c r="R760">
        <f t="shared" si="35"/>
        <v>134.21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5">
        <f t="shared" si="33"/>
        <v>41789.330312500002</v>
      </c>
      <c r="L761" s="15">
        <f t="shared" si="34"/>
        <v>41829.330312500002</v>
      </c>
      <c r="M761" t="b">
        <v>0</v>
      </c>
      <c r="N761">
        <v>99</v>
      </c>
      <c r="O761" t="b">
        <v>1</v>
      </c>
      <c r="P761" s="10" t="s">
        <v>8277</v>
      </c>
      <c r="Q761" t="s">
        <v>8278</v>
      </c>
      <c r="R761">
        <f t="shared" si="35"/>
        <v>51.47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5">
        <f t="shared" si="33"/>
        <v>42670.764039351852</v>
      </c>
      <c r="L762" s="15">
        <f t="shared" si="34"/>
        <v>42700.805706018517</v>
      </c>
      <c r="M762" t="b">
        <v>0</v>
      </c>
      <c r="N762">
        <v>0</v>
      </c>
      <c r="O762" t="b">
        <v>0</v>
      </c>
      <c r="P762" s="10" t="s">
        <v>8277</v>
      </c>
      <c r="Q762" t="s">
        <v>8279</v>
      </c>
      <c r="R762">
        <f t="shared" si="35"/>
        <v>0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5">
        <f t="shared" si="33"/>
        <v>41642.751458333332</v>
      </c>
      <c r="L763" s="15">
        <f t="shared" si="34"/>
        <v>41672.751458333332</v>
      </c>
      <c r="M763" t="b">
        <v>0</v>
      </c>
      <c r="N763">
        <v>6</v>
      </c>
      <c r="O763" t="b">
        <v>0</v>
      </c>
      <c r="P763" s="10" t="s">
        <v>8277</v>
      </c>
      <c r="Q763" t="s">
        <v>8279</v>
      </c>
      <c r="R763">
        <f t="shared" si="35"/>
        <v>39.17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5">
        <f t="shared" si="33"/>
        <v>42690.858449074076</v>
      </c>
      <c r="L764" s="15">
        <f t="shared" si="34"/>
        <v>42708.25</v>
      </c>
      <c r="M764" t="b">
        <v>0</v>
      </c>
      <c r="N764">
        <v>0</v>
      </c>
      <c r="O764" t="b">
        <v>0</v>
      </c>
      <c r="P764" s="10" t="s">
        <v>8277</v>
      </c>
      <c r="Q764" t="s">
        <v>8279</v>
      </c>
      <c r="R764">
        <f t="shared" si="35"/>
        <v>0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5">
        <f t="shared" si="33"/>
        <v>41471.446851851848</v>
      </c>
      <c r="L765" s="15">
        <f t="shared" si="34"/>
        <v>41501.446851851848</v>
      </c>
      <c r="M765" t="b">
        <v>0</v>
      </c>
      <c r="N765">
        <v>1</v>
      </c>
      <c r="O765" t="b">
        <v>0</v>
      </c>
      <c r="P765" s="10" t="s">
        <v>8277</v>
      </c>
      <c r="Q765" t="s">
        <v>8279</v>
      </c>
      <c r="R765">
        <f t="shared" si="35"/>
        <v>5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5">
        <f t="shared" si="33"/>
        <v>42227.173159722224</v>
      </c>
      <c r="L766" s="15">
        <f t="shared" si="34"/>
        <v>42257.173159722224</v>
      </c>
      <c r="M766" t="b">
        <v>0</v>
      </c>
      <c r="N766">
        <v>0</v>
      </c>
      <c r="O766" t="b">
        <v>0</v>
      </c>
      <c r="P766" s="10" t="s">
        <v>8277</v>
      </c>
      <c r="Q766" t="s">
        <v>8279</v>
      </c>
      <c r="R766">
        <f t="shared" si="35"/>
        <v>0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5">
        <f t="shared" si="33"/>
        <v>41901.542638888888</v>
      </c>
      <c r="L767" s="15">
        <f t="shared" si="34"/>
        <v>41931.542638888888</v>
      </c>
      <c r="M767" t="b">
        <v>0</v>
      </c>
      <c r="N767">
        <v>44</v>
      </c>
      <c r="O767" t="b">
        <v>0</v>
      </c>
      <c r="P767" s="10" t="s">
        <v>8277</v>
      </c>
      <c r="Q767" t="s">
        <v>8279</v>
      </c>
      <c r="R767">
        <f t="shared" si="35"/>
        <v>57.3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5">
        <f t="shared" si="33"/>
        <v>42021.783368055556</v>
      </c>
      <c r="L768" s="15">
        <f t="shared" si="34"/>
        <v>42051.783368055556</v>
      </c>
      <c r="M768" t="b">
        <v>0</v>
      </c>
      <c r="N768">
        <v>0</v>
      </c>
      <c r="O768" t="b">
        <v>0</v>
      </c>
      <c r="P768" s="10" t="s">
        <v>8277</v>
      </c>
      <c r="Q768" t="s">
        <v>8279</v>
      </c>
      <c r="R768">
        <f t="shared" si="35"/>
        <v>0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5">
        <f t="shared" si="33"/>
        <v>42115.143634259264</v>
      </c>
      <c r="L769" s="15">
        <f t="shared" si="34"/>
        <v>42145.143634259264</v>
      </c>
      <c r="M769" t="b">
        <v>0</v>
      </c>
      <c r="N769">
        <v>3</v>
      </c>
      <c r="O769" t="b">
        <v>0</v>
      </c>
      <c r="P769" s="10" t="s">
        <v>8277</v>
      </c>
      <c r="Q769" t="s">
        <v>8279</v>
      </c>
      <c r="R769">
        <f t="shared" si="35"/>
        <v>59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5">
        <f t="shared" si="33"/>
        <v>41594.207060185188</v>
      </c>
      <c r="L770" s="15">
        <f t="shared" si="34"/>
        <v>41624.207060185188</v>
      </c>
      <c r="M770" t="b">
        <v>0</v>
      </c>
      <c r="N770">
        <v>0</v>
      </c>
      <c r="O770" t="b">
        <v>0</v>
      </c>
      <c r="P770" s="10" t="s">
        <v>8277</v>
      </c>
      <c r="Q770" t="s">
        <v>8279</v>
      </c>
      <c r="R770">
        <f t="shared" si="35"/>
        <v>0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5">
        <f t="shared" ref="K771:K834" si="36">(((J771/60)/60)/24)+DATE(1970,1,1)</f>
        <v>41604.996458333335</v>
      </c>
      <c r="L771" s="15">
        <f t="shared" ref="L771:L834" si="37">(((I771/60)/60)/24)+DATE(1970,1,1)</f>
        <v>41634.996458333335</v>
      </c>
      <c r="M771" t="b">
        <v>0</v>
      </c>
      <c r="N771">
        <v>52</v>
      </c>
      <c r="O771" t="b">
        <v>0</v>
      </c>
      <c r="P771" s="10" t="s">
        <v>8277</v>
      </c>
      <c r="Q771" t="s">
        <v>8279</v>
      </c>
      <c r="R771">
        <f t="shared" ref="R771:R834" si="38">IFERROR(ROUND(E771/N771,2),0)</f>
        <v>31.85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5">
        <f t="shared" si="36"/>
        <v>41289.999641203707</v>
      </c>
      <c r="L772" s="15">
        <f t="shared" si="37"/>
        <v>41329.999641203707</v>
      </c>
      <c r="M772" t="b">
        <v>0</v>
      </c>
      <c r="N772">
        <v>0</v>
      </c>
      <c r="O772" t="b">
        <v>0</v>
      </c>
      <c r="P772" s="10" t="s">
        <v>8277</v>
      </c>
      <c r="Q772" t="s">
        <v>8279</v>
      </c>
      <c r="R772">
        <f t="shared" si="38"/>
        <v>0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5">
        <f t="shared" si="36"/>
        <v>42349.824097222227</v>
      </c>
      <c r="L773" s="15">
        <f t="shared" si="37"/>
        <v>42399.824097222227</v>
      </c>
      <c r="M773" t="b">
        <v>0</v>
      </c>
      <c r="N773">
        <v>1</v>
      </c>
      <c r="O773" t="b">
        <v>0</v>
      </c>
      <c r="P773" s="10" t="s">
        <v>8277</v>
      </c>
      <c r="Q773" t="s">
        <v>8279</v>
      </c>
      <c r="R773">
        <f t="shared" si="38"/>
        <v>10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5">
        <f t="shared" si="36"/>
        <v>40068.056932870371</v>
      </c>
      <c r="L774" s="15">
        <f t="shared" si="37"/>
        <v>40118.165972222225</v>
      </c>
      <c r="M774" t="b">
        <v>0</v>
      </c>
      <c r="N774">
        <v>1</v>
      </c>
      <c r="O774" t="b">
        <v>0</v>
      </c>
      <c r="P774" s="10" t="s">
        <v>8277</v>
      </c>
      <c r="Q774" t="s">
        <v>8279</v>
      </c>
      <c r="R774">
        <f t="shared" si="38"/>
        <v>50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5">
        <f t="shared" si="36"/>
        <v>42100.735937499994</v>
      </c>
      <c r="L775" s="15">
        <f t="shared" si="37"/>
        <v>42134.959027777775</v>
      </c>
      <c r="M775" t="b">
        <v>0</v>
      </c>
      <c r="N775">
        <v>2</v>
      </c>
      <c r="O775" t="b">
        <v>0</v>
      </c>
      <c r="P775" s="10" t="s">
        <v>8277</v>
      </c>
      <c r="Q775" t="s">
        <v>8279</v>
      </c>
      <c r="R775">
        <f t="shared" si="38"/>
        <v>16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5">
        <f t="shared" si="36"/>
        <v>41663.780300925922</v>
      </c>
      <c r="L776" s="15">
        <f t="shared" si="37"/>
        <v>41693.780300925922</v>
      </c>
      <c r="M776" t="b">
        <v>0</v>
      </c>
      <c r="N776">
        <v>9</v>
      </c>
      <c r="O776" t="b">
        <v>0</v>
      </c>
      <c r="P776" s="10" t="s">
        <v>8277</v>
      </c>
      <c r="Q776" t="s">
        <v>8279</v>
      </c>
      <c r="R776">
        <f t="shared" si="38"/>
        <v>39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5">
        <f t="shared" si="36"/>
        <v>40863.060127314813</v>
      </c>
      <c r="L777" s="15">
        <f t="shared" si="37"/>
        <v>40893.060127314813</v>
      </c>
      <c r="M777" t="b">
        <v>0</v>
      </c>
      <c r="N777">
        <v>5</v>
      </c>
      <c r="O777" t="b">
        <v>0</v>
      </c>
      <c r="P777" s="10" t="s">
        <v>8277</v>
      </c>
      <c r="Q777" t="s">
        <v>8279</v>
      </c>
      <c r="R777">
        <f t="shared" si="38"/>
        <v>34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5">
        <f t="shared" si="36"/>
        <v>42250.685706018514</v>
      </c>
      <c r="L778" s="15">
        <f t="shared" si="37"/>
        <v>42288.208333333328</v>
      </c>
      <c r="M778" t="b">
        <v>0</v>
      </c>
      <c r="N778">
        <v>57</v>
      </c>
      <c r="O778" t="b">
        <v>0</v>
      </c>
      <c r="P778" s="10" t="s">
        <v>8277</v>
      </c>
      <c r="Q778" t="s">
        <v>8279</v>
      </c>
      <c r="R778">
        <f t="shared" si="38"/>
        <v>63.12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5">
        <f t="shared" si="36"/>
        <v>41456.981215277774</v>
      </c>
      <c r="L779" s="15">
        <f t="shared" si="37"/>
        <v>41486.981215277774</v>
      </c>
      <c r="M779" t="b">
        <v>0</v>
      </c>
      <c r="N779">
        <v>3</v>
      </c>
      <c r="O779" t="b">
        <v>0</v>
      </c>
      <c r="P779" s="10" t="s">
        <v>8277</v>
      </c>
      <c r="Q779" t="s">
        <v>8279</v>
      </c>
      <c r="R779">
        <f t="shared" si="38"/>
        <v>7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5">
        <f t="shared" si="36"/>
        <v>41729.702314814815</v>
      </c>
      <c r="L780" s="15">
        <f t="shared" si="37"/>
        <v>41759.702314814815</v>
      </c>
      <c r="M780" t="b">
        <v>0</v>
      </c>
      <c r="N780">
        <v>1</v>
      </c>
      <c r="O780" t="b">
        <v>0</v>
      </c>
      <c r="P780" s="10" t="s">
        <v>8277</v>
      </c>
      <c r="Q780" t="s">
        <v>8279</v>
      </c>
      <c r="R780">
        <f t="shared" si="38"/>
        <v>2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5">
        <f t="shared" si="36"/>
        <v>40436.68408564815</v>
      </c>
      <c r="L781" s="15">
        <f t="shared" si="37"/>
        <v>40466.166666666664</v>
      </c>
      <c r="M781" t="b">
        <v>0</v>
      </c>
      <c r="N781">
        <v>6</v>
      </c>
      <c r="O781" t="b">
        <v>0</v>
      </c>
      <c r="P781" s="10" t="s">
        <v>8277</v>
      </c>
      <c r="Q781" t="s">
        <v>8279</v>
      </c>
      <c r="R781">
        <f t="shared" si="38"/>
        <v>66.67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5">
        <f t="shared" si="36"/>
        <v>40636.673900462964</v>
      </c>
      <c r="L782" s="15">
        <f t="shared" si="37"/>
        <v>40666.673900462964</v>
      </c>
      <c r="M782" t="b">
        <v>0</v>
      </c>
      <c r="N782">
        <v>27</v>
      </c>
      <c r="O782" t="b">
        <v>1</v>
      </c>
      <c r="P782" s="10" t="s">
        <v>8280</v>
      </c>
      <c r="Q782" t="s">
        <v>8281</v>
      </c>
      <c r="R782">
        <f t="shared" si="38"/>
        <v>38.520000000000003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5">
        <f t="shared" si="36"/>
        <v>41403.000856481485</v>
      </c>
      <c r="L783" s="15">
        <f t="shared" si="37"/>
        <v>41433.000856481485</v>
      </c>
      <c r="M783" t="b">
        <v>0</v>
      </c>
      <c r="N783">
        <v>25</v>
      </c>
      <c r="O783" t="b">
        <v>1</v>
      </c>
      <c r="P783" s="10" t="s">
        <v>8280</v>
      </c>
      <c r="Q783" t="s">
        <v>8281</v>
      </c>
      <c r="R783">
        <f t="shared" si="38"/>
        <v>42.61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5">
        <f t="shared" si="36"/>
        <v>41116.758125</v>
      </c>
      <c r="L784" s="15">
        <f t="shared" si="37"/>
        <v>41146.758125</v>
      </c>
      <c r="M784" t="b">
        <v>0</v>
      </c>
      <c r="N784">
        <v>14</v>
      </c>
      <c r="O784" t="b">
        <v>1</v>
      </c>
      <c r="P784" s="10" t="s">
        <v>8280</v>
      </c>
      <c r="Q784" t="s">
        <v>8281</v>
      </c>
      <c r="R784">
        <f t="shared" si="38"/>
        <v>50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5">
        <f t="shared" si="36"/>
        <v>40987.773715277777</v>
      </c>
      <c r="L785" s="15">
        <f t="shared" si="37"/>
        <v>41026.916666666664</v>
      </c>
      <c r="M785" t="b">
        <v>0</v>
      </c>
      <c r="N785">
        <v>35</v>
      </c>
      <c r="O785" t="b">
        <v>1</v>
      </c>
      <c r="P785" s="10" t="s">
        <v>8280</v>
      </c>
      <c r="Q785" t="s">
        <v>8281</v>
      </c>
      <c r="R785">
        <f t="shared" si="38"/>
        <v>63.49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5">
        <f t="shared" si="36"/>
        <v>41675.149525462963</v>
      </c>
      <c r="L786" s="15">
        <f t="shared" si="37"/>
        <v>41715.107858796298</v>
      </c>
      <c r="M786" t="b">
        <v>0</v>
      </c>
      <c r="N786">
        <v>10</v>
      </c>
      <c r="O786" t="b">
        <v>1</v>
      </c>
      <c r="P786" s="10" t="s">
        <v>8280</v>
      </c>
      <c r="Q786" t="s">
        <v>8281</v>
      </c>
      <c r="R786">
        <f t="shared" si="38"/>
        <v>102.5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5">
        <f t="shared" si="36"/>
        <v>41303.593923611108</v>
      </c>
      <c r="L787" s="15">
        <f t="shared" si="37"/>
        <v>41333.593923611108</v>
      </c>
      <c r="M787" t="b">
        <v>0</v>
      </c>
      <c r="N787">
        <v>29</v>
      </c>
      <c r="O787" t="b">
        <v>1</v>
      </c>
      <c r="P787" s="10" t="s">
        <v>8280</v>
      </c>
      <c r="Q787" t="s">
        <v>8281</v>
      </c>
      <c r="R787">
        <f t="shared" si="38"/>
        <v>31.14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5">
        <f t="shared" si="36"/>
        <v>40983.055949074071</v>
      </c>
      <c r="L788" s="15">
        <f t="shared" si="37"/>
        <v>41040.657638888886</v>
      </c>
      <c r="M788" t="b">
        <v>0</v>
      </c>
      <c r="N788">
        <v>44</v>
      </c>
      <c r="O788" t="b">
        <v>1</v>
      </c>
      <c r="P788" s="10" t="s">
        <v>8280</v>
      </c>
      <c r="Q788" t="s">
        <v>8281</v>
      </c>
      <c r="R788">
        <f t="shared" si="38"/>
        <v>162.27000000000001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5">
        <f t="shared" si="36"/>
        <v>41549.627615740741</v>
      </c>
      <c r="L789" s="15">
        <f t="shared" si="37"/>
        <v>41579.627615740741</v>
      </c>
      <c r="M789" t="b">
        <v>0</v>
      </c>
      <c r="N789">
        <v>17</v>
      </c>
      <c r="O789" t="b">
        <v>1</v>
      </c>
      <c r="P789" s="10" t="s">
        <v>8280</v>
      </c>
      <c r="Q789" t="s">
        <v>8281</v>
      </c>
      <c r="R789">
        <f t="shared" si="38"/>
        <v>80.59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5">
        <f t="shared" si="36"/>
        <v>41059.006805555553</v>
      </c>
      <c r="L790" s="15">
        <f t="shared" si="37"/>
        <v>41097.165972222225</v>
      </c>
      <c r="M790" t="b">
        <v>0</v>
      </c>
      <c r="N790">
        <v>34</v>
      </c>
      <c r="O790" t="b">
        <v>1</v>
      </c>
      <c r="P790" s="10" t="s">
        <v>8280</v>
      </c>
      <c r="Q790" t="s">
        <v>8281</v>
      </c>
      <c r="R790">
        <f t="shared" si="38"/>
        <v>59.85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5">
        <f t="shared" si="36"/>
        <v>41277.186111111114</v>
      </c>
      <c r="L791" s="15">
        <f t="shared" si="37"/>
        <v>41295.332638888889</v>
      </c>
      <c r="M791" t="b">
        <v>0</v>
      </c>
      <c r="N791">
        <v>14</v>
      </c>
      <c r="O791" t="b">
        <v>1</v>
      </c>
      <c r="P791" s="10" t="s">
        <v>8280</v>
      </c>
      <c r="Q791" t="s">
        <v>8281</v>
      </c>
      <c r="R791">
        <f t="shared" si="38"/>
        <v>132.86000000000001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5">
        <f t="shared" si="36"/>
        <v>41276.047905092593</v>
      </c>
      <c r="L792" s="15">
        <f t="shared" si="37"/>
        <v>41306.047905092593</v>
      </c>
      <c r="M792" t="b">
        <v>0</v>
      </c>
      <c r="N792">
        <v>156</v>
      </c>
      <c r="O792" t="b">
        <v>1</v>
      </c>
      <c r="P792" s="10" t="s">
        <v>8280</v>
      </c>
      <c r="Q792" t="s">
        <v>8281</v>
      </c>
      <c r="R792">
        <f t="shared" si="38"/>
        <v>92.55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5">
        <f t="shared" si="36"/>
        <v>41557.780624999999</v>
      </c>
      <c r="L793" s="15">
        <f t="shared" si="37"/>
        <v>41591.249305555553</v>
      </c>
      <c r="M793" t="b">
        <v>0</v>
      </c>
      <c r="N793">
        <v>128</v>
      </c>
      <c r="O793" t="b">
        <v>1</v>
      </c>
      <c r="P793" s="10" t="s">
        <v>8280</v>
      </c>
      <c r="Q793" t="s">
        <v>8281</v>
      </c>
      <c r="R793">
        <f t="shared" si="38"/>
        <v>60.86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5">
        <f t="shared" si="36"/>
        <v>41555.873645833337</v>
      </c>
      <c r="L794" s="15">
        <f t="shared" si="37"/>
        <v>41585.915312500001</v>
      </c>
      <c r="M794" t="b">
        <v>0</v>
      </c>
      <c r="N794">
        <v>60</v>
      </c>
      <c r="O794" t="b">
        <v>1</v>
      </c>
      <c r="P794" s="10" t="s">
        <v>8280</v>
      </c>
      <c r="Q794" t="s">
        <v>8281</v>
      </c>
      <c r="R794">
        <f t="shared" si="38"/>
        <v>41.85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5">
        <f t="shared" si="36"/>
        <v>41442.741249999999</v>
      </c>
      <c r="L795" s="15">
        <f t="shared" si="37"/>
        <v>41458.207638888889</v>
      </c>
      <c r="M795" t="b">
        <v>0</v>
      </c>
      <c r="N795">
        <v>32</v>
      </c>
      <c r="O795" t="b">
        <v>1</v>
      </c>
      <c r="P795" s="10" t="s">
        <v>8280</v>
      </c>
      <c r="Q795" t="s">
        <v>8281</v>
      </c>
      <c r="R795">
        <f t="shared" si="38"/>
        <v>88.33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5">
        <f t="shared" si="36"/>
        <v>40736.115011574075</v>
      </c>
      <c r="L796" s="15">
        <f t="shared" si="37"/>
        <v>40791.712500000001</v>
      </c>
      <c r="M796" t="b">
        <v>0</v>
      </c>
      <c r="N796">
        <v>53</v>
      </c>
      <c r="O796" t="b">
        <v>1</v>
      </c>
      <c r="P796" s="10" t="s">
        <v>8280</v>
      </c>
      <c r="Q796" t="s">
        <v>8281</v>
      </c>
      <c r="R796">
        <f t="shared" si="38"/>
        <v>158.96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5">
        <f t="shared" si="36"/>
        <v>40963.613032407404</v>
      </c>
      <c r="L797" s="15">
        <f t="shared" si="37"/>
        <v>41006.207638888889</v>
      </c>
      <c r="M797" t="b">
        <v>0</v>
      </c>
      <c r="N797">
        <v>184</v>
      </c>
      <c r="O797" t="b">
        <v>1</v>
      </c>
      <c r="P797" s="10" t="s">
        <v>8280</v>
      </c>
      <c r="Q797" t="s">
        <v>8281</v>
      </c>
      <c r="R797">
        <f t="shared" si="38"/>
        <v>85.05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5">
        <f t="shared" si="36"/>
        <v>41502.882928240739</v>
      </c>
      <c r="L798" s="15">
        <f t="shared" si="37"/>
        <v>41532.881944444445</v>
      </c>
      <c r="M798" t="b">
        <v>0</v>
      </c>
      <c r="N798">
        <v>90</v>
      </c>
      <c r="O798" t="b">
        <v>1</v>
      </c>
      <c r="P798" s="10" t="s">
        <v>8280</v>
      </c>
      <c r="Q798" t="s">
        <v>8281</v>
      </c>
      <c r="R798">
        <f t="shared" si="38"/>
        <v>112.61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5">
        <f t="shared" si="36"/>
        <v>40996.994074074071</v>
      </c>
      <c r="L799" s="15">
        <f t="shared" si="37"/>
        <v>41028.166666666664</v>
      </c>
      <c r="M799" t="b">
        <v>0</v>
      </c>
      <c r="N799">
        <v>71</v>
      </c>
      <c r="O799" t="b">
        <v>1</v>
      </c>
      <c r="P799" s="10" t="s">
        <v>8280</v>
      </c>
      <c r="Q799" t="s">
        <v>8281</v>
      </c>
      <c r="R799">
        <f t="shared" si="38"/>
        <v>45.44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5">
        <f t="shared" si="36"/>
        <v>41882.590127314819</v>
      </c>
      <c r="L800" s="15">
        <f t="shared" si="37"/>
        <v>41912.590127314819</v>
      </c>
      <c r="M800" t="b">
        <v>0</v>
      </c>
      <c r="N800">
        <v>87</v>
      </c>
      <c r="O800" t="b">
        <v>1</v>
      </c>
      <c r="P800" s="10" t="s">
        <v>8280</v>
      </c>
      <c r="Q800" t="s">
        <v>8281</v>
      </c>
      <c r="R800">
        <f t="shared" si="38"/>
        <v>46.22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5">
        <f t="shared" si="36"/>
        <v>40996.667199074072</v>
      </c>
      <c r="L801" s="15">
        <f t="shared" si="37"/>
        <v>41026.667199074072</v>
      </c>
      <c r="M801" t="b">
        <v>0</v>
      </c>
      <c r="N801">
        <v>28</v>
      </c>
      <c r="O801" t="b">
        <v>1</v>
      </c>
      <c r="P801" s="10" t="s">
        <v>8280</v>
      </c>
      <c r="Q801" t="s">
        <v>8281</v>
      </c>
      <c r="R801">
        <f t="shared" si="38"/>
        <v>178.61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5">
        <f t="shared" si="36"/>
        <v>41863.433495370373</v>
      </c>
      <c r="L802" s="15">
        <f t="shared" si="37"/>
        <v>41893.433495370373</v>
      </c>
      <c r="M802" t="b">
        <v>0</v>
      </c>
      <c r="N802">
        <v>56</v>
      </c>
      <c r="O802" t="b">
        <v>1</v>
      </c>
      <c r="P802" s="10" t="s">
        <v>8280</v>
      </c>
      <c r="Q802" t="s">
        <v>8281</v>
      </c>
      <c r="R802">
        <f t="shared" si="38"/>
        <v>40.75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5">
        <f t="shared" si="36"/>
        <v>40695.795370370368</v>
      </c>
      <c r="L803" s="15">
        <f t="shared" si="37"/>
        <v>40725.795370370368</v>
      </c>
      <c r="M803" t="b">
        <v>0</v>
      </c>
      <c r="N803">
        <v>51</v>
      </c>
      <c r="O803" t="b">
        <v>1</v>
      </c>
      <c r="P803" s="10" t="s">
        <v>8280</v>
      </c>
      <c r="Q803" t="s">
        <v>8281</v>
      </c>
      <c r="R803">
        <f t="shared" si="38"/>
        <v>43.73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5">
        <f t="shared" si="36"/>
        <v>41123.022268518522</v>
      </c>
      <c r="L804" s="15">
        <f t="shared" si="37"/>
        <v>41169.170138888891</v>
      </c>
      <c r="M804" t="b">
        <v>0</v>
      </c>
      <c r="N804">
        <v>75</v>
      </c>
      <c r="O804" t="b">
        <v>1</v>
      </c>
      <c r="P804" s="10" t="s">
        <v>8280</v>
      </c>
      <c r="Q804" t="s">
        <v>8281</v>
      </c>
      <c r="R804">
        <f t="shared" si="38"/>
        <v>81.069999999999993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5">
        <f t="shared" si="36"/>
        <v>40665.949976851851</v>
      </c>
      <c r="L805" s="15">
        <f t="shared" si="37"/>
        <v>40692.041666666664</v>
      </c>
      <c r="M805" t="b">
        <v>0</v>
      </c>
      <c r="N805">
        <v>38</v>
      </c>
      <c r="O805" t="b">
        <v>1</v>
      </c>
      <c r="P805" s="10" t="s">
        <v>8280</v>
      </c>
      <c r="Q805" t="s">
        <v>8281</v>
      </c>
      <c r="R805">
        <f t="shared" si="38"/>
        <v>74.61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5">
        <f t="shared" si="36"/>
        <v>40730.105625000004</v>
      </c>
      <c r="L806" s="15">
        <f t="shared" si="37"/>
        <v>40747.165972222225</v>
      </c>
      <c r="M806" t="b">
        <v>0</v>
      </c>
      <c r="N806">
        <v>18</v>
      </c>
      <c r="O806" t="b">
        <v>1</v>
      </c>
      <c r="P806" s="10" t="s">
        <v>8280</v>
      </c>
      <c r="Q806" t="s">
        <v>8281</v>
      </c>
      <c r="R806">
        <f t="shared" si="38"/>
        <v>305.56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5">
        <f t="shared" si="36"/>
        <v>40690.823055555556</v>
      </c>
      <c r="L807" s="15">
        <f t="shared" si="37"/>
        <v>40740.958333333336</v>
      </c>
      <c r="M807" t="b">
        <v>0</v>
      </c>
      <c r="N807">
        <v>54</v>
      </c>
      <c r="O807" t="b">
        <v>1</v>
      </c>
      <c r="P807" s="10" t="s">
        <v>8280</v>
      </c>
      <c r="Q807" t="s">
        <v>8281</v>
      </c>
      <c r="R807">
        <f t="shared" si="38"/>
        <v>58.33</v>
      </c>
    </row>
    <row r="808" spans="1:1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5">
        <f t="shared" si="36"/>
        <v>40763.691423611112</v>
      </c>
      <c r="L808" s="15">
        <f t="shared" si="37"/>
        <v>40793.691423611112</v>
      </c>
      <c r="M808" t="b">
        <v>0</v>
      </c>
      <c r="N808">
        <v>71</v>
      </c>
      <c r="O808" t="b">
        <v>1</v>
      </c>
      <c r="P808" s="10" t="s">
        <v>8280</v>
      </c>
      <c r="Q808" t="s">
        <v>8281</v>
      </c>
      <c r="R808">
        <f t="shared" si="38"/>
        <v>117.68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5">
        <f t="shared" si="36"/>
        <v>42759.628599537042</v>
      </c>
      <c r="L809" s="15">
        <f t="shared" si="37"/>
        <v>42795.083333333328</v>
      </c>
      <c r="M809" t="b">
        <v>0</v>
      </c>
      <c r="N809">
        <v>57</v>
      </c>
      <c r="O809" t="b">
        <v>1</v>
      </c>
      <c r="P809" s="10" t="s">
        <v>8280</v>
      </c>
      <c r="Q809" t="s">
        <v>8281</v>
      </c>
      <c r="R809">
        <f t="shared" si="38"/>
        <v>73.77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5">
        <f t="shared" si="36"/>
        <v>41962.100532407407</v>
      </c>
      <c r="L810" s="15">
        <f t="shared" si="37"/>
        <v>41995.207638888889</v>
      </c>
      <c r="M810" t="b">
        <v>0</v>
      </c>
      <c r="N810">
        <v>43</v>
      </c>
      <c r="O810" t="b">
        <v>1</v>
      </c>
      <c r="P810" s="10" t="s">
        <v>8280</v>
      </c>
      <c r="Q810" t="s">
        <v>8281</v>
      </c>
      <c r="R810">
        <f t="shared" si="38"/>
        <v>104.65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5">
        <f t="shared" si="36"/>
        <v>41628.833680555559</v>
      </c>
      <c r="L811" s="15">
        <f t="shared" si="37"/>
        <v>41658.833680555559</v>
      </c>
      <c r="M811" t="b">
        <v>0</v>
      </c>
      <c r="N811">
        <v>52</v>
      </c>
      <c r="O811" t="b">
        <v>1</v>
      </c>
      <c r="P811" s="10" t="s">
        <v>8280</v>
      </c>
      <c r="Q811" t="s">
        <v>8281</v>
      </c>
      <c r="R811">
        <f t="shared" si="38"/>
        <v>79.83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5">
        <f t="shared" si="36"/>
        <v>41123.056273148148</v>
      </c>
      <c r="L812" s="15">
        <f t="shared" si="37"/>
        <v>41153.056273148148</v>
      </c>
      <c r="M812" t="b">
        <v>0</v>
      </c>
      <c r="N812">
        <v>27</v>
      </c>
      <c r="O812" t="b">
        <v>1</v>
      </c>
      <c r="P812" s="10" t="s">
        <v>8280</v>
      </c>
      <c r="Q812" t="s">
        <v>8281</v>
      </c>
      <c r="R812">
        <f t="shared" si="38"/>
        <v>58.33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5">
        <f t="shared" si="36"/>
        <v>41443.643541666665</v>
      </c>
      <c r="L813" s="15">
        <f t="shared" si="37"/>
        <v>41465.702777777777</v>
      </c>
      <c r="M813" t="b">
        <v>0</v>
      </c>
      <c r="N813">
        <v>12</v>
      </c>
      <c r="O813" t="b">
        <v>1</v>
      </c>
      <c r="P813" s="10" t="s">
        <v>8280</v>
      </c>
      <c r="Q813" t="s">
        <v>8281</v>
      </c>
      <c r="R813">
        <f t="shared" si="38"/>
        <v>86.67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5">
        <f t="shared" si="36"/>
        <v>41282.017962962964</v>
      </c>
      <c r="L814" s="15">
        <f t="shared" si="37"/>
        <v>41334.581944444442</v>
      </c>
      <c r="M814" t="b">
        <v>0</v>
      </c>
      <c r="N814">
        <v>33</v>
      </c>
      <c r="O814" t="b">
        <v>1</v>
      </c>
      <c r="P814" s="10" t="s">
        <v>8280</v>
      </c>
      <c r="Q814" t="s">
        <v>8281</v>
      </c>
      <c r="R814">
        <f t="shared" si="38"/>
        <v>27.61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5">
        <f t="shared" si="36"/>
        <v>41080.960243055553</v>
      </c>
      <c r="L815" s="15">
        <f t="shared" si="37"/>
        <v>41110.960243055553</v>
      </c>
      <c r="M815" t="b">
        <v>0</v>
      </c>
      <c r="N815">
        <v>96</v>
      </c>
      <c r="O815" t="b">
        <v>1</v>
      </c>
      <c r="P815" s="10" t="s">
        <v>8280</v>
      </c>
      <c r="Q815" t="s">
        <v>8281</v>
      </c>
      <c r="R815">
        <f t="shared" si="38"/>
        <v>25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5">
        <f t="shared" si="36"/>
        <v>40679.743067129632</v>
      </c>
      <c r="L816" s="15">
        <f t="shared" si="37"/>
        <v>40694.75277777778</v>
      </c>
      <c r="M816" t="b">
        <v>0</v>
      </c>
      <c r="N816">
        <v>28</v>
      </c>
      <c r="O816" t="b">
        <v>1</v>
      </c>
      <c r="P816" s="10" t="s">
        <v>8280</v>
      </c>
      <c r="Q816" t="s">
        <v>8281</v>
      </c>
      <c r="R816">
        <f t="shared" si="38"/>
        <v>45.46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5">
        <f t="shared" si="36"/>
        <v>41914.917858796296</v>
      </c>
      <c r="L817" s="15">
        <f t="shared" si="37"/>
        <v>41944.917858796296</v>
      </c>
      <c r="M817" t="b">
        <v>0</v>
      </c>
      <c r="N817">
        <v>43</v>
      </c>
      <c r="O817" t="b">
        <v>1</v>
      </c>
      <c r="P817" s="10" t="s">
        <v>8280</v>
      </c>
      <c r="Q817" t="s">
        <v>8281</v>
      </c>
      <c r="R817">
        <f t="shared" si="38"/>
        <v>99.53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5">
        <f t="shared" si="36"/>
        <v>41341.870868055557</v>
      </c>
      <c r="L818" s="15">
        <f t="shared" si="37"/>
        <v>41373.270833333336</v>
      </c>
      <c r="M818" t="b">
        <v>0</v>
      </c>
      <c r="N818">
        <v>205</v>
      </c>
      <c r="O818" t="b">
        <v>1</v>
      </c>
      <c r="P818" s="10" t="s">
        <v>8280</v>
      </c>
      <c r="Q818" t="s">
        <v>8281</v>
      </c>
      <c r="R818">
        <f t="shared" si="38"/>
        <v>39.31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5">
        <f t="shared" si="36"/>
        <v>40925.599664351852</v>
      </c>
      <c r="L819" s="15">
        <f t="shared" si="37"/>
        <v>40979.207638888889</v>
      </c>
      <c r="M819" t="b">
        <v>0</v>
      </c>
      <c r="N819">
        <v>23</v>
      </c>
      <c r="O819" t="b">
        <v>1</v>
      </c>
      <c r="P819" s="10" t="s">
        <v>8280</v>
      </c>
      <c r="Q819" t="s">
        <v>8281</v>
      </c>
      <c r="R819">
        <f t="shared" si="38"/>
        <v>89.42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5">
        <f t="shared" si="36"/>
        <v>41120.882881944446</v>
      </c>
      <c r="L820" s="15">
        <f t="shared" si="37"/>
        <v>41128.709027777775</v>
      </c>
      <c r="M820" t="b">
        <v>0</v>
      </c>
      <c r="N820">
        <v>19</v>
      </c>
      <c r="O820" t="b">
        <v>1</v>
      </c>
      <c r="P820" s="10" t="s">
        <v>8280</v>
      </c>
      <c r="Q820" t="s">
        <v>8281</v>
      </c>
      <c r="R820">
        <f t="shared" si="38"/>
        <v>28.68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5">
        <f t="shared" si="36"/>
        <v>41619.998310185183</v>
      </c>
      <c r="L821" s="15">
        <f t="shared" si="37"/>
        <v>41629.197222222225</v>
      </c>
      <c r="M821" t="b">
        <v>0</v>
      </c>
      <c r="N821">
        <v>14</v>
      </c>
      <c r="O821" t="b">
        <v>1</v>
      </c>
      <c r="P821" s="10" t="s">
        <v>8280</v>
      </c>
      <c r="Q821" t="s">
        <v>8281</v>
      </c>
      <c r="R821">
        <f t="shared" si="38"/>
        <v>31.07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5">
        <f t="shared" si="36"/>
        <v>41768.841921296298</v>
      </c>
      <c r="L822" s="15">
        <f t="shared" si="37"/>
        <v>41799.208333333336</v>
      </c>
      <c r="M822" t="b">
        <v>0</v>
      </c>
      <c r="N822">
        <v>38</v>
      </c>
      <c r="O822" t="b">
        <v>1</v>
      </c>
      <c r="P822" s="10" t="s">
        <v>8280</v>
      </c>
      <c r="Q822" t="s">
        <v>8281</v>
      </c>
      <c r="R822">
        <f t="shared" si="38"/>
        <v>70.55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5">
        <f t="shared" si="36"/>
        <v>42093.922048611115</v>
      </c>
      <c r="L823" s="15">
        <f t="shared" si="37"/>
        <v>42128.167361111111</v>
      </c>
      <c r="M823" t="b">
        <v>0</v>
      </c>
      <c r="N823">
        <v>78</v>
      </c>
      <c r="O823" t="b">
        <v>1</v>
      </c>
      <c r="P823" s="10" t="s">
        <v>8280</v>
      </c>
      <c r="Q823" t="s">
        <v>8281</v>
      </c>
      <c r="R823">
        <f t="shared" si="38"/>
        <v>224.13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5">
        <f t="shared" si="36"/>
        <v>41157.947337962964</v>
      </c>
      <c r="L824" s="15">
        <f t="shared" si="37"/>
        <v>41187.947337962964</v>
      </c>
      <c r="M824" t="b">
        <v>0</v>
      </c>
      <c r="N824">
        <v>69</v>
      </c>
      <c r="O824" t="b">
        <v>1</v>
      </c>
      <c r="P824" s="10" t="s">
        <v>8280</v>
      </c>
      <c r="Q824" t="s">
        <v>8281</v>
      </c>
      <c r="R824">
        <f t="shared" si="38"/>
        <v>51.81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5">
        <f t="shared" si="36"/>
        <v>42055.972824074073</v>
      </c>
      <c r="L825" s="15">
        <f t="shared" si="37"/>
        <v>42085.931157407409</v>
      </c>
      <c r="M825" t="b">
        <v>0</v>
      </c>
      <c r="N825">
        <v>33</v>
      </c>
      <c r="O825" t="b">
        <v>1</v>
      </c>
      <c r="P825" s="10" t="s">
        <v>8280</v>
      </c>
      <c r="Q825" t="s">
        <v>8281</v>
      </c>
      <c r="R825">
        <f t="shared" si="38"/>
        <v>43.52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5">
        <f t="shared" si="36"/>
        <v>40250.242106481484</v>
      </c>
      <c r="L826" s="15">
        <f t="shared" si="37"/>
        <v>40286.290972222225</v>
      </c>
      <c r="M826" t="b">
        <v>0</v>
      </c>
      <c r="N826">
        <v>54</v>
      </c>
      <c r="O826" t="b">
        <v>1</v>
      </c>
      <c r="P826" s="10" t="s">
        <v>8280</v>
      </c>
      <c r="Q826" t="s">
        <v>8281</v>
      </c>
      <c r="R826">
        <f t="shared" si="38"/>
        <v>39.82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5">
        <f t="shared" si="36"/>
        <v>41186.306527777779</v>
      </c>
      <c r="L827" s="15">
        <f t="shared" si="37"/>
        <v>41211.306527777779</v>
      </c>
      <c r="M827" t="b">
        <v>0</v>
      </c>
      <c r="N827">
        <v>99</v>
      </c>
      <c r="O827" t="b">
        <v>1</v>
      </c>
      <c r="P827" s="10" t="s">
        <v>8280</v>
      </c>
      <c r="Q827" t="s">
        <v>8281</v>
      </c>
      <c r="R827">
        <f t="shared" si="38"/>
        <v>126.81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5">
        <f t="shared" si="36"/>
        <v>40973.038541666669</v>
      </c>
      <c r="L828" s="15">
        <f t="shared" si="37"/>
        <v>40993.996874999997</v>
      </c>
      <c r="M828" t="b">
        <v>0</v>
      </c>
      <c r="N828">
        <v>49</v>
      </c>
      <c r="O828" t="b">
        <v>1</v>
      </c>
      <c r="P828" s="10" t="s">
        <v>8280</v>
      </c>
      <c r="Q828" t="s">
        <v>8281</v>
      </c>
      <c r="R828">
        <f t="shared" si="38"/>
        <v>113.88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5">
        <f t="shared" si="36"/>
        <v>40927.473460648151</v>
      </c>
      <c r="L829" s="15">
        <f t="shared" si="37"/>
        <v>40953.825694444444</v>
      </c>
      <c r="M829" t="b">
        <v>0</v>
      </c>
      <c r="N829">
        <v>11</v>
      </c>
      <c r="O829" t="b">
        <v>1</v>
      </c>
      <c r="P829" s="10" t="s">
        <v>8280</v>
      </c>
      <c r="Q829" t="s">
        <v>8281</v>
      </c>
      <c r="R829">
        <f t="shared" si="38"/>
        <v>28.18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5">
        <f t="shared" si="36"/>
        <v>41073.050717592596</v>
      </c>
      <c r="L830" s="15">
        <f t="shared" si="37"/>
        <v>41085.683333333334</v>
      </c>
      <c r="M830" t="b">
        <v>0</v>
      </c>
      <c r="N830">
        <v>38</v>
      </c>
      <c r="O830" t="b">
        <v>1</v>
      </c>
      <c r="P830" s="10" t="s">
        <v>8280</v>
      </c>
      <c r="Q830" t="s">
        <v>8281</v>
      </c>
      <c r="R830">
        <f t="shared" si="38"/>
        <v>36.61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5">
        <f t="shared" si="36"/>
        <v>42504.801388888889</v>
      </c>
      <c r="L831" s="15">
        <f t="shared" si="37"/>
        <v>42564.801388888889</v>
      </c>
      <c r="M831" t="b">
        <v>0</v>
      </c>
      <c r="N831">
        <v>16</v>
      </c>
      <c r="O831" t="b">
        <v>1</v>
      </c>
      <c r="P831" s="10" t="s">
        <v>8280</v>
      </c>
      <c r="Q831" t="s">
        <v>8281</v>
      </c>
      <c r="R831">
        <f t="shared" si="38"/>
        <v>32.5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5">
        <f t="shared" si="36"/>
        <v>41325.525752314818</v>
      </c>
      <c r="L832" s="15">
        <f t="shared" si="37"/>
        <v>41355.484085648146</v>
      </c>
      <c r="M832" t="b">
        <v>0</v>
      </c>
      <c r="N832">
        <v>32</v>
      </c>
      <c r="O832" t="b">
        <v>1</v>
      </c>
      <c r="P832" s="10" t="s">
        <v>8280</v>
      </c>
      <c r="Q832" t="s">
        <v>8281</v>
      </c>
      <c r="R832">
        <f t="shared" si="38"/>
        <v>60.66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5">
        <f t="shared" si="36"/>
        <v>40996.646921296298</v>
      </c>
      <c r="L833" s="15">
        <f t="shared" si="37"/>
        <v>41026.646921296298</v>
      </c>
      <c r="M833" t="b">
        <v>0</v>
      </c>
      <c r="N833">
        <v>20</v>
      </c>
      <c r="O833" t="b">
        <v>1</v>
      </c>
      <c r="P833" s="10" t="s">
        <v>8280</v>
      </c>
      <c r="Q833" t="s">
        <v>8281</v>
      </c>
      <c r="R833">
        <f t="shared" si="38"/>
        <v>175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5">
        <f t="shared" si="36"/>
        <v>40869.675173611111</v>
      </c>
      <c r="L834" s="15">
        <f t="shared" si="37"/>
        <v>40929.342361111114</v>
      </c>
      <c r="M834" t="b">
        <v>0</v>
      </c>
      <c r="N834">
        <v>154</v>
      </c>
      <c r="O834" t="b">
        <v>1</v>
      </c>
      <c r="P834" s="10" t="s">
        <v>8280</v>
      </c>
      <c r="Q834" t="s">
        <v>8281</v>
      </c>
      <c r="R834">
        <f t="shared" si="38"/>
        <v>97.99</v>
      </c>
    </row>
    <row r="835" spans="1:1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5">
        <f t="shared" ref="K835:K898" si="39">(((J835/60)/60)/24)+DATE(1970,1,1)</f>
        <v>41718.878182870372</v>
      </c>
      <c r="L835" s="15">
        <f t="shared" ref="L835:L898" si="40">(((I835/60)/60)/24)+DATE(1970,1,1)</f>
        <v>41748.878182870372</v>
      </c>
      <c r="M835" t="b">
        <v>0</v>
      </c>
      <c r="N835">
        <v>41</v>
      </c>
      <c r="O835" t="b">
        <v>1</v>
      </c>
      <c r="P835" s="10" t="s">
        <v>8280</v>
      </c>
      <c r="Q835" t="s">
        <v>8281</v>
      </c>
      <c r="R835">
        <f t="shared" ref="R835:R898" si="41">IFERROR(ROUND(E835/N835,2),0)</f>
        <v>148.78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5">
        <f t="shared" si="39"/>
        <v>41422.822824074072</v>
      </c>
      <c r="L836" s="15">
        <f t="shared" si="40"/>
        <v>41456.165972222225</v>
      </c>
      <c r="M836" t="b">
        <v>0</v>
      </c>
      <c r="N836">
        <v>75</v>
      </c>
      <c r="O836" t="b">
        <v>1</v>
      </c>
      <c r="P836" s="10" t="s">
        <v>8280</v>
      </c>
      <c r="Q836" t="s">
        <v>8281</v>
      </c>
      <c r="R836">
        <f t="shared" si="41"/>
        <v>96.08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5">
        <f t="shared" si="39"/>
        <v>41005.45784722222</v>
      </c>
      <c r="L837" s="15">
        <f t="shared" si="40"/>
        <v>41048.125</v>
      </c>
      <c r="M837" t="b">
        <v>0</v>
      </c>
      <c r="N837">
        <v>40</v>
      </c>
      <c r="O837" t="b">
        <v>1</v>
      </c>
      <c r="P837" s="10" t="s">
        <v>8280</v>
      </c>
      <c r="Q837" t="s">
        <v>8281</v>
      </c>
      <c r="R837">
        <f t="shared" si="41"/>
        <v>58.63</v>
      </c>
    </row>
    <row r="838" spans="1:1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5">
        <f t="shared" si="39"/>
        <v>41524.056921296295</v>
      </c>
      <c r="L838" s="15">
        <f t="shared" si="40"/>
        <v>41554.056921296295</v>
      </c>
      <c r="M838" t="b">
        <v>0</v>
      </c>
      <c r="N838">
        <v>46</v>
      </c>
      <c r="O838" t="b">
        <v>1</v>
      </c>
      <c r="P838" s="10" t="s">
        <v>8280</v>
      </c>
      <c r="Q838" t="s">
        <v>8281</v>
      </c>
      <c r="R838">
        <f t="shared" si="41"/>
        <v>109.71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5">
        <f t="shared" si="39"/>
        <v>41730.998402777775</v>
      </c>
      <c r="L839" s="15">
        <f t="shared" si="40"/>
        <v>41760.998402777775</v>
      </c>
      <c r="M839" t="b">
        <v>0</v>
      </c>
      <c r="N839">
        <v>62</v>
      </c>
      <c r="O839" t="b">
        <v>1</v>
      </c>
      <c r="P839" s="10" t="s">
        <v>8280</v>
      </c>
      <c r="Q839" t="s">
        <v>8281</v>
      </c>
      <c r="R839">
        <f t="shared" si="41"/>
        <v>49.11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5">
        <f t="shared" si="39"/>
        <v>40895.897974537038</v>
      </c>
      <c r="L840" s="15">
        <f t="shared" si="40"/>
        <v>40925.897974537038</v>
      </c>
      <c r="M840" t="b">
        <v>0</v>
      </c>
      <c r="N840">
        <v>61</v>
      </c>
      <c r="O840" t="b">
        <v>1</v>
      </c>
      <c r="P840" s="10" t="s">
        <v>8280</v>
      </c>
      <c r="Q840" t="s">
        <v>8281</v>
      </c>
      <c r="R840">
        <f t="shared" si="41"/>
        <v>47.67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5">
        <f t="shared" si="39"/>
        <v>41144.763379629629</v>
      </c>
      <c r="L841" s="15">
        <f t="shared" si="40"/>
        <v>41174.763379629629</v>
      </c>
      <c r="M841" t="b">
        <v>0</v>
      </c>
      <c r="N841">
        <v>96</v>
      </c>
      <c r="O841" t="b">
        <v>1</v>
      </c>
      <c r="P841" s="10" t="s">
        <v>8280</v>
      </c>
      <c r="Q841" t="s">
        <v>8281</v>
      </c>
      <c r="R841">
        <f t="shared" si="41"/>
        <v>60.74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5">
        <f t="shared" si="39"/>
        <v>42607.226701388892</v>
      </c>
      <c r="L842" s="15">
        <f t="shared" si="40"/>
        <v>42637.226701388892</v>
      </c>
      <c r="M842" t="b">
        <v>0</v>
      </c>
      <c r="N842">
        <v>190</v>
      </c>
      <c r="O842" t="b">
        <v>1</v>
      </c>
      <c r="P842" s="10" t="s">
        <v>8280</v>
      </c>
      <c r="Q842" t="s">
        <v>8282</v>
      </c>
      <c r="R842">
        <f t="shared" si="41"/>
        <v>63.38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5">
        <f t="shared" si="39"/>
        <v>41923.838692129626</v>
      </c>
      <c r="L843" s="15">
        <f t="shared" si="40"/>
        <v>41953.88035879629</v>
      </c>
      <c r="M843" t="b">
        <v>1</v>
      </c>
      <c r="N843">
        <v>94</v>
      </c>
      <c r="O843" t="b">
        <v>1</v>
      </c>
      <c r="P843" s="10" t="s">
        <v>8280</v>
      </c>
      <c r="Q843" t="s">
        <v>8282</v>
      </c>
      <c r="R843">
        <f t="shared" si="41"/>
        <v>53.89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5">
        <f t="shared" si="39"/>
        <v>41526.592395833337</v>
      </c>
      <c r="L844" s="15">
        <f t="shared" si="40"/>
        <v>41561.165972222225</v>
      </c>
      <c r="M844" t="b">
        <v>1</v>
      </c>
      <c r="N844">
        <v>39</v>
      </c>
      <c r="O844" t="b">
        <v>1</v>
      </c>
      <c r="P844" s="10" t="s">
        <v>8280</v>
      </c>
      <c r="Q844" t="s">
        <v>8282</v>
      </c>
      <c r="R844">
        <f t="shared" si="41"/>
        <v>66.87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39"/>
        <v>42695.257870370369</v>
      </c>
      <c r="L845" s="15">
        <f t="shared" si="40"/>
        <v>42712.333333333328</v>
      </c>
      <c r="M845" t="b">
        <v>0</v>
      </c>
      <c r="N845">
        <v>127</v>
      </c>
      <c r="O845" t="b">
        <v>1</v>
      </c>
      <c r="P845" s="10" t="s">
        <v>8280</v>
      </c>
      <c r="Q845" t="s">
        <v>8282</v>
      </c>
      <c r="R845">
        <f t="shared" si="41"/>
        <v>63.1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5">
        <f t="shared" si="39"/>
        <v>41905.684629629628</v>
      </c>
      <c r="L846" s="15">
        <f t="shared" si="40"/>
        <v>41944.207638888889</v>
      </c>
      <c r="M846" t="b">
        <v>1</v>
      </c>
      <c r="N846">
        <v>159</v>
      </c>
      <c r="O846" t="b">
        <v>1</v>
      </c>
      <c r="P846" s="10" t="s">
        <v>8280</v>
      </c>
      <c r="Q846" t="s">
        <v>8282</v>
      </c>
      <c r="R846">
        <f t="shared" si="41"/>
        <v>36.630000000000003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5">
        <f t="shared" si="39"/>
        <v>42578.205972222218</v>
      </c>
      <c r="L847" s="15">
        <f t="shared" si="40"/>
        <v>42618.165972222225</v>
      </c>
      <c r="M847" t="b">
        <v>0</v>
      </c>
      <c r="N847">
        <v>177</v>
      </c>
      <c r="O847" t="b">
        <v>1</v>
      </c>
      <c r="P847" s="10" t="s">
        <v>8280</v>
      </c>
      <c r="Q847" t="s">
        <v>8282</v>
      </c>
      <c r="R847">
        <f t="shared" si="41"/>
        <v>34.01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5">
        <f t="shared" si="39"/>
        <v>41694.391840277778</v>
      </c>
      <c r="L848" s="15">
        <f t="shared" si="40"/>
        <v>41708.583333333336</v>
      </c>
      <c r="M848" t="b">
        <v>0</v>
      </c>
      <c r="N848">
        <v>47</v>
      </c>
      <c r="O848" t="b">
        <v>1</v>
      </c>
      <c r="P848" s="10" t="s">
        <v>8280</v>
      </c>
      <c r="Q848" t="s">
        <v>8282</v>
      </c>
      <c r="R848">
        <f t="shared" si="41"/>
        <v>28.55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5">
        <f t="shared" si="39"/>
        <v>42165.79833333334</v>
      </c>
      <c r="L849" s="15">
        <f t="shared" si="40"/>
        <v>42195.79833333334</v>
      </c>
      <c r="M849" t="b">
        <v>0</v>
      </c>
      <c r="N849">
        <v>1</v>
      </c>
      <c r="O849" t="b">
        <v>1</v>
      </c>
      <c r="P849" s="10" t="s">
        <v>8280</v>
      </c>
      <c r="Q849" t="s">
        <v>8282</v>
      </c>
      <c r="R849">
        <f t="shared" si="41"/>
        <v>10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5">
        <f t="shared" si="39"/>
        <v>42078.792048611111</v>
      </c>
      <c r="L850" s="15">
        <f t="shared" si="40"/>
        <v>42108.792048611111</v>
      </c>
      <c r="M850" t="b">
        <v>0</v>
      </c>
      <c r="N850">
        <v>16</v>
      </c>
      <c r="O850" t="b">
        <v>1</v>
      </c>
      <c r="P850" s="10" t="s">
        <v>8280</v>
      </c>
      <c r="Q850" t="s">
        <v>8282</v>
      </c>
      <c r="R850">
        <f t="shared" si="41"/>
        <v>18.75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5">
        <f t="shared" si="39"/>
        <v>42051.148888888885</v>
      </c>
      <c r="L851" s="15">
        <f t="shared" si="40"/>
        <v>42079.107222222221</v>
      </c>
      <c r="M851" t="b">
        <v>0</v>
      </c>
      <c r="N851">
        <v>115</v>
      </c>
      <c r="O851" t="b">
        <v>1</v>
      </c>
      <c r="P851" s="10" t="s">
        <v>8280</v>
      </c>
      <c r="Q851" t="s">
        <v>8282</v>
      </c>
      <c r="R851">
        <f t="shared" si="41"/>
        <v>41.7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5">
        <f t="shared" si="39"/>
        <v>42452.827743055561</v>
      </c>
      <c r="L852" s="15">
        <f t="shared" si="40"/>
        <v>42485.207638888889</v>
      </c>
      <c r="M852" t="b">
        <v>0</v>
      </c>
      <c r="N852">
        <v>133</v>
      </c>
      <c r="O852" t="b">
        <v>1</v>
      </c>
      <c r="P852" s="10" t="s">
        <v>8280</v>
      </c>
      <c r="Q852" t="s">
        <v>8282</v>
      </c>
      <c r="R852">
        <f t="shared" si="41"/>
        <v>46.67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5">
        <f t="shared" si="39"/>
        <v>42522.880243055552</v>
      </c>
      <c r="L853" s="15">
        <f t="shared" si="40"/>
        <v>42582.822916666672</v>
      </c>
      <c r="M853" t="b">
        <v>0</v>
      </c>
      <c r="N853">
        <v>70</v>
      </c>
      <c r="O853" t="b">
        <v>1</v>
      </c>
      <c r="P853" s="10" t="s">
        <v>8280</v>
      </c>
      <c r="Q853" t="s">
        <v>8282</v>
      </c>
      <c r="R853">
        <f t="shared" si="41"/>
        <v>37.270000000000003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5">
        <f t="shared" si="39"/>
        <v>42656.805497685185</v>
      </c>
      <c r="L854" s="15">
        <f t="shared" si="40"/>
        <v>42667.875</v>
      </c>
      <c r="M854" t="b">
        <v>0</v>
      </c>
      <c r="N854">
        <v>62</v>
      </c>
      <c r="O854" t="b">
        <v>1</v>
      </c>
      <c r="P854" s="10" t="s">
        <v>8280</v>
      </c>
      <c r="Q854" t="s">
        <v>8282</v>
      </c>
      <c r="R854">
        <f t="shared" si="41"/>
        <v>59.26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5">
        <f t="shared" si="39"/>
        <v>42021.832280092596</v>
      </c>
      <c r="L855" s="15">
        <f t="shared" si="40"/>
        <v>42051.832280092596</v>
      </c>
      <c r="M855" t="b">
        <v>0</v>
      </c>
      <c r="N855">
        <v>10</v>
      </c>
      <c r="O855" t="b">
        <v>1</v>
      </c>
      <c r="P855" s="10" t="s">
        <v>8280</v>
      </c>
      <c r="Q855" t="s">
        <v>8282</v>
      </c>
      <c r="R855">
        <f t="shared" si="41"/>
        <v>30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5">
        <f t="shared" si="39"/>
        <v>42702.212337962963</v>
      </c>
      <c r="L856" s="15">
        <f t="shared" si="40"/>
        <v>42732.212337962963</v>
      </c>
      <c r="M856" t="b">
        <v>0</v>
      </c>
      <c r="N856">
        <v>499</v>
      </c>
      <c r="O856" t="b">
        <v>1</v>
      </c>
      <c r="P856" s="10" t="s">
        <v>8280</v>
      </c>
      <c r="Q856" t="s">
        <v>8282</v>
      </c>
      <c r="R856">
        <f t="shared" si="41"/>
        <v>65.86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5">
        <f t="shared" si="39"/>
        <v>42545.125196759262</v>
      </c>
      <c r="L857" s="15">
        <f t="shared" si="40"/>
        <v>42575.125196759262</v>
      </c>
      <c r="M857" t="b">
        <v>0</v>
      </c>
      <c r="N857">
        <v>47</v>
      </c>
      <c r="O857" t="b">
        <v>1</v>
      </c>
      <c r="P857" s="10" t="s">
        <v>8280</v>
      </c>
      <c r="Q857" t="s">
        <v>8282</v>
      </c>
      <c r="R857">
        <f t="shared" si="41"/>
        <v>31.91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5">
        <f t="shared" si="39"/>
        <v>42609.311990740738</v>
      </c>
      <c r="L858" s="15">
        <f t="shared" si="40"/>
        <v>42668.791666666672</v>
      </c>
      <c r="M858" t="b">
        <v>0</v>
      </c>
      <c r="N858">
        <v>28</v>
      </c>
      <c r="O858" t="b">
        <v>1</v>
      </c>
      <c r="P858" s="10" t="s">
        <v>8280</v>
      </c>
      <c r="Q858" t="s">
        <v>8282</v>
      </c>
      <c r="R858">
        <f t="shared" si="41"/>
        <v>19.46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5">
        <f t="shared" si="39"/>
        <v>42291.581377314811</v>
      </c>
      <c r="L859" s="15">
        <f t="shared" si="40"/>
        <v>42333.623043981483</v>
      </c>
      <c r="M859" t="b">
        <v>0</v>
      </c>
      <c r="N859">
        <v>24</v>
      </c>
      <c r="O859" t="b">
        <v>1</v>
      </c>
      <c r="P859" s="10" t="s">
        <v>8280</v>
      </c>
      <c r="Q859" t="s">
        <v>8282</v>
      </c>
      <c r="R859">
        <f t="shared" si="41"/>
        <v>50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5">
        <f t="shared" si="39"/>
        <v>42079.745578703703</v>
      </c>
      <c r="L860" s="15">
        <f t="shared" si="40"/>
        <v>42109.957638888889</v>
      </c>
      <c r="M860" t="b">
        <v>0</v>
      </c>
      <c r="N860">
        <v>76</v>
      </c>
      <c r="O860" t="b">
        <v>1</v>
      </c>
      <c r="P860" s="10" t="s">
        <v>8280</v>
      </c>
      <c r="Q860" t="s">
        <v>8282</v>
      </c>
      <c r="R860">
        <f t="shared" si="41"/>
        <v>22.74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5">
        <f t="shared" si="39"/>
        <v>42128.820231481484</v>
      </c>
      <c r="L861" s="15">
        <f t="shared" si="40"/>
        <v>42159</v>
      </c>
      <c r="M861" t="b">
        <v>0</v>
      </c>
      <c r="N861">
        <v>98</v>
      </c>
      <c r="O861" t="b">
        <v>1</v>
      </c>
      <c r="P861" s="10" t="s">
        <v>8280</v>
      </c>
      <c r="Q861" t="s">
        <v>8282</v>
      </c>
      <c r="R861">
        <f t="shared" si="41"/>
        <v>42.72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5">
        <f t="shared" si="39"/>
        <v>41570.482789351852</v>
      </c>
      <c r="L862" s="15">
        <f t="shared" si="40"/>
        <v>41600.524456018517</v>
      </c>
      <c r="M862" t="b">
        <v>0</v>
      </c>
      <c r="N862">
        <v>48</v>
      </c>
      <c r="O862" t="b">
        <v>0</v>
      </c>
      <c r="P862" s="10" t="s">
        <v>8280</v>
      </c>
      <c r="Q862" t="s">
        <v>8283</v>
      </c>
      <c r="R862">
        <f t="shared" si="41"/>
        <v>52.92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5">
        <f t="shared" si="39"/>
        <v>42599.965324074074</v>
      </c>
      <c r="L863" s="15">
        <f t="shared" si="40"/>
        <v>42629.965324074074</v>
      </c>
      <c r="M863" t="b">
        <v>0</v>
      </c>
      <c r="N863">
        <v>2</v>
      </c>
      <c r="O863" t="b">
        <v>0</v>
      </c>
      <c r="P863" s="10" t="s">
        <v>8280</v>
      </c>
      <c r="Q863" t="s">
        <v>8283</v>
      </c>
      <c r="R863">
        <f t="shared" si="41"/>
        <v>50.5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5">
        <f t="shared" si="39"/>
        <v>41559.5549537037</v>
      </c>
      <c r="L864" s="15">
        <f t="shared" si="40"/>
        <v>41589.596620370372</v>
      </c>
      <c r="M864" t="b">
        <v>0</v>
      </c>
      <c r="N864">
        <v>4</v>
      </c>
      <c r="O864" t="b">
        <v>0</v>
      </c>
      <c r="P864" s="10" t="s">
        <v>8280</v>
      </c>
      <c r="Q864" t="s">
        <v>8283</v>
      </c>
      <c r="R864">
        <f t="shared" si="41"/>
        <v>42.5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5">
        <f t="shared" si="39"/>
        <v>40921.117662037039</v>
      </c>
      <c r="L865" s="15">
        <f t="shared" si="40"/>
        <v>40951.117662037039</v>
      </c>
      <c r="M865" t="b">
        <v>0</v>
      </c>
      <c r="N865">
        <v>5</v>
      </c>
      <c r="O865" t="b">
        <v>0</v>
      </c>
      <c r="P865" s="10" t="s">
        <v>8280</v>
      </c>
      <c r="Q865" t="s">
        <v>8283</v>
      </c>
      <c r="R865">
        <f t="shared" si="41"/>
        <v>18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5">
        <f t="shared" si="39"/>
        <v>41541.106921296298</v>
      </c>
      <c r="L866" s="15">
        <f t="shared" si="40"/>
        <v>41563.415972222225</v>
      </c>
      <c r="M866" t="b">
        <v>0</v>
      </c>
      <c r="N866">
        <v>79</v>
      </c>
      <c r="O866" t="b">
        <v>0</v>
      </c>
      <c r="P866" s="10" t="s">
        <v>8280</v>
      </c>
      <c r="Q866" t="s">
        <v>8283</v>
      </c>
      <c r="R866">
        <f t="shared" si="41"/>
        <v>34.18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5">
        <f t="shared" si="39"/>
        <v>41230.77311342593</v>
      </c>
      <c r="L867" s="15">
        <f t="shared" si="40"/>
        <v>41290.77311342593</v>
      </c>
      <c r="M867" t="b">
        <v>0</v>
      </c>
      <c r="N867">
        <v>2</v>
      </c>
      <c r="O867" t="b">
        <v>0</v>
      </c>
      <c r="P867" s="10" t="s">
        <v>8280</v>
      </c>
      <c r="Q867" t="s">
        <v>8283</v>
      </c>
      <c r="R867">
        <f t="shared" si="41"/>
        <v>22.5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5">
        <f t="shared" si="39"/>
        <v>42025.637939814813</v>
      </c>
      <c r="L868" s="15">
        <f t="shared" si="40"/>
        <v>42063.631944444445</v>
      </c>
      <c r="M868" t="b">
        <v>0</v>
      </c>
      <c r="N868">
        <v>11</v>
      </c>
      <c r="O868" t="b">
        <v>0</v>
      </c>
      <c r="P868" s="10" t="s">
        <v>8280</v>
      </c>
      <c r="Q868" t="s">
        <v>8283</v>
      </c>
      <c r="R868">
        <f t="shared" si="41"/>
        <v>58.18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5">
        <f t="shared" si="39"/>
        <v>40088.105393518519</v>
      </c>
      <c r="L869" s="15">
        <f t="shared" si="40"/>
        <v>40148.207638888889</v>
      </c>
      <c r="M869" t="b">
        <v>0</v>
      </c>
      <c r="N869">
        <v>11</v>
      </c>
      <c r="O869" t="b">
        <v>0</v>
      </c>
      <c r="P869" s="10" t="s">
        <v>8280</v>
      </c>
      <c r="Q869" t="s">
        <v>8283</v>
      </c>
      <c r="R869">
        <f t="shared" si="41"/>
        <v>109.18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5">
        <f t="shared" si="39"/>
        <v>41616.027754629627</v>
      </c>
      <c r="L870" s="15">
        <f t="shared" si="40"/>
        <v>41646.027754629627</v>
      </c>
      <c r="M870" t="b">
        <v>0</v>
      </c>
      <c r="N870">
        <v>1</v>
      </c>
      <c r="O870" t="b">
        <v>0</v>
      </c>
      <c r="P870" s="10" t="s">
        <v>8280</v>
      </c>
      <c r="Q870" t="s">
        <v>8283</v>
      </c>
      <c r="R870">
        <f t="shared" si="41"/>
        <v>50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5">
        <f t="shared" si="39"/>
        <v>41342.845567129632</v>
      </c>
      <c r="L871" s="15">
        <f t="shared" si="40"/>
        <v>41372.803900462961</v>
      </c>
      <c r="M871" t="b">
        <v>0</v>
      </c>
      <c r="N871">
        <v>3</v>
      </c>
      <c r="O871" t="b">
        <v>0</v>
      </c>
      <c r="P871" s="10" t="s">
        <v>8280</v>
      </c>
      <c r="Q871" t="s">
        <v>8283</v>
      </c>
      <c r="R871">
        <f t="shared" si="41"/>
        <v>346.67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5">
        <f t="shared" si="39"/>
        <v>41488.022256944445</v>
      </c>
      <c r="L872" s="15">
        <f t="shared" si="40"/>
        <v>41518.022256944445</v>
      </c>
      <c r="M872" t="b">
        <v>0</v>
      </c>
      <c r="N872">
        <v>5</v>
      </c>
      <c r="O872" t="b">
        <v>0</v>
      </c>
      <c r="P872" s="10" t="s">
        <v>8280</v>
      </c>
      <c r="Q872" t="s">
        <v>8283</v>
      </c>
      <c r="R872">
        <f t="shared" si="41"/>
        <v>12.4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5">
        <f t="shared" si="39"/>
        <v>41577.561284722222</v>
      </c>
      <c r="L873" s="15">
        <f t="shared" si="40"/>
        <v>41607.602951388886</v>
      </c>
      <c r="M873" t="b">
        <v>0</v>
      </c>
      <c r="N873">
        <v>12</v>
      </c>
      <c r="O873" t="b">
        <v>0</v>
      </c>
      <c r="P873" s="10" t="s">
        <v>8280</v>
      </c>
      <c r="Q873" t="s">
        <v>8283</v>
      </c>
      <c r="R873">
        <f t="shared" si="41"/>
        <v>27.08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5">
        <f t="shared" si="39"/>
        <v>40567.825543981482</v>
      </c>
      <c r="L874" s="15">
        <f t="shared" si="40"/>
        <v>40612.825543981482</v>
      </c>
      <c r="M874" t="b">
        <v>0</v>
      </c>
      <c r="N874">
        <v>2</v>
      </c>
      <c r="O874" t="b">
        <v>0</v>
      </c>
      <c r="P874" s="10" t="s">
        <v>8280</v>
      </c>
      <c r="Q874" t="s">
        <v>8283</v>
      </c>
      <c r="R874">
        <f t="shared" si="41"/>
        <v>32.5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5">
        <f t="shared" si="39"/>
        <v>41184.167129629634</v>
      </c>
      <c r="L875" s="15">
        <f t="shared" si="40"/>
        <v>41224.208796296298</v>
      </c>
      <c r="M875" t="b">
        <v>0</v>
      </c>
      <c r="N875">
        <v>5</v>
      </c>
      <c r="O875" t="b">
        <v>0</v>
      </c>
      <c r="P875" s="10" t="s">
        <v>8280</v>
      </c>
      <c r="Q875" t="s">
        <v>8283</v>
      </c>
      <c r="R875">
        <f t="shared" si="41"/>
        <v>9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5">
        <f t="shared" si="39"/>
        <v>41368.583726851852</v>
      </c>
      <c r="L876" s="15">
        <f t="shared" si="40"/>
        <v>41398.583726851852</v>
      </c>
      <c r="M876" t="b">
        <v>0</v>
      </c>
      <c r="N876">
        <v>21</v>
      </c>
      <c r="O876" t="b">
        <v>0</v>
      </c>
      <c r="P876" s="10" t="s">
        <v>8280</v>
      </c>
      <c r="Q876" t="s">
        <v>8283</v>
      </c>
      <c r="R876">
        <f t="shared" si="41"/>
        <v>34.76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5">
        <f t="shared" si="39"/>
        <v>42248.723738425921</v>
      </c>
      <c r="L877" s="15">
        <f t="shared" si="40"/>
        <v>42268.723738425921</v>
      </c>
      <c r="M877" t="b">
        <v>0</v>
      </c>
      <c r="N877">
        <v>0</v>
      </c>
      <c r="O877" t="b">
        <v>0</v>
      </c>
      <c r="P877" s="10" t="s">
        <v>8280</v>
      </c>
      <c r="Q877" t="s">
        <v>8283</v>
      </c>
      <c r="R877">
        <f t="shared" si="41"/>
        <v>0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5">
        <f t="shared" si="39"/>
        <v>41276.496840277774</v>
      </c>
      <c r="L878" s="15">
        <f t="shared" si="40"/>
        <v>41309.496840277774</v>
      </c>
      <c r="M878" t="b">
        <v>0</v>
      </c>
      <c r="N878">
        <v>45</v>
      </c>
      <c r="O878" t="b">
        <v>0</v>
      </c>
      <c r="P878" s="10" t="s">
        <v>8280</v>
      </c>
      <c r="Q878" t="s">
        <v>8283</v>
      </c>
      <c r="R878">
        <f t="shared" si="41"/>
        <v>28.58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5">
        <f t="shared" si="39"/>
        <v>41597.788888888892</v>
      </c>
      <c r="L879" s="15">
        <f t="shared" si="40"/>
        <v>41627.788888888892</v>
      </c>
      <c r="M879" t="b">
        <v>0</v>
      </c>
      <c r="N879">
        <v>29</v>
      </c>
      <c r="O879" t="b">
        <v>0</v>
      </c>
      <c r="P879" s="10" t="s">
        <v>8280</v>
      </c>
      <c r="Q879" t="s">
        <v>8283</v>
      </c>
      <c r="R879">
        <f t="shared" si="41"/>
        <v>46.59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5">
        <f t="shared" si="39"/>
        <v>40505.232916666668</v>
      </c>
      <c r="L880" s="15">
        <f t="shared" si="40"/>
        <v>40535.232916666668</v>
      </c>
      <c r="M880" t="b">
        <v>0</v>
      </c>
      <c r="N880">
        <v>2</v>
      </c>
      <c r="O880" t="b">
        <v>0</v>
      </c>
      <c r="P880" s="10" t="s">
        <v>8280</v>
      </c>
      <c r="Q880" t="s">
        <v>8283</v>
      </c>
      <c r="R880">
        <f t="shared" si="41"/>
        <v>32.5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5">
        <f t="shared" si="39"/>
        <v>41037.829918981479</v>
      </c>
      <c r="L881" s="15">
        <f t="shared" si="40"/>
        <v>41058.829918981479</v>
      </c>
      <c r="M881" t="b">
        <v>0</v>
      </c>
      <c r="N881">
        <v>30</v>
      </c>
      <c r="O881" t="b">
        <v>0</v>
      </c>
      <c r="P881" s="10" t="s">
        <v>8280</v>
      </c>
      <c r="Q881" t="s">
        <v>8283</v>
      </c>
      <c r="R881">
        <f t="shared" si="41"/>
        <v>21.47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5">
        <f t="shared" si="39"/>
        <v>41179.32104166667</v>
      </c>
      <c r="L882" s="15">
        <f t="shared" si="40"/>
        <v>41212.32104166667</v>
      </c>
      <c r="M882" t="b">
        <v>0</v>
      </c>
      <c r="N882">
        <v>8</v>
      </c>
      <c r="O882" t="b">
        <v>0</v>
      </c>
      <c r="P882" s="10" t="s">
        <v>8280</v>
      </c>
      <c r="Q882" t="s">
        <v>8284</v>
      </c>
      <c r="R882">
        <f t="shared" si="41"/>
        <v>14.13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5">
        <f t="shared" si="39"/>
        <v>40877.25099537037</v>
      </c>
      <c r="L883" s="15">
        <f t="shared" si="40"/>
        <v>40922.25099537037</v>
      </c>
      <c r="M883" t="b">
        <v>0</v>
      </c>
      <c r="N883">
        <v>1</v>
      </c>
      <c r="O883" t="b">
        <v>0</v>
      </c>
      <c r="P883" s="10" t="s">
        <v>8280</v>
      </c>
      <c r="Q883" t="s">
        <v>8284</v>
      </c>
      <c r="R883">
        <f t="shared" si="41"/>
        <v>30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5">
        <f t="shared" si="39"/>
        <v>40759.860532407409</v>
      </c>
      <c r="L884" s="15">
        <f t="shared" si="40"/>
        <v>40792.860532407409</v>
      </c>
      <c r="M884" t="b">
        <v>0</v>
      </c>
      <c r="N884">
        <v>14</v>
      </c>
      <c r="O884" t="b">
        <v>0</v>
      </c>
      <c r="P884" s="10" t="s">
        <v>8280</v>
      </c>
      <c r="Q884" t="s">
        <v>8284</v>
      </c>
      <c r="R884">
        <f t="shared" si="41"/>
        <v>21.57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5">
        <f t="shared" si="39"/>
        <v>42371.935590277775</v>
      </c>
      <c r="L885" s="15">
        <f t="shared" si="40"/>
        <v>42431.935590277775</v>
      </c>
      <c r="M885" t="b">
        <v>0</v>
      </c>
      <c r="N885">
        <v>24</v>
      </c>
      <c r="O885" t="b">
        <v>0</v>
      </c>
      <c r="P885" s="10" t="s">
        <v>8280</v>
      </c>
      <c r="Q885" t="s">
        <v>8284</v>
      </c>
      <c r="R885">
        <f t="shared" si="41"/>
        <v>83.38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5">
        <f t="shared" si="39"/>
        <v>40981.802615740737</v>
      </c>
      <c r="L886" s="15">
        <f t="shared" si="40"/>
        <v>41041.104861111111</v>
      </c>
      <c r="M886" t="b">
        <v>0</v>
      </c>
      <c r="N886">
        <v>2</v>
      </c>
      <c r="O886" t="b">
        <v>0</v>
      </c>
      <c r="P886" s="10" t="s">
        <v>8280</v>
      </c>
      <c r="Q886" t="s">
        <v>8284</v>
      </c>
      <c r="R886">
        <f t="shared" si="41"/>
        <v>10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5">
        <f t="shared" si="39"/>
        <v>42713.941099537042</v>
      </c>
      <c r="L887" s="15">
        <f t="shared" si="40"/>
        <v>42734.941099537042</v>
      </c>
      <c r="M887" t="b">
        <v>0</v>
      </c>
      <c r="N887">
        <v>21</v>
      </c>
      <c r="O887" t="b">
        <v>0</v>
      </c>
      <c r="P887" s="10" t="s">
        <v>8280</v>
      </c>
      <c r="Q887" t="s">
        <v>8284</v>
      </c>
      <c r="R887">
        <f t="shared" si="41"/>
        <v>35.71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5">
        <f t="shared" si="39"/>
        <v>42603.870520833334</v>
      </c>
      <c r="L888" s="15">
        <f t="shared" si="40"/>
        <v>42628.870520833334</v>
      </c>
      <c r="M888" t="b">
        <v>0</v>
      </c>
      <c r="N888">
        <v>7</v>
      </c>
      <c r="O888" t="b">
        <v>0</v>
      </c>
      <c r="P888" s="10" t="s">
        <v>8280</v>
      </c>
      <c r="Q888" t="s">
        <v>8284</v>
      </c>
      <c r="R888">
        <f t="shared" si="41"/>
        <v>29.29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5">
        <f t="shared" si="39"/>
        <v>41026.958969907406</v>
      </c>
      <c r="L889" s="15">
        <f t="shared" si="40"/>
        <v>41056.958969907406</v>
      </c>
      <c r="M889" t="b">
        <v>0</v>
      </c>
      <c r="N889">
        <v>0</v>
      </c>
      <c r="O889" t="b">
        <v>0</v>
      </c>
      <c r="P889" s="10" t="s">
        <v>8280</v>
      </c>
      <c r="Q889" t="s">
        <v>8284</v>
      </c>
      <c r="R889">
        <f t="shared" si="41"/>
        <v>0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5">
        <f t="shared" si="39"/>
        <v>40751.753298611111</v>
      </c>
      <c r="L890" s="15">
        <f t="shared" si="40"/>
        <v>40787.25</v>
      </c>
      <c r="M890" t="b">
        <v>0</v>
      </c>
      <c r="N890">
        <v>4</v>
      </c>
      <c r="O890" t="b">
        <v>0</v>
      </c>
      <c r="P890" s="10" t="s">
        <v>8280</v>
      </c>
      <c r="Q890" t="s">
        <v>8284</v>
      </c>
      <c r="R890">
        <f t="shared" si="41"/>
        <v>18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5">
        <f t="shared" si="39"/>
        <v>41887.784062500003</v>
      </c>
      <c r="L891" s="15">
        <f t="shared" si="40"/>
        <v>41917.784062500003</v>
      </c>
      <c r="M891" t="b">
        <v>0</v>
      </c>
      <c r="N891">
        <v>32</v>
      </c>
      <c r="O891" t="b">
        <v>0</v>
      </c>
      <c r="P891" s="10" t="s">
        <v>8280</v>
      </c>
      <c r="Q891" t="s">
        <v>8284</v>
      </c>
      <c r="R891">
        <f t="shared" si="41"/>
        <v>73.760000000000005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5">
        <f t="shared" si="39"/>
        <v>41569.698831018519</v>
      </c>
      <c r="L892" s="15">
        <f t="shared" si="40"/>
        <v>41599.740497685183</v>
      </c>
      <c r="M892" t="b">
        <v>0</v>
      </c>
      <c r="N892">
        <v>4</v>
      </c>
      <c r="O892" t="b">
        <v>0</v>
      </c>
      <c r="P892" s="10" t="s">
        <v>8280</v>
      </c>
      <c r="Q892" t="s">
        <v>8284</v>
      </c>
      <c r="R892">
        <f t="shared" si="41"/>
        <v>31.25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5">
        <f t="shared" si="39"/>
        <v>41842.031597222223</v>
      </c>
      <c r="L893" s="15">
        <f t="shared" si="40"/>
        <v>41872.031597222223</v>
      </c>
      <c r="M893" t="b">
        <v>0</v>
      </c>
      <c r="N893">
        <v>9</v>
      </c>
      <c r="O893" t="b">
        <v>0</v>
      </c>
      <c r="P893" s="10" t="s">
        <v>8280</v>
      </c>
      <c r="Q893" t="s">
        <v>8284</v>
      </c>
      <c r="R893">
        <f t="shared" si="41"/>
        <v>28.89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5">
        <f t="shared" si="39"/>
        <v>40304.20003472222</v>
      </c>
      <c r="L894" s="15">
        <f t="shared" si="40"/>
        <v>40391.166666666664</v>
      </c>
      <c r="M894" t="b">
        <v>0</v>
      </c>
      <c r="N894">
        <v>17</v>
      </c>
      <c r="O894" t="b">
        <v>0</v>
      </c>
      <c r="P894" s="10" t="s">
        <v>8280</v>
      </c>
      <c r="Q894" t="s">
        <v>8284</v>
      </c>
      <c r="R894">
        <f t="shared" si="41"/>
        <v>143.82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5">
        <f t="shared" si="39"/>
        <v>42065.897719907407</v>
      </c>
      <c r="L895" s="15">
        <f t="shared" si="40"/>
        <v>42095.856053240743</v>
      </c>
      <c r="M895" t="b">
        <v>0</v>
      </c>
      <c r="N895">
        <v>5</v>
      </c>
      <c r="O895" t="b">
        <v>0</v>
      </c>
      <c r="P895" s="10" t="s">
        <v>8280</v>
      </c>
      <c r="Q895" t="s">
        <v>8284</v>
      </c>
      <c r="R895">
        <f t="shared" si="41"/>
        <v>40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5">
        <f t="shared" si="39"/>
        <v>42496.981597222228</v>
      </c>
      <c r="L896" s="15">
        <f t="shared" si="40"/>
        <v>42526.981597222228</v>
      </c>
      <c r="M896" t="b">
        <v>0</v>
      </c>
      <c r="N896">
        <v>53</v>
      </c>
      <c r="O896" t="b">
        <v>0</v>
      </c>
      <c r="P896" s="10" t="s">
        <v>8280</v>
      </c>
      <c r="Q896" t="s">
        <v>8284</v>
      </c>
      <c r="R896">
        <f t="shared" si="41"/>
        <v>147.81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5">
        <f t="shared" si="39"/>
        <v>40431.127650462964</v>
      </c>
      <c r="L897" s="15">
        <f t="shared" si="40"/>
        <v>40476.127650462964</v>
      </c>
      <c r="M897" t="b">
        <v>0</v>
      </c>
      <c r="N897">
        <v>7</v>
      </c>
      <c r="O897" t="b">
        <v>0</v>
      </c>
      <c r="P897" s="10" t="s">
        <v>8280</v>
      </c>
      <c r="Q897" t="s">
        <v>8284</v>
      </c>
      <c r="R897">
        <f t="shared" si="41"/>
        <v>27.86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5">
        <f t="shared" si="39"/>
        <v>42218.872986111113</v>
      </c>
      <c r="L898" s="15">
        <f t="shared" si="40"/>
        <v>42244.166666666672</v>
      </c>
      <c r="M898" t="b">
        <v>0</v>
      </c>
      <c r="N898">
        <v>72</v>
      </c>
      <c r="O898" t="b">
        <v>0</v>
      </c>
      <c r="P898" s="10" t="s">
        <v>8280</v>
      </c>
      <c r="Q898" t="s">
        <v>8284</v>
      </c>
      <c r="R898">
        <f t="shared" si="41"/>
        <v>44.44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5">
        <f t="shared" ref="K899:K962" si="42">(((J899/60)/60)/24)+DATE(1970,1,1)</f>
        <v>41211.688750000001</v>
      </c>
      <c r="L899" s="15">
        <f t="shared" ref="L899:L962" si="43">(((I899/60)/60)/24)+DATE(1970,1,1)</f>
        <v>41241.730416666665</v>
      </c>
      <c r="M899" t="b">
        <v>0</v>
      </c>
      <c r="N899">
        <v>0</v>
      </c>
      <c r="O899" t="b">
        <v>0</v>
      </c>
      <c r="P899" s="10" t="s">
        <v>8280</v>
      </c>
      <c r="Q899" t="s">
        <v>8284</v>
      </c>
      <c r="R899">
        <f t="shared" ref="R899:R962" si="44">IFERROR(ROUND(E899/N899,2),0)</f>
        <v>0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5">
        <f t="shared" si="42"/>
        <v>40878.758217592593</v>
      </c>
      <c r="L900" s="15">
        <f t="shared" si="43"/>
        <v>40923.758217592593</v>
      </c>
      <c r="M900" t="b">
        <v>0</v>
      </c>
      <c r="N900">
        <v>2</v>
      </c>
      <c r="O900" t="b">
        <v>0</v>
      </c>
      <c r="P900" s="10" t="s">
        <v>8280</v>
      </c>
      <c r="Q900" t="s">
        <v>8284</v>
      </c>
      <c r="R900">
        <f t="shared" si="44"/>
        <v>35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5">
        <f t="shared" si="42"/>
        <v>40646.099097222221</v>
      </c>
      <c r="L901" s="15">
        <f t="shared" si="43"/>
        <v>40691.099097222221</v>
      </c>
      <c r="M901" t="b">
        <v>0</v>
      </c>
      <c r="N901">
        <v>8</v>
      </c>
      <c r="O901" t="b">
        <v>0</v>
      </c>
      <c r="P901" s="10" t="s">
        <v>8280</v>
      </c>
      <c r="Q901" t="s">
        <v>8284</v>
      </c>
      <c r="R901">
        <f t="shared" si="44"/>
        <v>35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5">
        <f t="shared" si="42"/>
        <v>42429.84956018519</v>
      </c>
      <c r="L902" s="15">
        <f t="shared" si="43"/>
        <v>42459.807893518519</v>
      </c>
      <c r="M902" t="b">
        <v>0</v>
      </c>
      <c r="N902">
        <v>2</v>
      </c>
      <c r="O902" t="b">
        <v>0</v>
      </c>
      <c r="P902" s="10" t="s">
        <v>8280</v>
      </c>
      <c r="Q902" t="s">
        <v>8283</v>
      </c>
      <c r="R902">
        <f t="shared" si="44"/>
        <v>10.5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5">
        <f t="shared" si="42"/>
        <v>40291.81150462963</v>
      </c>
      <c r="L903" s="15">
        <f t="shared" si="43"/>
        <v>40337.799305555556</v>
      </c>
      <c r="M903" t="b">
        <v>0</v>
      </c>
      <c r="N903">
        <v>0</v>
      </c>
      <c r="O903" t="b">
        <v>0</v>
      </c>
      <c r="P903" s="10" t="s">
        <v>8280</v>
      </c>
      <c r="Q903" t="s">
        <v>8283</v>
      </c>
      <c r="R903">
        <f t="shared" si="44"/>
        <v>0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5">
        <f t="shared" si="42"/>
        <v>41829.965532407405</v>
      </c>
      <c r="L904" s="15">
        <f t="shared" si="43"/>
        <v>41881.645833333336</v>
      </c>
      <c r="M904" t="b">
        <v>0</v>
      </c>
      <c r="N904">
        <v>3</v>
      </c>
      <c r="O904" t="b">
        <v>0</v>
      </c>
      <c r="P904" s="10" t="s">
        <v>8280</v>
      </c>
      <c r="Q904" t="s">
        <v>8283</v>
      </c>
      <c r="R904">
        <f t="shared" si="44"/>
        <v>30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5">
        <f t="shared" si="42"/>
        <v>41149.796064814815</v>
      </c>
      <c r="L905" s="15">
        <f t="shared" si="43"/>
        <v>41175.100694444445</v>
      </c>
      <c r="M905" t="b">
        <v>0</v>
      </c>
      <c r="N905">
        <v>4</v>
      </c>
      <c r="O905" t="b">
        <v>0</v>
      </c>
      <c r="P905" s="10" t="s">
        <v>8280</v>
      </c>
      <c r="Q905" t="s">
        <v>8283</v>
      </c>
      <c r="R905">
        <f t="shared" si="44"/>
        <v>40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5">
        <f t="shared" si="42"/>
        <v>42342.080289351856</v>
      </c>
      <c r="L906" s="15">
        <f t="shared" si="43"/>
        <v>42372.080289351856</v>
      </c>
      <c r="M906" t="b">
        <v>0</v>
      </c>
      <c r="N906">
        <v>3</v>
      </c>
      <c r="O906" t="b">
        <v>0</v>
      </c>
      <c r="P906" s="10" t="s">
        <v>8280</v>
      </c>
      <c r="Q906" t="s">
        <v>8283</v>
      </c>
      <c r="R906">
        <f t="shared" si="44"/>
        <v>50.33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5">
        <f t="shared" si="42"/>
        <v>40507.239884259259</v>
      </c>
      <c r="L907" s="15">
        <f t="shared" si="43"/>
        <v>40567.239884259259</v>
      </c>
      <c r="M907" t="b">
        <v>0</v>
      </c>
      <c r="N907">
        <v>6</v>
      </c>
      <c r="O907" t="b">
        <v>0</v>
      </c>
      <c r="P907" s="10" t="s">
        <v>8280</v>
      </c>
      <c r="Q907" t="s">
        <v>8283</v>
      </c>
      <c r="R907">
        <f t="shared" si="44"/>
        <v>32.67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5">
        <f t="shared" si="42"/>
        <v>41681.189699074072</v>
      </c>
      <c r="L908" s="15">
        <f t="shared" si="43"/>
        <v>41711.148032407407</v>
      </c>
      <c r="M908" t="b">
        <v>0</v>
      </c>
      <c r="N908">
        <v>0</v>
      </c>
      <c r="O908" t="b">
        <v>0</v>
      </c>
      <c r="P908" s="10" t="s">
        <v>8280</v>
      </c>
      <c r="Q908" t="s">
        <v>8283</v>
      </c>
      <c r="R908">
        <f t="shared" si="44"/>
        <v>0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5">
        <f t="shared" si="42"/>
        <v>40767.192395833335</v>
      </c>
      <c r="L909" s="15">
        <f t="shared" si="43"/>
        <v>40797.192395833335</v>
      </c>
      <c r="M909" t="b">
        <v>0</v>
      </c>
      <c r="N909">
        <v>0</v>
      </c>
      <c r="O909" t="b">
        <v>0</v>
      </c>
      <c r="P909" s="10" t="s">
        <v>8280</v>
      </c>
      <c r="Q909" t="s">
        <v>8283</v>
      </c>
      <c r="R909">
        <f t="shared" si="44"/>
        <v>0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5">
        <f t="shared" si="42"/>
        <v>40340.801562499997</v>
      </c>
      <c r="L910" s="15">
        <f t="shared" si="43"/>
        <v>40386.207638888889</v>
      </c>
      <c r="M910" t="b">
        <v>0</v>
      </c>
      <c r="N910">
        <v>0</v>
      </c>
      <c r="O910" t="b">
        <v>0</v>
      </c>
      <c r="P910" s="10" t="s">
        <v>8280</v>
      </c>
      <c r="Q910" t="s">
        <v>8283</v>
      </c>
      <c r="R910">
        <f t="shared" si="44"/>
        <v>0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5">
        <f t="shared" si="42"/>
        <v>41081.69027777778</v>
      </c>
      <c r="L911" s="15">
        <f t="shared" si="43"/>
        <v>41113.166666666664</v>
      </c>
      <c r="M911" t="b">
        <v>0</v>
      </c>
      <c r="N911">
        <v>8</v>
      </c>
      <c r="O911" t="b">
        <v>0</v>
      </c>
      <c r="P911" s="10" t="s">
        <v>8280</v>
      </c>
      <c r="Q911" t="s">
        <v>8283</v>
      </c>
      <c r="R911">
        <f t="shared" si="44"/>
        <v>65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5">
        <f t="shared" si="42"/>
        <v>42737.545358796298</v>
      </c>
      <c r="L912" s="15">
        <f t="shared" si="43"/>
        <v>42797.545358796298</v>
      </c>
      <c r="M912" t="b">
        <v>0</v>
      </c>
      <c r="N912">
        <v>5</v>
      </c>
      <c r="O912" t="b">
        <v>0</v>
      </c>
      <c r="P912" s="10" t="s">
        <v>8280</v>
      </c>
      <c r="Q912" t="s">
        <v>8283</v>
      </c>
      <c r="R912">
        <f t="shared" si="44"/>
        <v>24.6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5">
        <f t="shared" si="42"/>
        <v>41642.005150462966</v>
      </c>
      <c r="L913" s="15">
        <f t="shared" si="43"/>
        <v>41663.005150462966</v>
      </c>
      <c r="M913" t="b">
        <v>0</v>
      </c>
      <c r="N913">
        <v>0</v>
      </c>
      <c r="O913" t="b">
        <v>0</v>
      </c>
      <c r="P913" s="10" t="s">
        <v>8280</v>
      </c>
      <c r="Q913" t="s">
        <v>8283</v>
      </c>
      <c r="R913">
        <f t="shared" si="44"/>
        <v>0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5">
        <f t="shared" si="42"/>
        <v>41194.109340277777</v>
      </c>
      <c r="L914" s="15">
        <f t="shared" si="43"/>
        <v>41254.151006944441</v>
      </c>
      <c r="M914" t="b">
        <v>0</v>
      </c>
      <c r="N914">
        <v>2</v>
      </c>
      <c r="O914" t="b">
        <v>0</v>
      </c>
      <c r="P914" s="10" t="s">
        <v>8280</v>
      </c>
      <c r="Q914" t="s">
        <v>8283</v>
      </c>
      <c r="R914">
        <f t="shared" si="44"/>
        <v>15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5">
        <f t="shared" si="42"/>
        <v>41004.139108796298</v>
      </c>
      <c r="L915" s="15">
        <f t="shared" si="43"/>
        <v>41034.139108796298</v>
      </c>
      <c r="M915" t="b">
        <v>0</v>
      </c>
      <c r="N915">
        <v>24</v>
      </c>
      <c r="O915" t="b">
        <v>0</v>
      </c>
      <c r="P915" s="10" t="s">
        <v>8280</v>
      </c>
      <c r="Q915" t="s">
        <v>8283</v>
      </c>
      <c r="R915">
        <f t="shared" si="44"/>
        <v>82.58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5">
        <f t="shared" si="42"/>
        <v>41116.763275462967</v>
      </c>
      <c r="L916" s="15">
        <f t="shared" si="43"/>
        <v>41146.763275462967</v>
      </c>
      <c r="M916" t="b">
        <v>0</v>
      </c>
      <c r="N916">
        <v>0</v>
      </c>
      <c r="O916" t="b">
        <v>0</v>
      </c>
      <c r="P916" s="10" t="s">
        <v>8280</v>
      </c>
      <c r="Q916" t="s">
        <v>8283</v>
      </c>
      <c r="R916">
        <f t="shared" si="44"/>
        <v>0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5">
        <f t="shared" si="42"/>
        <v>40937.679560185185</v>
      </c>
      <c r="L917" s="15">
        <f t="shared" si="43"/>
        <v>40969.207638888889</v>
      </c>
      <c r="M917" t="b">
        <v>0</v>
      </c>
      <c r="N917">
        <v>9</v>
      </c>
      <c r="O917" t="b">
        <v>0</v>
      </c>
      <c r="P917" s="10" t="s">
        <v>8280</v>
      </c>
      <c r="Q917" t="s">
        <v>8283</v>
      </c>
      <c r="R917">
        <f t="shared" si="44"/>
        <v>41.67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5">
        <f t="shared" si="42"/>
        <v>40434.853402777779</v>
      </c>
      <c r="L918" s="15">
        <f t="shared" si="43"/>
        <v>40473.208333333336</v>
      </c>
      <c r="M918" t="b">
        <v>0</v>
      </c>
      <c r="N918">
        <v>0</v>
      </c>
      <c r="O918" t="b">
        <v>0</v>
      </c>
      <c r="P918" s="10" t="s">
        <v>8280</v>
      </c>
      <c r="Q918" t="s">
        <v>8283</v>
      </c>
      <c r="R918">
        <f t="shared" si="44"/>
        <v>0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5">
        <f t="shared" si="42"/>
        <v>41802.94363425926</v>
      </c>
      <c r="L919" s="15">
        <f t="shared" si="43"/>
        <v>41834.104166666664</v>
      </c>
      <c r="M919" t="b">
        <v>0</v>
      </c>
      <c r="N919">
        <v>1</v>
      </c>
      <c r="O919" t="b">
        <v>0</v>
      </c>
      <c r="P919" s="10" t="s">
        <v>8280</v>
      </c>
      <c r="Q919" t="s">
        <v>8283</v>
      </c>
      <c r="R919">
        <f t="shared" si="44"/>
        <v>30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5">
        <f t="shared" si="42"/>
        <v>41944.916215277779</v>
      </c>
      <c r="L920" s="15">
        <f t="shared" si="43"/>
        <v>41974.957881944443</v>
      </c>
      <c r="M920" t="b">
        <v>0</v>
      </c>
      <c r="N920">
        <v>10</v>
      </c>
      <c r="O920" t="b">
        <v>0</v>
      </c>
      <c r="P920" s="10" t="s">
        <v>8280</v>
      </c>
      <c r="Q920" t="s">
        <v>8283</v>
      </c>
      <c r="R920">
        <f t="shared" si="44"/>
        <v>19.600000000000001</v>
      </c>
    </row>
    <row r="921" spans="1:1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5">
        <f t="shared" si="42"/>
        <v>41227.641724537039</v>
      </c>
      <c r="L921" s="15">
        <f t="shared" si="43"/>
        <v>41262.641724537039</v>
      </c>
      <c r="M921" t="b">
        <v>0</v>
      </c>
      <c r="N921">
        <v>1</v>
      </c>
      <c r="O921" t="b">
        <v>0</v>
      </c>
      <c r="P921" s="10" t="s">
        <v>8280</v>
      </c>
      <c r="Q921" t="s">
        <v>8283</v>
      </c>
      <c r="R921">
        <f t="shared" si="44"/>
        <v>100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5">
        <f t="shared" si="42"/>
        <v>41562.67155092593</v>
      </c>
      <c r="L922" s="15">
        <f t="shared" si="43"/>
        <v>41592.713217592594</v>
      </c>
      <c r="M922" t="b">
        <v>0</v>
      </c>
      <c r="N922">
        <v>0</v>
      </c>
      <c r="O922" t="b">
        <v>0</v>
      </c>
      <c r="P922" s="10" t="s">
        <v>8280</v>
      </c>
      <c r="Q922" t="s">
        <v>8283</v>
      </c>
      <c r="R922">
        <f t="shared" si="44"/>
        <v>0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5">
        <f t="shared" si="42"/>
        <v>40847.171018518515</v>
      </c>
      <c r="L923" s="15">
        <f t="shared" si="43"/>
        <v>40889.212685185186</v>
      </c>
      <c r="M923" t="b">
        <v>0</v>
      </c>
      <c r="N923">
        <v>20</v>
      </c>
      <c r="O923" t="b">
        <v>0</v>
      </c>
      <c r="P923" s="10" t="s">
        <v>8280</v>
      </c>
      <c r="Q923" t="s">
        <v>8283</v>
      </c>
      <c r="R923">
        <f t="shared" si="44"/>
        <v>231.75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5">
        <f t="shared" si="42"/>
        <v>41878.530011574076</v>
      </c>
      <c r="L924" s="15">
        <f t="shared" si="43"/>
        <v>41913.530011574076</v>
      </c>
      <c r="M924" t="b">
        <v>0</v>
      </c>
      <c r="N924">
        <v>30</v>
      </c>
      <c r="O924" t="b">
        <v>0</v>
      </c>
      <c r="P924" s="10" t="s">
        <v>8280</v>
      </c>
      <c r="Q924" t="s">
        <v>8283</v>
      </c>
      <c r="R924">
        <f t="shared" si="44"/>
        <v>189.33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5">
        <f t="shared" si="42"/>
        <v>41934.959756944445</v>
      </c>
      <c r="L925" s="15">
        <f t="shared" si="43"/>
        <v>41965.001423611116</v>
      </c>
      <c r="M925" t="b">
        <v>0</v>
      </c>
      <c r="N925">
        <v>6</v>
      </c>
      <c r="O925" t="b">
        <v>0</v>
      </c>
      <c r="P925" s="10" t="s">
        <v>8280</v>
      </c>
      <c r="Q925" t="s">
        <v>8283</v>
      </c>
      <c r="R925">
        <f t="shared" si="44"/>
        <v>55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5">
        <f t="shared" si="42"/>
        <v>41288.942928240744</v>
      </c>
      <c r="L926" s="15">
        <f t="shared" si="43"/>
        <v>41318.942928240744</v>
      </c>
      <c r="M926" t="b">
        <v>0</v>
      </c>
      <c r="N926">
        <v>15</v>
      </c>
      <c r="O926" t="b">
        <v>0</v>
      </c>
      <c r="P926" s="10" t="s">
        <v>8280</v>
      </c>
      <c r="Q926" t="s">
        <v>8283</v>
      </c>
      <c r="R926">
        <f t="shared" si="44"/>
        <v>21.8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5">
        <f t="shared" si="42"/>
        <v>41575.880914351852</v>
      </c>
      <c r="L927" s="15">
        <f t="shared" si="43"/>
        <v>41605.922581018516</v>
      </c>
      <c r="M927" t="b">
        <v>0</v>
      </c>
      <c r="N927">
        <v>5</v>
      </c>
      <c r="O927" t="b">
        <v>0</v>
      </c>
      <c r="P927" s="10" t="s">
        <v>8280</v>
      </c>
      <c r="Q927" t="s">
        <v>8283</v>
      </c>
      <c r="R927">
        <f t="shared" si="44"/>
        <v>32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5">
        <f t="shared" si="42"/>
        <v>40338.02002314815</v>
      </c>
      <c r="L928" s="15">
        <f t="shared" si="43"/>
        <v>40367.944444444445</v>
      </c>
      <c r="M928" t="b">
        <v>0</v>
      </c>
      <c r="N928">
        <v>0</v>
      </c>
      <c r="O928" t="b">
        <v>0</v>
      </c>
      <c r="P928" s="10" t="s">
        <v>8280</v>
      </c>
      <c r="Q928" t="s">
        <v>8283</v>
      </c>
      <c r="R928">
        <f t="shared" si="44"/>
        <v>0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5">
        <f t="shared" si="42"/>
        <v>41013.822858796295</v>
      </c>
      <c r="L929" s="15">
        <f t="shared" si="43"/>
        <v>41043.822858796295</v>
      </c>
      <c r="M929" t="b">
        <v>0</v>
      </c>
      <c r="N929">
        <v>0</v>
      </c>
      <c r="O929" t="b">
        <v>0</v>
      </c>
      <c r="P929" s="10" t="s">
        <v>8280</v>
      </c>
      <c r="Q929" t="s">
        <v>8283</v>
      </c>
      <c r="R929">
        <f t="shared" si="44"/>
        <v>0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5">
        <f t="shared" si="42"/>
        <v>41180.86241898148</v>
      </c>
      <c r="L930" s="15">
        <f t="shared" si="43"/>
        <v>41231</v>
      </c>
      <c r="M930" t="b">
        <v>0</v>
      </c>
      <c r="N930">
        <v>28</v>
      </c>
      <c r="O930" t="b">
        <v>0</v>
      </c>
      <c r="P930" s="10" t="s">
        <v>8280</v>
      </c>
      <c r="Q930" t="s">
        <v>8283</v>
      </c>
      <c r="R930">
        <f t="shared" si="44"/>
        <v>56.25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5">
        <f t="shared" si="42"/>
        <v>40978.238067129627</v>
      </c>
      <c r="L931" s="15">
        <f t="shared" si="43"/>
        <v>41008.196400462963</v>
      </c>
      <c r="M931" t="b">
        <v>0</v>
      </c>
      <c r="N931">
        <v>0</v>
      </c>
      <c r="O931" t="b">
        <v>0</v>
      </c>
      <c r="P931" s="10" t="s">
        <v>8280</v>
      </c>
      <c r="Q931" t="s">
        <v>8283</v>
      </c>
      <c r="R931">
        <f t="shared" si="44"/>
        <v>0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5">
        <f t="shared" si="42"/>
        <v>40312.915578703702</v>
      </c>
      <c r="L932" s="15">
        <f t="shared" si="43"/>
        <v>40354.897222222222</v>
      </c>
      <c r="M932" t="b">
        <v>0</v>
      </c>
      <c r="N932">
        <v>5</v>
      </c>
      <c r="O932" t="b">
        <v>0</v>
      </c>
      <c r="P932" s="10" t="s">
        <v>8280</v>
      </c>
      <c r="Q932" t="s">
        <v>8283</v>
      </c>
      <c r="R932">
        <f t="shared" si="44"/>
        <v>69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5">
        <f t="shared" si="42"/>
        <v>41680.359976851854</v>
      </c>
      <c r="L933" s="15">
        <f t="shared" si="43"/>
        <v>41714.916666666664</v>
      </c>
      <c r="M933" t="b">
        <v>0</v>
      </c>
      <c r="N933">
        <v>7</v>
      </c>
      <c r="O933" t="b">
        <v>0</v>
      </c>
      <c r="P933" s="10" t="s">
        <v>8280</v>
      </c>
      <c r="Q933" t="s">
        <v>8283</v>
      </c>
      <c r="R933">
        <f t="shared" si="44"/>
        <v>18.71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5">
        <f t="shared" si="42"/>
        <v>41310.969270833331</v>
      </c>
      <c r="L934" s="15">
        <f t="shared" si="43"/>
        <v>41355.927604166667</v>
      </c>
      <c r="M934" t="b">
        <v>0</v>
      </c>
      <c r="N934">
        <v>30</v>
      </c>
      <c r="O934" t="b">
        <v>0</v>
      </c>
      <c r="P934" s="10" t="s">
        <v>8280</v>
      </c>
      <c r="Q934" t="s">
        <v>8283</v>
      </c>
      <c r="R934">
        <f t="shared" si="44"/>
        <v>46.03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5">
        <f t="shared" si="42"/>
        <v>41711.169085648151</v>
      </c>
      <c r="L935" s="15">
        <f t="shared" si="43"/>
        <v>41771.169085648151</v>
      </c>
      <c r="M935" t="b">
        <v>0</v>
      </c>
      <c r="N935">
        <v>2</v>
      </c>
      <c r="O935" t="b">
        <v>0</v>
      </c>
      <c r="P935" s="10" t="s">
        <v>8280</v>
      </c>
      <c r="Q935" t="s">
        <v>8283</v>
      </c>
      <c r="R935">
        <f t="shared" si="44"/>
        <v>60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5">
        <f t="shared" si="42"/>
        <v>41733.737083333333</v>
      </c>
      <c r="L936" s="15">
        <f t="shared" si="43"/>
        <v>41763.25</v>
      </c>
      <c r="M936" t="b">
        <v>0</v>
      </c>
      <c r="N936">
        <v>30</v>
      </c>
      <c r="O936" t="b">
        <v>0</v>
      </c>
      <c r="P936" s="10" t="s">
        <v>8280</v>
      </c>
      <c r="Q936" t="s">
        <v>8283</v>
      </c>
      <c r="R936">
        <f t="shared" si="44"/>
        <v>50.67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5">
        <f t="shared" si="42"/>
        <v>42368.333668981482</v>
      </c>
      <c r="L937" s="15">
        <f t="shared" si="43"/>
        <v>42398.333668981482</v>
      </c>
      <c r="M937" t="b">
        <v>0</v>
      </c>
      <c r="N937">
        <v>2</v>
      </c>
      <c r="O937" t="b">
        <v>0</v>
      </c>
      <c r="P937" s="10" t="s">
        <v>8280</v>
      </c>
      <c r="Q937" t="s">
        <v>8283</v>
      </c>
      <c r="R937">
        <f t="shared" si="44"/>
        <v>25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5">
        <f t="shared" si="42"/>
        <v>40883.024178240739</v>
      </c>
      <c r="L938" s="15">
        <f t="shared" si="43"/>
        <v>40926.833333333336</v>
      </c>
      <c r="M938" t="b">
        <v>0</v>
      </c>
      <c r="N938">
        <v>0</v>
      </c>
      <c r="O938" t="b">
        <v>0</v>
      </c>
      <c r="P938" s="10" t="s">
        <v>8280</v>
      </c>
      <c r="Q938" t="s">
        <v>8283</v>
      </c>
      <c r="R938">
        <f t="shared" si="44"/>
        <v>0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5">
        <f t="shared" si="42"/>
        <v>41551.798113425924</v>
      </c>
      <c r="L939" s="15">
        <f t="shared" si="43"/>
        <v>41581.839780092596</v>
      </c>
      <c r="M939" t="b">
        <v>0</v>
      </c>
      <c r="N939">
        <v>2</v>
      </c>
      <c r="O939" t="b">
        <v>0</v>
      </c>
      <c r="P939" s="10" t="s">
        <v>8280</v>
      </c>
      <c r="Q939" t="s">
        <v>8283</v>
      </c>
      <c r="R939">
        <f t="shared" si="44"/>
        <v>20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5">
        <f t="shared" si="42"/>
        <v>41124.479722222226</v>
      </c>
      <c r="L940" s="15">
        <f t="shared" si="43"/>
        <v>41154.479722222226</v>
      </c>
      <c r="M940" t="b">
        <v>0</v>
      </c>
      <c r="N940">
        <v>1</v>
      </c>
      <c r="O940" t="b">
        <v>0</v>
      </c>
      <c r="P940" s="10" t="s">
        <v>8280</v>
      </c>
      <c r="Q940" t="s">
        <v>8283</v>
      </c>
      <c r="R940">
        <f t="shared" si="44"/>
        <v>25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5">
        <f t="shared" si="42"/>
        <v>41416.763171296298</v>
      </c>
      <c r="L941" s="15">
        <f t="shared" si="43"/>
        <v>41455.831944444442</v>
      </c>
      <c r="M941" t="b">
        <v>0</v>
      </c>
      <c r="N941">
        <v>2</v>
      </c>
      <c r="O941" t="b">
        <v>0</v>
      </c>
      <c r="P941" s="10" t="s">
        <v>8280</v>
      </c>
      <c r="Q941" t="s">
        <v>8283</v>
      </c>
      <c r="R941">
        <f t="shared" si="44"/>
        <v>20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5">
        <f t="shared" si="42"/>
        <v>42182.008402777778</v>
      </c>
      <c r="L942" s="15">
        <f t="shared" si="43"/>
        <v>42227.008402777778</v>
      </c>
      <c r="M942" t="b">
        <v>0</v>
      </c>
      <c r="N942">
        <v>14</v>
      </c>
      <c r="O942" t="b">
        <v>0</v>
      </c>
      <c r="P942" s="10" t="s">
        <v>8274</v>
      </c>
      <c r="Q942" t="s">
        <v>8276</v>
      </c>
      <c r="R942">
        <f t="shared" si="44"/>
        <v>110.29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5">
        <f t="shared" si="42"/>
        <v>42746.096585648149</v>
      </c>
      <c r="L943" s="15">
        <f t="shared" si="43"/>
        <v>42776.096585648149</v>
      </c>
      <c r="M943" t="b">
        <v>0</v>
      </c>
      <c r="N943">
        <v>31</v>
      </c>
      <c r="O943" t="b">
        <v>0</v>
      </c>
      <c r="P943" s="10" t="s">
        <v>8274</v>
      </c>
      <c r="Q943" t="s">
        <v>8276</v>
      </c>
      <c r="R943">
        <f t="shared" si="44"/>
        <v>37.450000000000003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5">
        <f t="shared" si="42"/>
        <v>42382.843287037031</v>
      </c>
      <c r="L944" s="15">
        <f t="shared" si="43"/>
        <v>42418.843287037031</v>
      </c>
      <c r="M944" t="b">
        <v>0</v>
      </c>
      <c r="N944">
        <v>16</v>
      </c>
      <c r="O944" t="b">
        <v>0</v>
      </c>
      <c r="P944" s="10" t="s">
        <v>8274</v>
      </c>
      <c r="Q944" t="s">
        <v>8276</v>
      </c>
      <c r="R944">
        <f t="shared" si="44"/>
        <v>41.75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5">
        <f t="shared" si="42"/>
        <v>42673.66788194445</v>
      </c>
      <c r="L945" s="15">
        <f t="shared" si="43"/>
        <v>42703.709548611107</v>
      </c>
      <c r="M945" t="b">
        <v>0</v>
      </c>
      <c r="N945">
        <v>12</v>
      </c>
      <c r="O945" t="b">
        <v>0</v>
      </c>
      <c r="P945" s="10" t="s">
        <v>8274</v>
      </c>
      <c r="Q945" t="s">
        <v>8276</v>
      </c>
      <c r="R945">
        <f t="shared" si="44"/>
        <v>24.08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5">
        <f t="shared" si="42"/>
        <v>42444.583912037036</v>
      </c>
      <c r="L946" s="15">
        <f t="shared" si="43"/>
        <v>42478.583333333328</v>
      </c>
      <c r="M946" t="b">
        <v>0</v>
      </c>
      <c r="N946">
        <v>96</v>
      </c>
      <c r="O946" t="b">
        <v>0</v>
      </c>
      <c r="P946" s="10" t="s">
        <v>8274</v>
      </c>
      <c r="Q946" t="s">
        <v>8276</v>
      </c>
      <c r="R946">
        <f t="shared" si="44"/>
        <v>69.41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5">
        <f t="shared" si="42"/>
        <v>42732.872986111113</v>
      </c>
      <c r="L947" s="15">
        <f t="shared" si="43"/>
        <v>42784.999305555553</v>
      </c>
      <c r="M947" t="b">
        <v>0</v>
      </c>
      <c r="N947">
        <v>16</v>
      </c>
      <c r="O947" t="b">
        <v>0</v>
      </c>
      <c r="P947" s="10" t="s">
        <v>8274</v>
      </c>
      <c r="Q947" t="s">
        <v>8276</v>
      </c>
      <c r="R947">
        <f t="shared" si="44"/>
        <v>155.25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5">
        <f t="shared" si="42"/>
        <v>42592.750555555554</v>
      </c>
      <c r="L948" s="15">
        <f t="shared" si="43"/>
        <v>42622.750555555554</v>
      </c>
      <c r="M948" t="b">
        <v>0</v>
      </c>
      <c r="N948">
        <v>5</v>
      </c>
      <c r="O948" t="b">
        <v>0</v>
      </c>
      <c r="P948" s="10" t="s">
        <v>8274</v>
      </c>
      <c r="Q948" t="s">
        <v>8276</v>
      </c>
      <c r="R948">
        <f t="shared" si="44"/>
        <v>57.2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5">
        <f t="shared" si="42"/>
        <v>42491.781319444446</v>
      </c>
      <c r="L949" s="15">
        <f t="shared" si="43"/>
        <v>42551.781319444446</v>
      </c>
      <c r="M949" t="b">
        <v>0</v>
      </c>
      <c r="N949">
        <v>0</v>
      </c>
      <c r="O949" t="b">
        <v>0</v>
      </c>
      <c r="P949" s="10" t="s">
        <v>8274</v>
      </c>
      <c r="Q949" t="s">
        <v>8276</v>
      </c>
      <c r="R949">
        <f t="shared" si="44"/>
        <v>0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5">
        <f t="shared" si="42"/>
        <v>42411.828287037039</v>
      </c>
      <c r="L950" s="15">
        <f t="shared" si="43"/>
        <v>42441.828287037039</v>
      </c>
      <c r="M950" t="b">
        <v>0</v>
      </c>
      <c r="N950">
        <v>8</v>
      </c>
      <c r="O950" t="b">
        <v>0</v>
      </c>
      <c r="P950" s="10" t="s">
        <v>8274</v>
      </c>
      <c r="Q950" t="s">
        <v>8276</v>
      </c>
      <c r="R950">
        <f t="shared" si="44"/>
        <v>60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5">
        <f t="shared" si="42"/>
        <v>42361.043703703705</v>
      </c>
      <c r="L951" s="15">
        <f t="shared" si="43"/>
        <v>42421.043703703705</v>
      </c>
      <c r="M951" t="b">
        <v>0</v>
      </c>
      <c r="N951">
        <v>7</v>
      </c>
      <c r="O951" t="b">
        <v>0</v>
      </c>
      <c r="P951" s="10" t="s">
        <v>8274</v>
      </c>
      <c r="Q951" t="s">
        <v>8276</v>
      </c>
      <c r="R951">
        <f t="shared" si="44"/>
        <v>39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5">
        <f t="shared" si="42"/>
        <v>42356.750706018516</v>
      </c>
      <c r="L952" s="15">
        <f t="shared" si="43"/>
        <v>42386.750706018516</v>
      </c>
      <c r="M952" t="b">
        <v>0</v>
      </c>
      <c r="N952">
        <v>24</v>
      </c>
      <c r="O952" t="b">
        <v>0</v>
      </c>
      <c r="P952" s="10" t="s">
        <v>8274</v>
      </c>
      <c r="Q952" t="s">
        <v>8276</v>
      </c>
      <c r="R952">
        <f t="shared" si="44"/>
        <v>58.42</v>
      </c>
    </row>
    <row r="953" spans="1:1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5">
        <f t="shared" si="42"/>
        <v>42480.653611111105</v>
      </c>
      <c r="L953" s="15">
        <f t="shared" si="43"/>
        <v>42525.653611111105</v>
      </c>
      <c r="M953" t="b">
        <v>0</v>
      </c>
      <c r="N953">
        <v>121</v>
      </c>
      <c r="O953" t="b">
        <v>0</v>
      </c>
      <c r="P953" s="10" t="s">
        <v>8274</v>
      </c>
      <c r="Q953" t="s">
        <v>8276</v>
      </c>
      <c r="R953">
        <f t="shared" si="44"/>
        <v>158.63999999999999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5">
        <f t="shared" si="42"/>
        <v>42662.613564814819</v>
      </c>
      <c r="L954" s="15">
        <f t="shared" si="43"/>
        <v>42692.655231481483</v>
      </c>
      <c r="M954" t="b">
        <v>0</v>
      </c>
      <c r="N954">
        <v>196</v>
      </c>
      <c r="O954" t="b">
        <v>0</v>
      </c>
      <c r="P954" s="10" t="s">
        <v>8274</v>
      </c>
      <c r="Q954" t="s">
        <v>8276</v>
      </c>
      <c r="R954">
        <f t="shared" si="44"/>
        <v>99.86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5">
        <f t="shared" si="42"/>
        <v>41999.164340277777</v>
      </c>
      <c r="L955" s="15">
        <f t="shared" si="43"/>
        <v>42029.164340277777</v>
      </c>
      <c r="M955" t="b">
        <v>0</v>
      </c>
      <c r="N955">
        <v>5</v>
      </c>
      <c r="O955" t="b">
        <v>0</v>
      </c>
      <c r="P955" s="10" t="s">
        <v>8274</v>
      </c>
      <c r="Q955" t="s">
        <v>8276</v>
      </c>
      <c r="R955">
        <f t="shared" si="44"/>
        <v>25.2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5">
        <f t="shared" si="42"/>
        <v>42194.833784722221</v>
      </c>
      <c r="L956" s="15">
        <f t="shared" si="43"/>
        <v>42236.833784722221</v>
      </c>
      <c r="M956" t="b">
        <v>0</v>
      </c>
      <c r="N956">
        <v>73</v>
      </c>
      <c r="O956" t="b">
        <v>0</v>
      </c>
      <c r="P956" s="10" t="s">
        <v>8274</v>
      </c>
      <c r="Q956" t="s">
        <v>8276</v>
      </c>
      <c r="R956">
        <f t="shared" si="44"/>
        <v>89.19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5">
        <f t="shared" si="42"/>
        <v>42586.295138888891</v>
      </c>
      <c r="L957" s="15">
        <f t="shared" si="43"/>
        <v>42626.295138888891</v>
      </c>
      <c r="M957" t="b">
        <v>0</v>
      </c>
      <c r="N957">
        <v>93</v>
      </c>
      <c r="O957" t="b">
        <v>0</v>
      </c>
      <c r="P957" s="10" t="s">
        <v>8274</v>
      </c>
      <c r="Q957" t="s">
        <v>8276</v>
      </c>
      <c r="R957">
        <f t="shared" si="44"/>
        <v>182.62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5">
        <f t="shared" si="42"/>
        <v>42060.913877314815</v>
      </c>
      <c r="L958" s="15">
        <f t="shared" si="43"/>
        <v>42120.872210648144</v>
      </c>
      <c r="M958" t="b">
        <v>0</v>
      </c>
      <c r="N958">
        <v>17</v>
      </c>
      <c r="O958" t="b">
        <v>0</v>
      </c>
      <c r="P958" s="10" t="s">
        <v>8274</v>
      </c>
      <c r="Q958" t="s">
        <v>8276</v>
      </c>
      <c r="R958">
        <f t="shared" si="44"/>
        <v>50.65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5">
        <f t="shared" si="42"/>
        <v>42660.552465277782</v>
      </c>
      <c r="L959" s="15">
        <f t="shared" si="43"/>
        <v>42691.594131944439</v>
      </c>
      <c r="M959" t="b">
        <v>0</v>
      </c>
      <c r="N959">
        <v>7</v>
      </c>
      <c r="O959" t="b">
        <v>0</v>
      </c>
      <c r="P959" s="10" t="s">
        <v>8274</v>
      </c>
      <c r="Q959" t="s">
        <v>8276</v>
      </c>
      <c r="R959">
        <f t="shared" si="44"/>
        <v>33.29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5">
        <f t="shared" si="42"/>
        <v>42082.802812499998</v>
      </c>
      <c r="L960" s="15">
        <f t="shared" si="43"/>
        <v>42104.207638888889</v>
      </c>
      <c r="M960" t="b">
        <v>0</v>
      </c>
      <c r="N960">
        <v>17</v>
      </c>
      <c r="O960" t="b">
        <v>0</v>
      </c>
      <c r="P960" s="10" t="s">
        <v>8274</v>
      </c>
      <c r="Q960" t="s">
        <v>8276</v>
      </c>
      <c r="R960">
        <f t="shared" si="44"/>
        <v>51.82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5">
        <f t="shared" si="42"/>
        <v>41993.174363425926</v>
      </c>
      <c r="L961" s="15">
        <f t="shared" si="43"/>
        <v>42023.174363425926</v>
      </c>
      <c r="M961" t="b">
        <v>0</v>
      </c>
      <c r="N961">
        <v>171</v>
      </c>
      <c r="O961" t="b">
        <v>0</v>
      </c>
      <c r="P961" s="10" t="s">
        <v>8274</v>
      </c>
      <c r="Q961" t="s">
        <v>8276</v>
      </c>
      <c r="R961">
        <f t="shared" si="44"/>
        <v>113.63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5">
        <f t="shared" si="42"/>
        <v>42766.626793981486</v>
      </c>
      <c r="L962" s="15">
        <f t="shared" si="43"/>
        <v>42808.585127314815</v>
      </c>
      <c r="M962" t="b">
        <v>0</v>
      </c>
      <c r="N962">
        <v>188</v>
      </c>
      <c r="O962" t="b">
        <v>0</v>
      </c>
      <c r="P962" s="10" t="s">
        <v>8274</v>
      </c>
      <c r="Q962" t="s">
        <v>8276</v>
      </c>
      <c r="R962">
        <f t="shared" si="44"/>
        <v>136.46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5">
        <f t="shared" ref="K963:K1026" si="45">(((J963/60)/60)/24)+DATE(1970,1,1)</f>
        <v>42740.693692129629</v>
      </c>
      <c r="L963" s="15">
        <f t="shared" ref="L963:L1026" si="46">(((I963/60)/60)/24)+DATE(1970,1,1)</f>
        <v>42786.791666666672</v>
      </c>
      <c r="M963" t="b">
        <v>0</v>
      </c>
      <c r="N963">
        <v>110</v>
      </c>
      <c r="O963" t="b">
        <v>0</v>
      </c>
      <c r="P963" s="10" t="s">
        <v>8274</v>
      </c>
      <c r="Q963" t="s">
        <v>8276</v>
      </c>
      <c r="R963">
        <f t="shared" ref="R963:R1026" si="47">IFERROR(ROUND(E963/N963,2),0)</f>
        <v>364.35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5">
        <f t="shared" si="45"/>
        <v>42373.712418981479</v>
      </c>
      <c r="L964" s="15">
        <f t="shared" si="46"/>
        <v>42411.712418981479</v>
      </c>
      <c r="M964" t="b">
        <v>0</v>
      </c>
      <c r="N964">
        <v>37</v>
      </c>
      <c r="O964" t="b">
        <v>0</v>
      </c>
      <c r="P964" s="10" t="s">
        <v>8274</v>
      </c>
      <c r="Q964" t="s">
        <v>8276</v>
      </c>
      <c r="R964">
        <f t="shared" si="47"/>
        <v>19.239999999999998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5">
        <f t="shared" si="45"/>
        <v>42625.635636574079</v>
      </c>
      <c r="L965" s="15">
        <f t="shared" si="46"/>
        <v>42660.635636574079</v>
      </c>
      <c r="M965" t="b">
        <v>0</v>
      </c>
      <c r="N965">
        <v>9</v>
      </c>
      <c r="O965" t="b">
        <v>0</v>
      </c>
      <c r="P965" s="10" t="s">
        <v>8274</v>
      </c>
      <c r="Q965" t="s">
        <v>8276</v>
      </c>
      <c r="R965">
        <f t="shared" si="47"/>
        <v>41.89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5">
        <f t="shared" si="45"/>
        <v>42208.628692129627</v>
      </c>
      <c r="L966" s="15">
        <f t="shared" si="46"/>
        <v>42248.628692129627</v>
      </c>
      <c r="M966" t="b">
        <v>0</v>
      </c>
      <c r="N966">
        <v>29</v>
      </c>
      <c r="O966" t="b">
        <v>0</v>
      </c>
      <c r="P966" s="10" t="s">
        <v>8274</v>
      </c>
      <c r="Q966" t="s">
        <v>8276</v>
      </c>
      <c r="R966">
        <f t="shared" si="47"/>
        <v>30.31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5">
        <f t="shared" si="45"/>
        <v>42637.016736111109</v>
      </c>
      <c r="L967" s="15">
        <f t="shared" si="46"/>
        <v>42669.165972222225</v>
      </c>
      <c r="M967" t="b">
        <v>0</v>
      </c>
      <c r="N967">
        <v>6</v>
      </c>
      <c r="O967" t="b">
        <v>0</v>
      </c>
      <c r="P967" s="10" t="s">
        <v>8274</v>
      </c>
      <c r="Q967" t="s">
        <v>8276</v>
      </c>
      <c r="R967">
        <f t="shared" si="47"/>
        <v>49.67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5">
        <f t="shared" si="45"/>
        <v>42619.635787037041</v>
      </c>
      <c r="L968" s="15">
        <f t="shared" si="46"/>
        <v>42649.635787037041</v>
      </c>
      <c r="M968" t="b">
        <v>0</v>
      </c>
      <c r="N968">
        <v>30</v>
      </c>
      <c r="O968" t="b">
        <v>0</v>
      </c>
      <c r="P968" s="10" t="s">
        <v>8274</v>
      </c>
      <c r="Q968" t="s">
        <v>8276</v>
      </c>
      <c r="R968">
        <f t="shared" si="47"/>
        <v>59.2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5">
        <f t="shared" si="45"/>
        <v>42422.254328703704</v>
      </c>
      <c r="L969" s="15">
        <f t="shared" si="46"/>
        <v>42482.21266203704</v>
      </c>
      <c r="M969" t="b">
        <v>0</v>
      </c>
      <c r="N969">
        <v>81</v>
      </c>
      <c r="O969" t="b">
        <v>0</v>
      </c>
      <c r="P969" s="10" t="s">
        <v>8274</v>
      </c>
      <c r="Q969" t="s">
        <v>8276</v>
      </c>
      <c r="R969">
        <f t="shared" si="47"/>
        <v>43.98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5">
        <f t="shared" si="45"/>
        <v>41836.847615740742</v>
      </c>
      <c r="L970" s="15">
        <f t="shared" si="46"/>
        <v>41866.847615740742</v>
      </c>
      <c r="M970" t="b">
        <v>0</v>
      </c>
      <c r="N970">
        <v>4</v>
      </c>
      <c r="O970" t="b">
        <v>0</v>
      </c>
      <c r="P970" s="10" t="s">
        <v>8274</v>
      </c>
      <c r="Q970" t="s">
        <v>8276</v>
      </c>
      <c r="R970">
        <f t="shared" si="47"/>
        <v>26.5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5">
        <f t="shared" si="45"/>
        <v>42742.30332175926</v>
      </c>
      <c r="L971" s="15">
        <f t="shared" si="46"/>
        <v>42775.30332175926</v>
      </c>
      <c r="M971" t="b">
        <v>0</v>
      </c>
      <c r="N971">
        <v>11</v>
      </c>
      <c r="O971" t="b">
        <v>0</v>
      </c>
      <c r="P971" s="10" t="s">
        <v>8274</v>
      </c>
      <c r="Q971" t="s">
        <v>8276</v>
      </c>
      <c r="R971">
        <f t="shared" si="47"/>
        <v>1272.73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5">
        <f t="shared" si="45"/>
        <v>42721.220520833333</v>
      </c>
      <c r="L972" s="15">
        <f t="shared" si="46"/>
        <v>42758.207638888889</v>
      </c>
      <c r="M972" t="b">
        <v>0</v>
      </c>
      <c r="N972">
        <v>14</v>
      </c>
      <c r="O972" t="b">
        <v>0</v>
      </c>
      <c r="P972" s="10" t="s">
        <v>8274</v>
      </c>
      <c r="Q972" t="s">
        <v>8276</v>
      </c>
      <c r="R972">
        <f t="shared" si="47"/>
        <v>164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5">
        <f t="shared" si="45"/>
        <v>42111.709027777775</v>
      </c>
      <c r="L973" s="15">
        <f t="shared" si="46"/>
        <v>42156.709027777775</v>
      </c>
      <c r="M973" t="b">
        <v>0</v>
      </c>
      <c r="N973">
        <v>5</v>
      </c>
      <c r="O973" t="b">
        <v>0</v>
      </c>
      <c r="P973" s="10" t="s">
        <v>8274</v>
      </c>
      <c r="Q973" t="s">
        <v>8276</v>
      </c>
      <c r="R973">
        <f t="shared" si="47"/>
        <v>45.2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5">
        <f t="shared" si="45"/>
        <v>41856.865717592591</v>
      </c>
      <c r="L974" s="15">
        <f t="shared" si="46"/>
        <v>41886.290972222225</v>
      </c>
      <c r="M974" t="b">
        <v>0</v>
      </c>
      <c r="N974">
        <v>45</v>
      </c>
      <c r="O974" t="b">
        <v>0</v>
      </c>
      <c r="P974" s="10" t="s">
        <v>8274</v>
      </c>
      <c r="Q974" t="s">
        <v>8276</v>
      </c>
      <c r="R974">
        <f t="shared" si="47"/>
        <v>153.88999999999999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5">
        <f t="shared" si="45"/>
        <v>42257.014965277776</v>
      </c>
      <c r="L975" s="15">
        <f t="shared" si="46"/>
        <v>42317.056631944448</v>
      </c>
      <c r="M975" t="b">
        <v>0</v>
      </c>
      <c r="N975">
        <v>8</v>
      </c>
      <c r="O975" t="b">
        <v>0</v>
      </c>
      <c r="P975" s="10" t="s">
        <v>8274</v>
      </c>
      <c r="Q975" t="s">
        <v>8276</v>
      </c>
      <c r="R975">
        <f t="shared" si="47"/>
        <v>51.38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5">
        <f t="shared" si="45"/>
        <v>42424.749490740738</v>
      </c>
      <c r="L976" s="15">
        <f t="shared" si="46"/>
        <v>42454.707824074074</v>
      </c>
      <c r="M976" t="b">
        <v>0</v>
      </c>
      <c r="N976">
        <v>3</v>
      </c>
      <c r="O976" t="b">
        <v>0</v>
      </c>
      <c r="P976" s="10" t="s">
        <v>8274</v>
      </c>
      <c r="Q976" t="s">
        <v>8276</v>
      </c>
      <c r="R976">
        <f t="shared" si="47"/>
        <v>93.33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5">
        <f t="shared" si="45"/>
        <v>42489.696585648147</v>
      </c>
      <c r="L977" s="15">
        <f t="shared" si="46"/>
        <v>42549.696585648147</v>
      </c>
      <c r="M977" t="b">
        <v>0</v>
      </c>
      <c r="N977">
        <v>24</v>
      </c>
      <c r="O977" t="b">
        <v>0</v>
      </c>
      <c r="P977" s="10" t="s">
        <v>8274</v>
      </c>
      <c r="Q977" t="s">
        <v>8276</v>
      </c>
      <c r="R977">
        <f t="shared" si="47"/>
        <v>108.63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5">
        <f t="shared" si="45"/>
        <v>42185.058993055558</v>
      </c>
      <c r="L978" s="15">
        <f t="shared" si="46"/>
        <v>42230.058993055558</v>
      </c>
      <c r="M978" t="b">
        <v>0</v>
      </c>
      <c r="N978">
        <v>18</v>
      </c>
      <c r="O978" t="b">
        <v>0</v>
      </c>
      <c r="P978" s="10" t="s">
        <v>8274</v>
      </c>
      <c r="Q978" t="s">
        <v>8276</v>
      </c>
      <c r="R978">
        <f t="shared" si="47"/>
        <v>160.5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5">
        <f t="shared" si="45"/>
        <v>42391.942094907412</v>
      </c>
      <c r="L979" s="15">
        <f t="shared" si="46"/>
        <v>42421.942094907412</v>
      </c>
      <c r="M979" t="b">
        <v>0</v>
      </c>
      <c r="N979">
        <v>12</v>
      </c>
      <c r="O979" t="b">
        <v>0</v>
      </c>
      <c r="P979" s="10" t="s">
        <v>8274</v>
      </c>
      <c r="Q979" t="s">
        <v>8276</v>
      </c>
      <c r="R979">
        <f t="shared" si="47"/>
        <v>75.75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5">
        <f t="shared" si="45"/>
        <v>42395.309039351851</v>
      </c>
      <c r="L980" s="15">
        <f t="shared" si="46"/>
        <v>42425.309039351851</v>
      </c>
      <c r="M980" t="b">
        <v>0</v>
      </c>
      <c r="N980">
        <v>123</v>
      </c>
      <c r="O980" t="b">
        <v>0</v>
      </c>
      <c r="P980" s="10" t="s">
        <v>8274</v>
      </c>
      <c r="Q980" t="s">
        <v>8276</v>
      </c>
      <c r="R980">
        <f t="shared" si="47"/>
        <v>790.84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5">
        <f t="shared" si="45"/>
        <v>42506.416990740734</v>
      </c>
      <c r="L981" s="15">
        <f t="shared" si="46"/>
        <v>42541.790972222225</v>
      </c>
      <c r="M981" t="b">
        <v>0</v>
      </c>
      <c r="N981">
        <v>96</v>
      </c>
      <c r="O981" t="b">
        <v>0</v>
      </c>
      <c r="P981" s="10" t="s">
        <v>8274</v>
      </c>
      <c r="Q981" t="s">
        <v>8276</v>
      </c>
      <c r="R981">
        <f t="shared" si="47"/>
        <v>301.94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5">
        <f t="shared" si="45"/>
        <v>41928.904189814813</v>
      </c>
      <c r="L982" s="15">
        <f t="shared" si="46"/>
        <v>41973.945856481485</v>
      </c>
      <c r="M982" t="b">
        <v>0</v>
      </c>
      <c r="N982">
        <v>31</v>
      </c>
      <c r="O982" t="b">
        <v>0</v>
      </c>
      <c r="P982" s="10" t="s">
        <v>8274</v>
      </c>
      <c r="Q982" t="s">
        <v>8276</v>
      </c>
      <c r="R982">
        <f t="shared" si="47"/>
        <v>47.94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5">
        <f t="shared" si="45"/>
        <v>41830.947013888886</v>
      </c>
      <c r="L983" s="15">
        <f t="shared" si="46"/>
        <v>41860.947013888886</v>
      </c>
      <c r="M983" t="b">
        <v>0</v>
      </c>
      <c r="N983">
        <v>4</v>
      </c>
      <c r="O983" t="b">
        <v>0</v>
      </c>
      <c r="P983" s="10" t="s">
        <v>8274</v>
      </c>
      <c r="Q983" t="s">
        <v>8276</v>
      </c>
      <c r="R983">
        <f t="shared" si="47"/>
        <v>2.75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5">
        <f t="shared" si="45"/>
        <v>42615.753310185188</v>
      </c>
      <c r="L984" s="15">
        <f t="shared" si="46"/>
        <v>42645.753310185188</v>
      </c>
      <c r="M984" t="b">
        <v>0</v>
      </c>
      <c r="N984">
        <v>3</v>
      </c>
      <c r="O984" t="b">
        <v>0</v>
      </c>
      <c r="P984" s="10" t="s">
        <v>8274</v>
      </c>
      <c r="Q984" t="s">
        <v>8276</v>
      </c>
      <c r="R984">
        <f t="shared" si="47"/>
        <v>1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5">
        <f t="shared" si="45"/>
        <v>42574.667650462965</v>
      </c>
      <c r="L985" s="15">
        <f t="shared" si="46"/>
        <v>42605.870833333334</v>
      </c>
      <c r="M985" t="b">
        <v>0</v>
      </c>
      <c r="N985">
        <v>179</v>
      </c>
      <c r="O985" t="b">
        <v>0</v>
      </c>
      <c r="P985" s="10" t="s">
        <v>8274</v>
      </c>
      <c r="Q985" t="s">
        <v>8276</v>
      </c>
      <c r="R985">
        <f t="shared" si="47"/>
        <v>171.79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5">
        <f t="shared" si="45"/>
        <v>42061.11583333333</v>
      </c>
      <c r="L986" s="15">
        <f t="shared" si="46"/>
        <v>42091.074166666673</v>
      </c>
      <c r="M986" t="b">
        <v>0</v>
      </c>
      <c r="N986">
        <v>3</v>
      </c>
      <c r="O986" t="b">
        <v>0</v>
      </c>
      <c r="P986" s="10" t="s">
        <v>8274</v>
      </c>
      <c r="Q986" t="s">
        <v>8276</v>
      </c>
      <c r="R986">
        <f t="shared" si="47"/>
        <v>35.33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5">
        <f t="shared" si="45"/>
        <v>42339.967708333337</v>
      </c>
      <c r="L987" s="15">
        <f t="shared" si="46"/>
        <v>42369.958333333328</v>
      </c>
      <c r="M987" t="b">
        <v>0</v>
      </c>
      <c r="N987">
        <v>23</v>
      </c>
      <c r="O987" t="b">
        <v>0</v>
      </c>
      <c r="P987" s="10" t="s">
        <v>8274</v>
      </c>
      <c r="Q987" t="s">
        <v>8276</v>
      </c>
      <c r="R987">
        <f t="shared" si="47"/>
        <v>82.09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5">
        <f t="shared" si="45"/>
        <v>42324.767361111109</v>
      </c>
      <c r="L988" s="15">
        <f t="shared" si="46"/>
        <v>42379</v>
      </c>
      <c r="M988" t="b">
        <v>0</v>
      </c>
      <c r="N988">
        <v>23</v>
      </c>
      <c r="O988" t="b">
        <v>0</v>
      </c>
      <c r="P988" s="10" t="s">
        <v>8274</v>
      </c>
      <c r="Q988" t="s">
        <v>8276</v>
      </c>
      <c r="R988">
        <f t="shared" si="47"/>
        <v>110.87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5">
        <f t="shared" si="45"/>
        <v>41773.294560185182</v>
      </c>
      <c r="L989" s="15">
        <f t="shared" si="46"/>
        <v>41813.294560185182</v>
      </c>
      <c r="M989" t="b">
        <v>0</v>
      </c>
      <c r="N989">
        <v>41</v>
      </c>
      <c r="O989" t="b">
        <v>0</v>
      </c>
      <c r="P989" s="10" t="s">
        <v>8274</v>
      </c>
      <c r="Q989" t="s">
        <v>8276</v>
      </c>
      <c r="R989">
        <f t="shared" si="47"/>
        <v>161.22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5">
        <f t="shared" si="45"/>
        <v>42614.356770833328</v>
      </c>
      <c r="L990" s="15">
        <f t="shared" si="46"/>
        <v>42644.356770833328</v>
      </c>
      <c r="M990" t="b">
        <v>0</v>
      </c>
      <c r="N990">
        <v>0</v>
      </c>
      <c r="O990" t="b">
        <v>0</v>
      </c>
      <c r="P990" s="10" t="s">
        <v>8274</v>
      </c>
      <c r="Q990" t="s">
        <v>8276</v>
      </c>
      <c r="R990">
        <f t="shared" si="47"/>
        <v>0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5">
        <f t="shared" si="45"/>
        <v>42611.933969907404</v>
      </c>
      <c r="L991" s="15">
        <f t="shared" si="46"/>
        <v>42641.933969907404</v>
      </c>
      <c r="M991" t="b">
        <v>0</v>
      </c>
      <c r="N991">
        <v>32</v>
      </c>
      <c r="O991" t="b">
        <v>0</v>
      </c>
      <c r="P991" s="10" t="s">
        <v>8274</v>
      </c>
      <c r="Q991" t="s">
        <v>8276</v>
      </c>
      <c r="R991">
        <f t="shared" si="47"/>
        <v>52.41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5">
        <f t="shared" si="45"/>
        <v>41855.784305555557</v>
      </c>
      <c r="L992" s="15">
        <f t="shared" si="46"/>
        <v>41885.784305555557</v>
      </c>
      <c r="M992" t="b">
        <v>0</v>
      </c>
      <c r="N992">
        <v>2</v>
      </c>
      <c r="O992" t="b">
        <v>0</v>
      </c>
      <c r="P992" s="10" t="s">
        <v>8274</v>
      </c>
      <c r="Q992" t="s">
        <v>8276</v>
      </c>
      <c r="R992">
        <f t="shared" si="47"/>
        <v>13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5">
        <f t="shared" si="45"/>
        <v>42538.75680555556</v>
      </c>
      <c r="L993" s="15">
        <f t="shared" si="46"/>
        <v>42563.785416666666</v>
      </c>
      <c r="M993" t="b">
        <v>0</v>
      </c>
      <c r="N993">
        <v>7</v>
      </c>
      <c r="O993" t="b">
        <v>0</v>
      </c>
      <c r="P993" s="10" t="s">
        <v>8274</v>
      </c>
      <c r="Q993" t="s">
        <v>8276</v>
      </c>
      <c r="R993">
        <f t="shared" si="47"/>
        <v>30.29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5">
        <f t="shared" si="45"/>
        <v>42437.924988425926</v>
      </c>
      <c r="L994" s="15">
        <f t="shared" si="46"/>
        <v>42497.883321759262</v>
      </c>
      <c r="M994" t="b">
        <v>0</v>
      </c>
      <c r="N994">
        <v>4</v>
      </c>
      <c r="O994" t="b">
        <v>0</v>
      </c>
      <c r="P994" s="10" t="s">
        <v>8274</v>
      </c>
      <c r="Q994" t="s">
        <v>8276</v>
      </c>
      <c r="R994">
        <f t="shared" si="47"/>
        <v>116.75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5">
        <f t="shared" si="45"/>
        <v>42652.964907407411</v>
      </c>
      <c r="L995" s="15">
        <f t="shared" si="46"/>
        <v>42686.208333333328</v>
      </c>
      <c r="M995" t="b">
        <v>0</v>
      </c>
      <c r="N995">
        <v>196</v>
      </c>
      <c r="O995" t="b">
        <v>0</v>
      </c>
      <c r="P995" s="10" t="s">
        <v>8274</v>
      </c>
      <c r="Q995" t="s">
        <v>8276</v>
      </c>
      <c r="R995">
        <f t="shared" si="47"/>
        <v>89.6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5">
        <f t="shared" si="45"/>
        <v>41921.263078703705</v>
      </c>
      <c r="L996" s="15">
        <f t="shared" si="46"/>
        <v>41973.957638888889</v>
      </c>
      <c r="M996" t="b">
        <v>0</v>
      </c>
      <c r="N996">
        <v>11</v>
      </c>
      <c r="O996" t="b">
        <v>0</v>
      </c>
      <c r="P996" s="10" t="s">
        <v>8274</v>
      </c>
      <c r="Q996" t="s">
        <v>8276</v>
      </c>
      <c r="R996">
        <f t="shared" si="47"/>
        <v>424.45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5">
        <f t="shared" si="45"/>
        <v>41947.940740740742</v>
      </c>
      <c r="L997" s="15">
        <f t="shared" si="46"/>
        <v>41972.666666666672</v>
      </c>
      <c r="M997" t="b">
        <v>0</v>
      </c>
      <c r="N997">
        <v>9</v>
      </c>
      <c r="O997" t="b">
        <v>0</v>
      </c>
      <c r="P997" s="10" t="s">
        <v>8274</v>
      </c>
      <c r="Q997" t="s">
        <v>8276</v>
      </c>
      <c r="R997">
        <f t="shared" si="47"/>
        <v>80.67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5">
        <f t="shared" si="45"/>
        <v>41817.866435185184</v>
      </c>
      <c r="L998" s="15">
        <f t="shared" si="46"/>
        <v>41847.643750000003</v>
      </c>
      <c r="M998" t="b">
        <v>0</v>
      </c>
      <c r="N998">
        <v>5</v>
      </c>
      <c r="O998" t="b">
        <v>0</v>
      </c>
      <c r="P998" s="10" t="s">
        <v>8274</v>
      </c>
      <c r="Q998" t="s">
        <v>8276</v>
      </c>
      <c r="R998">
        <f t="shared" si="47"/>
        <v>13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5">
        <f t="shared" si="45"/>
        <v>41941.10297453704</v>
      </c>
      <c r="L999" s="15">
        <f t="shared" si="46"/>
        <v>41971.144641203704</v>
      </c>
      <c r="M999" t="b">
        <v>0</v>
      </c>
      <c r="N999">
        <v>8</v>
      </c>
      <c r="O999" t="b">
        <v>0</v>
      </c>
      <c r="P999" s="10" t="s">
        <v>8274</v>
      </c>
      <c r="Q999" t="s">
        <v>8276</v>
      </c>
      <c r="R999">
        <f t="shared" si="47"/>
        <v>8.1300000000000008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5">
        <f t="shared" si="45"/>
        <v>42282.168993055559</v>
      </c>
      <c r="L1000" s="15">
        <f t="shared" si="46"/>
        <v>42327.210659722223</v>
      </c>
      <c r="M1000" t="b">
        <v>0</v>
      </c>
      <c r="N1000">
        <v>229</v>
      </c>
      <c r="O1000" t="b">
        <v>0</v>
      </c>
      <c r="P1000" s="10" t="s">
        <v>8274</v>
      </c>
      <c r="Q1000" t="s">
        <v>8276</v>
      </c>
      <c r="R1000">
        <f t="shared" si="47"/>
        <v>153.43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5">
        <f t="shared" si="45"/>
        <v>41926.29965277778</v>
      </c>
      <c r="L1001" s="15">
        <f t="shared" si="46"/>
        <v>41956.334722222222</v>
      </c>
      <c r="M1001" t="b">
        <v>0</v>
      </c>
      <c r="N1001">
        <v>40</v>
      </c>
      <c r="O1001" t="b">
        <v>0</v>
      </c>
      <c r="P1001" s="10" t="s">
        <v>8274</v>
      </c>
      <c r="Q1001" t="s">
        <v>8276</v>
      </c>
      <c r="R1001">
        <f t="shared" si="47"/>
        <v>292.08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5">
        <f t="shared" si="45"/>
        <v>42749.059722222228</v>
      </c>
      <c r="L1002" s="15">
        <f t="shared" si="46"/>
        <v>42809.018055555556</v>
      </c>
      <c r="M1002" t="b">
        <v>0</v>
      </c>
      <c r="N1002">
        <v>6</v>
      </c>
      <c r="O1002" t="b">
        <v>0</v>
      </c>
      <c r="P1002" s="10" t="s">
        <v>8274</v>
      </c>
      <c r="Q1002" t="s">
        <v>8276</v>
      </c>
      <c r="R1002">
        <f t="shared" si="47"/>
        <v>3304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5">
        <f t="shared" si="45"/>
        <v>42720.720057870371</v>
      </c>
      <c r="L1003" s="15">
        <f t="shared" si="46"/>
        <v>42765.720057870371</v>
      </c>
      <c r="M1003" t="b">
        <v>0</v>
      </c>
      <c r="N1003">
        <v>4</v>
      </c>
      <c r="O1003" t="b">
        <v>0</v>
      </c>
      <c r="P1003" s="10" t="s">
        <v>8274</v>
      </c>
      <c r="Q1003" t="s">
        <v>8276</v>
      </c>
      <c r="R1003">
        <f t="shared" si="47"/>
        <v>1300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5">
        <f t="shared" si="45"/>
        <v>42325.684189814812</v>
      </c>
      <c r="L1004" s="15">
        <f t="shared" si="46"/>
        <v>42355.249305555553</v>
      </c>
      <c r="M1004" t="b">
        <v>0</v>
      </c>
      <c r="N1004">
        <v>22</v>
      </c>
      <c r="O1004" t="b">
        <v>0</v>
      </c>
      <c r="P1004" s="10" t="s">
        <v>8274</v>
      </c>
      <c r="Q1004" t="s">
        <v>8276</v>
      </c>
      <c r="R1004">
        <f t="shared" si="47"/>
        <v>134.55000000000001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5">
        <f t="shared" si="45"/>
        <v>42780.709039351852</v>
      </c>
      <c r="L1005" s="15">
        <f t="shared" si="46"/>
        <v>42810.667372685188</v>
      </c>
      <c r="M1005" t="b">
        <v>0</v>
      </c>
      <c r="N1005">
        <v>15</v>
      </c>
      <c r="O1005" t="b">
        <v>0</v>
      </c>
      <c r="P1005" s="10" t="s">
        <v>8274</v>
      </c>
      <c r="Q1005" t="s">
        <v>8276</v>
      </c>
      <c r="R1005">
        <f t="shared" si="47"/>
        <v>214.07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5">
        <f t="shared" si="45"/>
        <v>42388.708645833336</v>
      </c>
      <c r="L1006" s="15">
        <f t="shared" si="46"/>
        <v>42418.708645833336</v>
      </c>
      <c r="M1006" t="b">
        <v>0</v>
      </c>
      <c r="N1006">
        <v>95</v>
      </c>
      <c r="O1006" t="b">
        <v>0</v>
      </c>
      <c r="P1006" s="10" t="s">
        <v>8274</v>
      </c>
      <c r="Q1006" t="s">
        <v>8276</v>
      </c>
      <c r="R1006">
        <f t="shared" si="47"/>
        <v>216.34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5">
        <f t="shared" si="45"/>
        <v>42276.624803240738</v>
      </c>
      <c r="L1007" s="15">
        <f t="shared" si="46"/>
        <v>42307.624803240738</v>
      </c>
      <c r="M1007" t="b">
        <v>0</v>
      </c>
      <c r="N1007">
        <v>161</v>
      </c>
      <c r="O1007" t="b">
        <v>0</v>
      </c>
      <c r="P1007" s="10" t="s">
        <v>8274</v>
      </c>
      <c r="Q1007" t="s">
        <v>8276</v>
      </c>
      <c r="R1007">
        <f t="shared" si="47"/>
        <v>932.31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5">
        <f t="shared" si="45"/>
        <v>41977.040185185186</v>
      </c>
      <c r="L1008" s="15">
        <f t="shared" si="46"/>
        <v>41985.299305555556</v>
      </c>
      <c r="M1008" t="b">
        <v>0</v>
      </c>
      <c r="N1008">
        <v>8</v>
      </c>
      <c r="O1008" t="b">
        <v>0</v>
      </c>
      <c r="P1008" s="10" t="s">
        <v>8274</v>
      </c>
      <c r="Q1008" t="s">
        <v>8276</v>
      </c>
      <c r="R1008">
        <f t="shared" si="47"/>
        <v>29.25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5">
        <f t="shared" si="45"/>
        <v>42676.583599537036</v>
      </c>
      <c r="L1009" s="15">
        <f t="shared" si="46"/>
        <v>42718.6252662037</v>
      </c>
      <c r="M1009" t="b">
        <v>0</v>
      </c>
      <c r="N1009">
        <v>76</v>
      </c>
      <c r="O1009" t="b">
        <v>0</v>
      </c>
      <c r="P1009" s="10" t="s">
        <v>8274</v>
      </c>
      <c r="Q1009" t="s">
        <v>8276</v>
      </c>
      <c r="R1009">
        <f t="shared" si="47"/>
        <v>174.95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5">
        <f t="shared" si="45"/>
        <v>42702.809201388889</v>
      </c>
      <c r="L1010" s="15">
        <f t="shared" si="46"/>
        <v>42732.809201388889</v>
      </c>
      <c r="M1010" t="b">
        <v>0</v>
      </c>
      <c r="N1010">
        <v>1</v>
      </c>
      <c r="O1010" t="b">
        <v>0</v>
      </c>
      <c r="P1010" s="10" t="s">
        <v>8274</v>
      </c>
      <c r="Q1010" t="s">
        <v>8276</v>
      </c>
      <c r="R1010">
        <f t="shared" si="47"/>
        <v>250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5">
        <f t="shared" si="45"/>
        <v>42510.604699074072</v>
      </c>
      <c r="L1011" s="15">
        <f t="shared" si="46"/>
        <v>42540.604699074072</v>
      </c>
      <c r="M1011" t="b">
        <v>0</v>
      </c>
      <c r="N1011">
        <v>101</v>
      </c>
      <c r="O1011" t="b">
        <v>0</v>
      </c>
      <c r="P1011" s="10" t="s">
        <v>8274</v>
      </c>
      <c r="Q1011" t="s">
        <v>8276</v>
      </c>
      <c r="R1011">
        <f t="shared" si="47"/>
        <v>65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5">
        <f t="shared" si="45"/>
        <v>42561.829421296294</v>
      </c>
      <c r="L1012" s="15">
        <f t="shared" si="46"/>
        <v>42618.124305555553</v>
      </c>
      <c r="M1012" t="b">
        <v>0</v>
      </c>
      <c r="N1012">
        <v>4</v>
      </c>
      <c r="O1012" t="b">
        <v>0</v>
      </c>
      <c r="P1012" s="10" t="s">
        <v>8274</v>
      </c>
      <c r="Q1012" t="s">
        <v>8276</v>
      </c>
      <c r="R1012">
        <f t="shared" si="47"/>
        <v>55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5">
        <f t="shared" si="45"/>
        <v>41946.898090277777</v>
      </c>
      <c r="L1013" s="15">
        <f t="shared" si="46"/>
        <v>41991.898090277777</v>
      </c>
      <c r="M1013" t="b">
        <v>0</v>
      </c>
      <c r="N1013">
        <v>1</v>
      </c>
      <c r="O1013" t="b">
        <v>0</v>
      </c>
      <c r="P1013" s="10" t="s">
        <v>8274</v>
      </c>
      <c r="Q1013" t="s">
        <v>8276</v>
      </c>
      <c r="R1013">
        <f t="shared" si="47"/>
        <v>75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5">
        <f t="shared" si="45"/>
        <v>42714.440416666665</v>
      </c>
      <c r="L1014" s="15">
        <f t="shared" si="46"/>
        <v>42759.440416666665</v>
      </c>
      <c r="M1014" t="b">
        <v>0</v>
      </c>
      <c r="N1014">
        <v>775</v>
      </c>
      <c r="O1014" t="b">
        <v>0</v>
      </c>
      <c r="P1014" s="10" t="s">
        <v>8274</v>
      </c>
      <c r="Q1014" t="s">
        <v>8276</v>
      </c>
      <c r="R1014">
        <f t="shared" si="47"/>
        <v>1389.36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5">
        <f t="shared" si="45"/>
        <v>42339.833981481483</v>
      </c>
      <c r="L1015" s="15">
        <f t="shared" si="46"/>
        <v>42367.833333333328</v>
      </c>
      <c r="M1015" t="b">
        <v>0</v>
      </c>
      <c r="N1015">
        <v>90</v>
      </c>
      <c r="O1015" t="b">
        <v>0</v>
      </c>
      <c r="P1015" s="10" t="s">
        <v>8274</v>
      </c>
      <c r="Q1015" t="s">
        <v>8276</v>
      </c>
      <c r="R1015">
        <f t="shared" si="47"/>
        <v>95.91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5">
        <f t="shared" si="45"/>
        <v>41955.002488425926</v>
      </c>
      <c r="L1016" s="15">
        <f t="shared" si="46"/>
        <v>42005.002488425926</v>
      </c>
      <c r="M1016" t="b">
        <v>0</v>
      </c>
      <c r="N1016">
        <v>16</v>
      </c>
      <c r="O1016" t="b">
        <v>0</v>
      </c>
      <c r="P1016" s="10" t="s">
        <v>8274</v>
      </c>
      <c r="Q1016" t="s">
        <v>8276</v>
      </c>
      <c r="R1016">
        <f t="shared" si="47"/>
        <v>191.25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5">
        <f t="shared" si="45"/>
        <v>42303.878414351857</v>
      </c>
      <c r="L1017" s="15">
        <f t="shared" si="46"/>
        <v>42333.920081018514</v>
      </c>
      <c r="M1017" t="b">
        <v>0</v>
      </c>
      <c r="N1017">
        <v>6</v>
      </c>
      <c r="O1017" t="b">
        <v>0</v>
      </c>
      <c r="P1017" s="10" t="s">
        <v>8274</v>
      </c>
      <c r="Q1017" t="s">
        <v>8276</v>
      </c>
      <c r="R1017">
        <f t="shared" si="47"/>
        <v>40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5">
        <f t="shared" si="45"/>
        <v>42422.107129629629</v>
      </c>
      <c r="L1018" s="15">
        <f t="shared" si="46"/>
        <v>42467.065462962957</v>
      </c>
      <c r="M1018" t="b">
        <v>0</v>
      </c>
      <c r="N1018">
        <v>38</v>
      </c>
      <c r="O1018" t="b">
        <v>0</v>
      </c>
      <c r="P1018" s="10" t="s">
        <v>8274</v>
      </c>
      <c r="Q1018" t="s">
        <v>8276</v>
      </c>
      <c r="R1018">
        <f t="shared" si="47"/>
        <v>74.790000000000006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5">
        <f t="shared" si="45"/>
        <v>42289.675173611111</v>
      </c>
      <c r="L1019" s="15">
        <f t="shared" si="46"/>
        <v>42329.716840277775</v>
      </c>
      <c r="M1019" t="b">
        <v>0</v>
      </c>
      <c r="N1019">
        <v>355</v>
      </c>
      <c r="O1019" t="b">
        <v>0</v>
      </c>
      <c r="P1019" s="10" t="s">
        <v>8274</v>
      </c>
      <c r="Q1019" t="s">
        <v>8276</v>
      </c>
      <c r="R1019">
        <f t="shared" si="47"/>
        <v>161.12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5">
        <f t="shared" si="45"/>
        <v>42535.492280092592</v>
      </c>
      <c r="L1020" s="15">
        <f t="shared" si="46"/>
        <v>42565.492280092592</v>
      </c>
      <c r="M1020" t="b">
        <v>0</v>
      </c>
      <c r="N1020">
        <v>7</v>
      </c>
      <c r="O1020" t="b">
        <v>0</v>
      </c>
      <c r="P1020" s="10" t="s">
        <v>8274</v>
      </c>
      <c r="Q1020" t="s">
        <v>8276</v>
      </c>
      <c r="R1020">
        <f t="shared" si="47"/>
        <v>88.71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5">
        <f t="shared" si="45"/>
        <v>42009.973946759259</v>
      </c>
      <c r="L1021" s="15">
        <f t="shared" si="46"/>
        <v>42039.973946759259</v>
      </c>
      <c r="M1021" t="b">
        <v>0</v>
      </c>
      <c r="N1021">
        <v>400</v>
      </c>
      <c r="O1021" t="b">
        <v>0</v>
      </c>
      <c r="P1021" s="10" t="s">
        <v>8274</v>
      </c>
      <c r="Q1021" t="s">
        <v>8276</v>
      </c>
      <c r="R1021">
        <f t="shared" si="47"/>
        <v>53.25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5">
        <f t="shared" si="45"/>
        <v>42127.069548611107</v>
      </c>
      <c r="L1022" s="15">
        <f t="shared" si="46"/>
        <v>42157.032638888893</v>
      </c>
      <c r="M1022" t="b">
        <v>0</v>
      </c>
      <c r="N1022">
        <v>30</v>
      </c>
      <c r="O1022" t="b">
        <v>1</v>
      </c>
      <c r="P1022" s="10" t="s">
        <v>8280</v>
      </c>
      <c r="Q1022" t="s">
        <v>8285</v>
      </c>
      <c r="R1022">
        <f t="shared" si="47"/>
        <v>106.2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5">
        <f t="shared" si="45"/>
        <v>42271.251979166671</v>
      </c>
      <c r="L1023" s="15">
        <f t="shared" si="46"/>
        <v>42294.166666666672</v>
      </c>
      <c r="M1023" t="b">
        <v>1</v>
      </c>
      <c r="N1023">
        <v>478</v>
      </c>
      <c r="O1023" t="b">
        <v>1</v>
      </c>
      <c r="P1023" s="10" t="s">
        <v>8280</v>
      </c>
      <c r="Q1023" t="s">
        <v>8285</v>
      </c>
      <c r="R1023">
        <f t="shared" si="47"/>
        <v>22.08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5">
        <f t="shared" si="45"/>
        <v>42111.646724537044</v>
      </c>
      <c r="L1024" s="15">
        <f t="shared" si="46"/>
        <v>42141.646724537044</v>
      </c>
      <c r="M1024" t="b">
        <v>1</v>
      </c>
      <c r="N1024">
        <v>74</v>
      </c>
      <c r="O1024" t="b">
        <v>1</v>
      </c>
      <c r="P1024" s="10" t="s">
        <v>8280</v>
      </c>
      <c r="Q1024" t="s">
        <v>8285</v>
      </c>
      <c r="R1024">
        <f t="shared" si="47"/>
        <v>31.05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5">
        <f t="shared" si="45"/>
        <v>42145.919687500005</v>
      </c>
      <c r="L1025" s="15">
        <f t="shared" si="46"/>
        <v>42175.919687500005</v>
      </c>
      <c r="M1025" t="b">
        <v>0</v>
      </c>
      <c r="N1025">
        <v>131</v>
      </c>
      <c r="O1025" t="b">
        <v>1</v>
      </c>
      <c r="P1025" s="10" t="s">
        <v>8280</v>
      </c>
      <c r="Q1025" t="s">
        <v>8285</v>
      </c>
      <c r="R1025">
        <f t="shared" si="47"/>
        <v>36.21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5">
        <f t="shared" si="45"/>
        <v>42370.580590277779</v>
      </c>
      <c r="L1026" s="15">
        <f t="shared" si="46"/>
        <v>42400.580590277779</v>
      </c>
      <c r="M1026" t="b">
        <v>1</v>
      </c>
      <c r="N1026">
        <v>61</v>
      </c>
      <c r="O1026" t="b">
        <v>1</v>
      </c>
      <c r="P1026" s="10" t="s">
        <v>8280</v>
      </c>
      <c r="Q1026" t="s">
        <v>8285</v>
      </c>
      <c r="R1026">
        <f t="shared" si="47"/>
        <v>388.98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5">
        <f t="shared" ref="K1027:K1090" si="48">(((J1027/60)/60)/24)+DATE(1970,1,1)</f>
        <v>42049.833761574075</v>
      </c>
      <c r="L1027" s="15">
        <f t="shared" ref="L1027:L1090" si="49">(((I1027/60)/60)/24)+DATE(1970,1,1)</f>
        <v>42079.792094907403</v>
      </c>
      <c r="M1027" t="b">
        <v>1</v>
      </c>
      <c r="N1027">
        <v>1071</v>
      </c>
      <c r="O1027" t="b">
        <v>1</v>
      </c>
      <c r="P1027" s="10" t="s">
        <v>8280</v>
      </c>
      <c r="Q1027" t="s">
        <v>8285</v>
      </c>
      <c r="R1027">
        <f t="shared" ref="R1027:R1090" si="50">IFERROR(ROUND(E1027/N1027,2),0)</f>
        <v>71.849999999999994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5">
        <f t="shared" si="48"/>
        <v>42426.407592592594</v>
      </c>
      <c r="L1028" s="15">
        <f t="shared" si="49"/>
        <v>42460.365925925929</v>
      </c>
      <c r="M1028" t="b">
        <v>1</v>
      </c>
      <c r="N1028">
        <v>122</v>
      </c>
      <c r="O1028" t="b">
        <v>1</v>
      </c>
      <c r="P1028" s="10" t="s">
        <v>8280</v>
      </c>
      <c r="Q1028" t="s">
        <v>8285</v>
      </c>
      <c r="R1028">
        <f t="shared" si="50"/>
        <v>57.38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5">
        <f t="shared" si="48"/>
        <v>41905.034108796295</v>
      </c>
      <c r="L1029" s="15">
        <f t="shared" si="49"/>
        <v>41935.034108796295</v>
      </c>
      <c r="M1029" t="b">
        <v>1</v>
      </c>
      <c r="N1029">
        <v>111</v>
      </c>
      <c r="O1029" t="b">
        <v>1</v>
      </c>
      <c r="P1029" s="10" t="s">
        <v>8280</v>
      </c>
      <c r="Q1029" t="s">
        <v>8285</v>
      </c>
      <c r="R1029">
        <f t="shared" si="50"/>
        <v>69.67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5">
        <f t="shared" si="48"/>
        <v>42755.627372685187</v>
      </c>
      <c r="L1030" s="15">
        <f t="shared" si="49"/>
        <v>42800.833333333328</v>
      </c>
      <c r="M1030" t="b">
        <v>1</v>
      </c>
      <c r="N1030">
        <v>255</v>
      </c>
      <c r="O1030" t="b">
        <v>1</v>
      </c>
      <c r="P1030" s="10" t="s">
        <v>8280</v>
      </c>
      <c r="Q1030" t="s">
        <v>8285</v>
      </c>
      <c r="R1030">
        <f t="shared" si="50"/>
        <v>45.99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5">
        <f t="shared" si="48"/>
        <v>42044.711886574078</v>
      </c>
      <c r="L1031" s="15">
        <f t="shared" si="49"/>
        <v>42098.915972222225</v>
      </c>
      <c r="M1031" t="b">
        <v>0</v>
      </c>
      <c r="N1031">
        <v>141</v>
      </c>
      <c r="O1031" t="b">
        <v>1</v>
      </c>
      <c r="P1031" s="10" t="s">
        <v>8280</v>
      </c>
      <c r="Q1031" t="s">
        <v>8285</v>
      </c>
      <c r="R1031">
        <f t="shared" si="50"/>
        <v>79.260000000000005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5">
        <f t="shared" si="48"/>
        <v>42611.483206018514</v>
      </c>
      <c r="L1032" s="15">
        <f t="shared" si="49"/>
        <v>42625.483206018514</v>
      </c>
      <c r="M1032" t="b">
        <v>0</v>
      </c>
      <c r="N1032">
        <v>159</v>
      </c>
      <c r="O1032" t="b">
        <v>1</v>
      </c>
      <c r="P1032" s="10" t="s">
        <v>8280</v>
      </c>
      <c r="Q1032" t="s">
        <v>8285</v>
      </c>
      <c r="R1032">
        <f t="shared" si="50"/>
        <v>43.03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5">
        <f t="shared" si="48"/>
        <v>42324.764004629629</v>
      </c>
      <c r="L1033" s="15">
        <f t="shared" si="49"/>
        <v>42354.764004629629</v>
      </c>
      <c r="M1033" t="b">
        <v>0</v>
      </c>
      <c r="N1033">
        <v>99</v>
      </c>
      <c r="O1033" t="b">
        <v>1</v>
      </c>
      <c r="P1033" s="10" t="s">
        <v>8280</v>
      </c>
      <c r="Q1033" t="s">
        <v>8285</v>
      </c>
      <c r="R1033">
        <f t="shared" si="50"/>
        <v>108.48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5">
        <f t="shared" si="48"/>
        <v>42514.666956018518</v>
      </c>
      <c r="L1034" s="15">
        <f t="shared" si="49"/>
        <v>42544.666956018518</v>
      </c>
      <c r="M1034" t="b">
        <v>0</v>
      </c>
      <c r="N1034">
        <v>96</v>
      </c>
      <c r="O1034" t="b">
        <v>1</v>
      </c>
      <c r="P1034" s="10" t="s">
        <v>8280</v>
      </c>
      <c r="Q1034" t="s">
        <v>8285</v>
      </c>
      <c r="R1034">
        <f t="shared" si="50"/>
        <v>61.03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5">
        <f t="shared" si="48"/>
        <v>42688.732407407413</v>
      </c>
      <c r="L1035" s="15">
        <f t="shared" si="49"/>
        <v>42716.732407407413</v>
      </c>
      <c r="M1035" t="b">
        <v>0</v>
      </c>
      <c r="N1035">
        <v>27</v>
      </c>
      <c r="O1035" t="b">
        <v>1</v>
      </c>
      <c r="P1035" s="10" t="s">
        <v>8280</v>
      </c>
      <c r="Q1035" t="s">
        <v>8285</v>
      </c>
      <c r="R1035">
        <f t="shared" si="50"/>
        <v>50.59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5">
        <f t="shared" si="48"/>
        <v>42555.166712962964</v>
      </c>
      <c r="L1036" s="15">
        <f t="shared" si="49"/>
        <v>42587.165972222225</v>
      </c>
      <c r="M1036" t="b">
        <v>0</v>
      </c>
      <c r="N1036">
        <v>166</v>
      </c>
      <c r="O1036" t="b">
        <v>1</v>
      </c>
      <c r="P1036" s="10" t="s">
        <v>8280</v>
      </c>
      <c r="Q1036" t="s">
        <v>8285</v>
      </c>
      <c r="R1036">
        <f t="shared" si="50"/>
        <v>39.159999999999997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5">
        <f t="shared" si="48"/>
        <v>42016.641435185185</v>
      </c>
      <c r="L1037" s="15">
        <f t="shared" si="49"/>
        <v>42046.641435185185</v>
      </c>
      <c r="M1037" t="b">
        <v>0</v>
      </c>
      <c r="N1037">
        <v>76</v>
      </c>
      <c r="O1037" t="b">
        <v>1</v>
      </c>
      <c r="P1037" s="10" t="s">
        <v>8280</v>
      </c>
      <c r="Q1037" t="s">
        <v>8285</v>
      </c>
      <c r="R1037">
        <f t="shared" si="50"/>
        <v>65.16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5">
        <f t="shared" si="48"/>
        <v>41249.448958333334</v>
      </c>
      <c r="L1038" s="15">
        <f t="shared" si="49"/>
        <v>41281.333333333336</v>
      </c>
      <c r="M1038" t="b">
        <v>0</v>
      </c>
      <c r="N1038">
        <v>211</v>
      </c>
      <c r="O1038" t="b">
        <v>1</v>
      </c>
      <c r="P1038" s="10" t="s">
        <v>8280</v>
      </c>
      <c r="Q1038" t="s">
        <v>8285</v>
      </c>
      <c r="R1038">
        <f t="shared" si="50"/>
        <v>23.96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5">
        <f t="shared" si="48"/>
        <v>42119.822476851856</v>
      </c>
      <c r="L1039" s="15">
        <f t="shared" si="49"/>
        <v>42142.208333333328</v>
      </c>
      <c r="M1039" t="b">
        <v>0</v>
      </c>
      <c r="N1039">
        <v>21</v>
      </c>
      <c r="O1039" t="b">
        <v>1</v>
      </c>
      <c r="P1039" s="10" t="s">
        <v>8280</v>
      </c>
      <c r="Q1039" t="s">
        <v>8285</v>
      </c>
      <c r="R1039">
        <f t="shared" si="50"/>
        <v>48.62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5">
        <f t="shared" si="48"/>
        <v>42418.231747685189</v>
      </c>
      <c r="L1040" s="15">
        <f t="shared" si="49"/>
        <v>42448.190081018518</v>
      </c>
      <c r="M1040" t="b">
        <v>0</v>
      </c>
      <c r="N1040">
        <v>61</v>
      </c>
      <c r="O1040" t="b">
        <v>1</v>
      </c>
      <c r="P1040" s="10" t="s">
        <v>8280</v>
      </c>
      <c r="Q1040" t="s">
        <v>8285</v>
      </c>
      <c r="R1040">
        <f t="shared" si="50"/>
        <v>35.74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5">
        <f t="shared" si="48"/>
        <v>42692.109328703707</v>
      </c>
      <c r="L1041" s="15">
        <f t="shared" si="49"/>
        <v>42717.332638888889</v>
      </c>
      <c r="M1041" t="b">
        <v>0</v>
      </c>
      <c r="N1041">
        <v>30</v>
      </c>
      <c r="O1041" t="b">
        <v>1</v>
      </c>
      <c r="P1041" s="10" t="s">
        <v>8280</v>
      </c>
      <c r="Q1041" t="s">
        <v>8285</v>
      </c>
      <c r="R1041">
        <f t="shared" si="50"/>
        <v>21.37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5">
        <f t="shared" si="48"/>
        <v>42579.708437499998</v>
      </c>
      <c r="L1042" s="15">
        <f t="shared" si="49"/>
        <v>42609.708437499998</v>
      </c>
      <c r="M1042" t="b">
        <v>0</v>
      </c>
      <c r="N1042">
        <v>1</v>
      </c>
      <c r="O1042" t="b">
        <v>0</v>
      </c>
      <c r="P1042" s="10" t="s">
        <v>8286</v>
      </c>
      <c r="Q1042" t="s">
        <v>8287</v>
      </c>
      <c r="R1042">
        <f t="shared" si="50"/>
        <v>250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5">
        <f t="shared" si="48"/>
        <v>41831.060092592597</v>
      </c>
      <c r="L1043" s="15">
        <f t="shared" si="49"/>
        <v>41851.060092592597</v>
      </c>
      <c r="M1043" t="b">
        <v>0</v>
      </c>
      <c r="N1043">
        <v>0</v>
      </c>
      <c r="O1043" t="b">
        <v>0</v>
      </c>
      <c r="P1043" s="10" t="s">
        <v>8286</v>
      </c>
      <c r="Q1043" t="s">
        <v>8287</v>
      </c>
      <c r="R1043">
        <f t="shared" si="50"/>
        <v>0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5">
        <f t="shared" si="48"/>
        <v>41851.696157407408</v>
      </c>
      <c r="L1044" s="15">
        <f t="shared" si="49"/>
        <v>41894.416666666664</v>
      </c>
      <c r="M1044" t="b">
        <v>0</v>
      </c>
      <c r="N1044">
        <v>1</v>
      </c>
      <c r="O1044" t="b">
        <v>0</v>
      </c>
      <c r="P1044" s="10" t="s">
        <v>8286</v>
      </c>
      <c r="Q1044" t="s">
        <v>8287</v>
      </c>
      <c r="R1044">
        <f t="shared" si="50"/>
        <v>10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5">
        <f t="shared" si="48"/>
        <v>42114.252951388888</v>
      </c>
      <c r="L1045" s="15">
        <f t="shared" si="49"/>
        <v>42144.252951388888</v>
      </c>
      <c r="M1045" t="b">
        <v>0</v>
      </c>
      <c r="N1045">
        <v>292</v>
      </c>
      <c r="O1045" t="b">
        <v>0</v>
      </c>
      <c r="P1045" s="10" t="s">
        <v>8286</v>
      </c>
      <c r="Q1045" t="s">
        <v>8287</v>
      </c>
      <c r="R1045">
        <f t="shared" si="50"/>
        <v>29.24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5">
        <f t="shared" si="48"/>
        <v>42011.925937499997</v>
      </c>
      <c r="L1046" s="15">
        <f t="shared" si="49"/>
        <v>42068.852083333331</v>
      </c>
      <c r="M1046" t="b">
        <v>0</v>
      </c>
      <c r="N1046">
        <v>2</v>
      </c>
      <c r="O1046" t="b">
        <v>0</v>
      </c>
      <c r="P1046" s="10" t="s">
        <v>8286</v>
      </c>
      <c r="Q1046" t="s">
        <v>8287</v>
      </c>
      <c r="R1046">
        <f t="shared" si="50"/>
        <v>3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5">
        <f t="shared" si="48"/>
        <v>41844.874421296299</v>
      </c>
      <c r="L1047" s="15">
        <f t="shared" si="49"/>
        <v>41874.874421296299</v>
      </c>
      <c r="M1047" t="b">
        <v>0</v>
      </c>
      <c r="N1047">
        <v>8</v>
      </c>
      <c r="O1047" t="b">
        <v>0</v>
      </c>
      <c r="P1047" s="10" t="s">
        <v>8286</v>
      </c>
      <c r="Q1047" t="s">
        <v>8287</v>
      </c>
      <c r="R1047">
        <f t="shared" si="50"/>
        <v>33.25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5">
        <f t="shared" si="48"/>
        <v>42319.851388888885</v>
      </c>
      <c r="L1048" s="15">
        <f t="shared" si="49"/>
        <v>42364.851388888885</v>
      </c>
      <c r="M1048" t="b">
        <v>0</v>
      </c>
      <c r="N1048">
        <v>0</v>
      </c>
      <c r="O1048" t="b">
        <v>0</v>
      </c>
      <c r="P1048" s="10" t="s">
        <v>8286</v>
      </c>
      <c r="Q1048" t="s">
        <v>8287</v>
      </c>
      <c r="R1048">
        <f t="shared" si="50"/>
        <v>0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5">
        <f t="shared" si="48"/>
        <v>41918.818460648145</v>
      </c>
      <c r="L1049" s="15">
        <f t="shared" si="49"/>
        <v>41948.860127314816</v>
      </c>
      <c r="M1049" t="b">
        <v>0</v>
      </c>
      <c r="N1049">
        <v>1</v>
      </c>
      <c r="O1049" t="b">
        <v>0</v>
      </c>
      <c r="P1049" s="10" t="s">
        <v>8286</v>
      </c>
      <c r="Q1049" t="s">
        <v>8287</v>
      </c>
      <c r="R1049">
        <f t="shared" si="50"/>
        <v>1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5">
        <f t="shared" si="48"/>
        <v>42598.053113425922</v>
      </c>
      <c r="L1050" s="15">
        <f t="shared" si="49"/>
        <v>42638.053113425922</v>
      </c>
      <c r="M1050" t="b">
        <v>0</v>
      </c>
      <c r="N1050">
        <v>4</v>
      </c>
      <c r="O1050" t="b">
        <v>0</v>
      </c>
      <c r="P1050" s="10" t="s">
        <v>8286</v>
      </c>
      <c r="Q1050" t="s">
        <v>8287</v>
      </c>
      <c r="R1050">
        <f t="shared" si="50"/>
        <v>53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5">
        <f t="shared" si="48"/>
        <v>42382.431076388893</v>
      </c>
      <c r="L1051" s="15">
        <f t="shared" si="49"/>
        <v>42412.431076388893</v>
      </c>
      <c r="M1051" t="b">
        <v>0</v>
      </c>
      <c r="N1051">
        <v>0</v>
      </c>
      <c r="O1051" t="b">
        <v>0</v>
      </c>
      <c r="P1051" s="10" t="s">
        <v>8286</v>
      </c>
      <c r="Q1051" t="s">
        <v>8287</v>
      </c>
      <c r="R1051">
        <f t="shared" si="50"/>
        <v>0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5">
        <f t="shared" si="48"/>
        <v>42231.7971875</v>
      </c>
      <c r="L1052" s="15">
        <f t="shared" si="49"/>
        <v>42261.7971875</v>
      </c>
      <c r="M1052" t="b">
        <v>0</v>
      </c>
      <c r="N1052">
        <v>0</v>
      </c>
      <c r="O1052" t="b">
        <v>0</v>
      </c>
      <c r="P1052" s="10" t="s">
        <v>8286</v>
      </c>
      <c r="Q1052" t="s">
        <v>8287</v>
      </c>
      <c r="R1052">
        <f t="shared" si="50"/>
        <v>0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5">
        <f t="shared" si="48"/>
        <v>41850.014178240745</v>
      </c>
      <c r="L1053" s="15">
        <f t="shared" si="49"/>
        <v>41878.014178240745</v>
      </c>
      <c r="M1053" t="b">
        <v>0</v>
      </c>
      <c r="N1053">
        <v>0</v>
      </c>
      <c r="O1053" t="b">
        <v>0</v>
      </c>
      <c r="P1053" s="10" t="s">
        <v>8286</v>
      </c>
      <c r="Q1053" t="s">
        <v>8287</v>
      </c>
      <c r="R1053">
        <f t="shared" si="50"/>
        <v>0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5">
        <f t="shared" si="48"/>
        <v>42483.797395833331</v>
      </c>
      <c r="L1054" s="15">
        <f t="shared" si="49"/>
        <v>42527.839583333334</v>
      </c>
      <c r="M1054" t="b">
        <v>0</v>
      </c>
      <c r="N1054">
        <v>0</v>
      </c>
      <c r="O1054" t="b">
        <v>0</v>
      </c>
      <c r="P1054" s="10" t="s">
        <v>8286</v>
      </c>
      <c r="Q1054" t="s">
        <v>8287</v>
      </c>
      <c r="R1054">
        <f t="shared" si="50"/>
        <v>0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5">
        <f t="shared" si="48"/>
        <v>42775.172824074078</v>
      </c>
      <c r="L1055" s="15">
        <f t="shared" si="49"/>
        <v>42800.172824074078</v>
      </c>
      <c r="M1055" t="b">
        <v>0</v>
      </c>
      <c r="N1055">
        <v>1</v>
      </c>
      <c r="O1055" t="b">
        <v>0</v>
      </c>
      <c r="P1055" s="10" t="s">
        <v>8286</v>
      </c>
      <c r="Q1055" t="s">
        <v>8287</v>
      </c>
      <c r="R1055">
        <f t="shared" si="50"/>
        <v>15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5">
        <f t="shared" si="48"/>
        <v>41831.851840277777</v>
      </c>
      <c r="L1056" s="15">
        <f t="shared" si="49"/>
        <v>41861.916666666664</v>
      </c>
      <c r="M1056" t="b">
        <v>0</v>
      </c>
      <c r="N1056">
        <v>0</v>
      </c>
      <c r="O1056" t="b">
        <v>0</v>
      </c>
      <c r="P1056" s="10" t="s">
        <v>8286</v>
      </c>
      <c r="Q1056" t="s">
        <v>8287</v>
      </c>
      <c r="R1056">
        <f t="shared" si="50"/>
        <v>0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5">
        <f t="shared" si="48"/>
        <v>42406.992418981477</v>
      </c>
      <c r="L1057" s="15">
        <f t="shared" si="49"/>
        <v>42436.992418981477</v>
      </c>
      <c r="M1057" t="b">
        <v>0</v>
      </c>
      <c r="N1057">
        <v>0</v>
      </c>
      <c r="O1057" t="b">
        <v>0</v>
      </c>
      <c r="P1057" s="10" t="s">
        <v>8286</v>
      </c>
      <c r="Q1057" t="s">
        <v>8287</v>
      </c>
      <c r="R1057">
        <f t="shared" si="50"/>
        <v>0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5">
        <f t="shared" si="48"/>
        <v>42058.719641203701</v>
      </c>
      <c r="L1058" s="15">
        <f t="shared" si="49"/>
        <v>42118.677974537044</v>
      </c>
      <c r="M1058" t="b">
        <v>0</v>
      </c>
      <c r="N1058">
        <v>0</v>
      </c>
      <c r="O1058" t="b">
        <v>0</v>
      </c>
      <c r="P1058" s="10" t="s">
        <v>8286</v>
      </c>
      <c r="Q1058" t="s">
        <v>8287</v>
      </c>
      <c r="R1058">
        <f t="shared" si="50"/>
        <v>0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5">
        <f t="shared" si="48"/>
        <v>42678.871331018512</v>
      </c>
      <c r="L1059" s="15">
        <f t="shared" si="49"/>
        <v>42708.912997685184</v>
      </c>
      <c r="M1059" t="b">
        <v>0</v>
      </c>
      <c r="N1059">
        <v>0</v>
      </c>
      <c r="O1059" t="b">
        <v>0</v>
      </c>
      <c r="P1059" s="10" t="s">
        <v>8286</v>
      </c>
      <c r="Q1059" t="s">
        <v>8287</v>
      </c>
      <c r="R1059">
        <f t="shared" si="50"/>
        <v>0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5">
        <f t="shared" si="48"/>
        <v>42047.900960648149</v>
      </c>
      <c r="L1060" s="15">
        <f t="shared" si="49"/>
        <v>42089</v>
      </c>
      <c r="M1060" t="b">
        <v>0</v>
      </c>
      <c r="N1060">
        <v>0</v>
      </c>
      <c r="O1060" t="b">
        <v>0</v>
      </c>
      <c r="P1060" s="10" t="s">
        <v>8286</v>
      </c>
      <c r="Q1060" t="s">
        <v>8287</v>
      </c>
      <c r="R1060">
        <f t="shared" si="50"/>
        <v>0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5">
        <f t="shared" si="48"/>
        <v>42046.79</v>
      </c>
      <c r="L1061" s="15">
        <f t="shared" si="49"/>
        <v>42076.748333333337</v>
      </c>
      <c r="M1061" t="b">
        <v>0</v>
      </c>
      <c r="N1061">
        <v>0</v>
      </c>
      <c r="O1061" t="b">
        <v>0</v>
      </c>
      <c r="P1061" s="10" t="s">
        <v>8286</v>
      </c>
      <c r="Q1061" t="s">
        <v>8287</v>
      </c>
      <c r="R1061">
        <f t="shared" si="50"/>
        <v>0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5">
        <f t="shared" si="48"/>
        <v>42079.913113425922</v>
      </c>
      <c r="L1062" s="15">
        <f t="shared" si="49"/>
        <v>42109.913113425922</v>
      </c>
      <c r="M1062" t="b">
        <v>0</v>
      </c>
      <c r="N1062">
        <v>1</v>
      </c>
      <c r="O1062" t="b">
        <v>0</v>
      </c>
      <c r="P1062" s="10" t="s">
        <v>8286</v>
      </c>
      <c r="Q1062" t="s">
        <v>8287</v>
      </c>
      <c r="R1062">
        <f t="shared" si="50"/>
        <v>50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5">
        <f t="shared" si="48"/>
        <v>42432.276712962965</v>
      </c>
      <c r="L1063" s="15">
        <f t="shared" si="49"/>
        <v>42492.041666666672</v>
      </c>
      <c r="M1063" t="b">
        <v>0</v>
      </c>
      <c r="N1063">
        <v>0</v>
      </c>
      <c r="O1063" t="b">
        <v>0</v>
      </c>
      <c r="P1063" s="10" t="s">
        <v>8286</v>
      </c>
      <c r="Q1063" t="s">
        <v>8287</v>
      </c>
      <c r="R1063">
        <f t="shared" si="50"/>
        <v>0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5">
        <f t="shared" si="48"/>
        <v>42556.807187500002</v>
      </c>
      <c r="L1064" s="15">
        <f t="shared" si="49"/>
        <v>42563.807187500002</v>
      </c>
      <c r="M1064" t="b">
        <v>0</v>
      </c>
      <c r="N1064">
        <v>4</v>
      </c>
      <c r="O1064" t="b">
        <v>0</v>
      </c>
      <c r="P1064" s="10" t="s">
        <v>8286</v>
      </c>
      <c r="Q1064" t="s">
        <v>8287</v>
      </c>
      <c r="R1064">
        <f t="shared" si="50"/>
        <v>47.5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5">
        <f t="shared" si="48"/>
        <v>42583.030810185184</v>
      </c>
      <c r="L1065" s="15">
        <f t="shared" si="49"/>
        <v>42613.030810185184</v>
      </c>
      <c r="M1065" t="b">
        <v>0</v>
      </c>
      <c r="N1065">
        <v>0</v>
      </c>
      <c r="O1065" t="b">
        <v>0</v>
      </c>
      <c r="P1065" s="10" t="s">
        <v>8286</v>
      </c>
      <c r="Q1065" t="s">
        <v>8287</v>
      </c>
      <c r="R1065">
        <f t="shared" si="50"/>
        <v>0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5">
        <f t="shared" si="48"/>
        <v>41417.228043981479</v>
      </c>
      <c r="L1066" s="15">
        <f t="shared" si="49"/>
        <v>41462.228043981479</v>
      </c>
      <c r="M1066" t="b">
        <v>0</v>
      </c>
      <c r="N1066">
        <v>123</v>
      </c>
      <c r="O1066" t="b">
        <v>0</v>
      </c>
      <c r="P1066" s="10" t="s">
        <v>8288</v>
      </c>
      <c r="Q1066" t="s">
        <v>8289</v>
      </c>
      <c r="R1066">
        <f t="shared" si="50"/>
        <v>65.67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5">
        <f t="shared" si="48"/>
        <v>41661.381041666667</v>
      </c>
      <c r="L1067" s="15">
        <f t="shared" si="49"/>
        <v>41689.381041666667</v>
      </c>
      <c r="M1067" t="b">
        <v>0</v>
      </c>
      <c r="N1067">
        <v>5</v>
      </c>
      <c r="O1067" t="b">
        <v>0</v>
      </c>
      <c r="P1067" s="10" t="s">
        <v>8288</v>
      </c>
      <c r="Q1067" t="s">
        <v>8289</v>
      </c>
      <c r="R1067">
        <f t="shared" si="50"/>
        <v>16.2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5">
        <f t="shared" si="48"/>
        <v>41445.962754629632</v>
      </c>
      <c r="L1068" s="15">
        <f t="shared" si="49"/>
        <v>41490.962754629632</v>
      </c>
      <c r="M1068" t="b">
        <v>0</v>
      </c>
      <c r="N1068">
        <v>148</v>
      </c>
      <c r="O1068" t="b">
        <v>0</v>
      </c>
      <c r="P1068" s="10" t="s">
        <v>8288</v>
      </c>
      <c r="Q1068" t="s">
        <v>8289</v>
      </c>
      <c r="R1068">
        <f t="shared" si="50"/>
        <v>34.130000000000003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5">
        <f t="shared" si="48"/>
        <v>41599.855682870373</v>
      </c>
      <c r="L1069" s="15">
        <f t="shared" si="49"/>
        <v>41629.855682870373</v>
      </c>
      <c r="M1069" t="b">
        <v>0</v>
      </c>
      <c r="N1069">
        <v>10</v>
      </c>
      <c r="O1069" t="b">
        <v>0</v>
      </c>
      <c r="P1069" s="10" t="s">
        <v>8288</v>
      </c>
      <c r="Q1069" t="s">
        <v>8289</v>
      </c>
      <c r="R1069">
        <f t="shared" si="50"/>
        <v>13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5">
        <f t="shared" si="48"/>
        <v>42440.371111111104</v>
      </c>
      <c r="L1070" s="15">
        <f t="shared" si="49"/>
        <v>42470.329444444447</v>
      </c>
      <c r="M1070" t="b">
        <v>0</v>
      </c>
      <c r="N1070">
        <v>4</v>
      </c>
      <c r="O1070" t="b">
        <v>0</v>
      </c>
      <c r="P1070" s="10" t="s">
        <v>8288</v>
      </c>
      <c r="Q1070" t="s">
        <v>8289</v>
      </c>
      <c r="R1070">
        <f t="shared" si="50"/>
        <v>11.25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5">
        <f t="shared" si="48"/>
        <v>41572.229849537034</v>
      </c>
      <c r="L1071" s="15">
        <f t="shared" si="49"/>
        <v>41604.271516203706</v>
      </c>
      <c r="M1071" t="b">
        <v>0</v>
      </c>
      <c r="N1071">
        <v>21</v>
      </c>
      <c r="O1071" t="b">
        <v>0</v>
      </c>
      <c r="P1071" s="10" t="s">
        <v>8288</v>
      </c>
      <c r="Q1071" t="s">
        <v>8289</v>
      </c>
      <c r="R1071">
        <f t="shared" si="50"/>
        <v>40.479999999999997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5">
        <f t="shared" si="48"/>
        <v>41163.011828703704</v>
      </c>
      <c r="L1072" s="15">
        <f t="shared" si="49"/>
        <v>41183.011828703704</v>
      </c>
      <c r="M1072" t="b">
        <v>0</v>
      </c>
      <c r="N1072">
        <v>2</v>
      </c>
      <c r="O1072" t="b">
        <v>0</v>
      </c>
      <c r="P1072" s="10" t="s">
        <v>8288</v>
      </c>
      <c r="Q1072" t="s">
        <v>8289</v>
      </c>
      <c r="R1072">
        <f t="shared" si="50"/>
        <v>35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5">
        <f t="shared" si="48"/>
        <v>42295.753391203703</v>
      </c>
      <c r="L1073" s="15">
        <f t="shared" si="49"/>
        <v>42325.795057870375</v>
      </c>
      <c r="M1073" t="b">
        <v>0</v>
      </c>
      <c r="N1073">
        <v>0</v>
      </c>
      <c r="O1073" t="b">
        <v>0</v>
      </c>
      <c r="P1073" s="10" t="s">
        <v>8288</v>
      </c>
      <c r="Q1073" t="s">
        <v>8289</v>
      </c>
      <c r="R1073">
        <f t="shared" si="50"/>
        <v>0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5">
        <f t="shared" si="48"/>
        <v>41645.832141203704</v>
      </c>
      <c r="L1074" s="15">
        <f t="shared" si="49"/>
        <v>41675.832141203704</v>
      </c>
      <c r="M1074" t="b">
        <v>0</v>
      </c>
      <c r="N1074">
        <v>4</v>
      </c>
      <c r="O1074" t="b">
        <v>0</v>
      </c>
      <c r="P1074" s="10" t="s">
        <v>8288</v>
      </c>
      <c r="Q1074" t="s">
        <v>8289</v>
      </c>
      <c r="R1074">
        <f t="shared" si="50"/>
        <v>12.75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5">
        <f t="shared" si="48"/>
        <v>40802.964594907404</v>
      </c>
      <c r="L1075" s="15">
        <f t="shared" si="49"/>
        <v>40832.964594907404</v>
      </c>
      <c r="M1075" t="b">
        <v>0</v>
      </c>
      <c r="N1075">
        <v>1</v>
      </c>
      <c r="O1075" t="b">
        <v>0</v>
      </c>
      <c r="P1075" s="10" t="s">
        <v>8288</v>
      </c>
      <c r="Q1075" t="s">
        <v>8289</v>
      </c>
      <c r="R1075">
        <f t="shared" si="50"/>
        <v>10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5">
        <f t="shared" si="48"/>
        <v>41613.172974537039</v>
      </c>
      <c r="L1076" s="15">
        <f t="shared" si="49"/>
        <v>41643.172974537039</v>
      </c>
      <c r="M1076" t="b">
        <v>0</v>
      </c>
      <c r="N1076">
        <v>30</v>
      </c>
      <c r="O1076" t="b">
        <v>0</v>
      </c>
      <c r="P1076" s="10" t="s">
        <v>8288</v>
      </c>
      <c r="Q1076" t="s">
        <v>8289</v>
      </c>
      <c r="R1076">
        <f t="shared" si="50"/>
        <v>113.57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5">
        <f t="shared" si="48"/>
        <v>41005.904120370367</v>
      </c>
      <c r="L1077" s="15">
        <f t="shared" si="49"/>
        <v>41035.904120370367</v>
      </c>
      <c r="M1077" t="b">
        <v>0</v>
      </c>
      <c r="N1077">
        <v>3</v>
      </c>
      <c r="O1077" t="b">
        <v>0</v>
      </c>
      <c r="P1077" s="10" t="s">
        <v>8288</v>
      </c>
      <c r="Q1077" t="s">
        <v>8289</v>
      </c>
      <c r="R1077">
        <f t="shared" si="50"/>
        <v>15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5">
        <f t="shared" si="48"/>
        <v>41838.377893518518</v>
      </c>
      <c r="L1078" s="15">
        <f t="shared" si="49"/>
        <v>41893.377893518518</v>
      </c>
      <c r="M1078" t="b">
        <v>0</v>
      </c>
      <c r="N1078">
        <v>975</v>
      </c>
      <c r="O1078" t="b">
        <v>0</v>
      </c>
      <c r="P1078" s="10" t="s">
        <v>8288</v>
      </c>
      <c r="Q1078" t="s">
        <v>8289</v>
      </c>
      <c r="R1078">
        <f t="shared" si="50"/>
        <v>48.28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5">
        <f t="shared" si="48"/>
        <v>42353.16679398148</v>
      </c>
      <c r="L1079" s="15">
        <f t="shared" si="49"/>
        <v>42383.16679398148</v>
      </c>
      <c r="M1079" t="b">
        <v>0</v>
      </c>
      <c r="N1079">
        <v>167</v>
      </c>
      <c r="O1079" t="b">
        <v>0</v>
      </c>
      <c r="P1079" s="10" t="s">
        <v>8288</v>
      </c>
      <c r="Q1079" t="s">
        <v>8289</v>
      </c>
      <c r="R1079">
        <f t="shared" si="50"/>
        <v>43.98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5">
        <f t="shared" si="48"/>
        <v>40701.195844907408</v>
      </c>
      <c r="L1080" s="15">
        <f t="shared" si="49"/>
        <v>40746.195844907408</v>
      </c>
      <c r="M1080" t="b">
        <v>0</v>
      </c>
      <c r="N1080">
        <v>5</v>
      </c>
      <c r="O1080" t="b">
        <v>0</v>
      </c>
      <c r="P1080" s="10" t="s">
        <v>8288</v>
      </c>
      <c r="Q1080" t="s">
        <v>8289</v>
      </c>
      <c r="R1080">
        <f t="shared" si="50"/>
        <v>9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5">
        <f t="shared" si="48"/>
        <v>42479.566388888896</v>
      </c>
      <c r="L1081" s="15">
        <f t="shared" si="49"/>
        <v>42504.566388888896</v>
      </c>
      <c r="M1081" t="b">
        <v>0</v>
      </c>
      <c r="N1081">
        <v>18</v>
      </c>
      <c r="O1081" t="b">
        <v>0</v>
      </c>
      <c r="P1081" s="10" t="s">
        <v>8288</v>
      </c>
      <c r="Q1081" t="s">
        <v>8289</v>
      </c>
      <c r="R1081">
        <f t="shared" si="50"/>
        <v>37.67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5">
        <f t="shared" si="48"/>
        <v>41740.138113425928</v>
      </c>
      <c r="L1082" s="15">
        <f t="shared" si="49"/>
        <v>41770.138113425928</v>
      </c>
      <c r="M1082" t="b">
        <v>0</v>
      </c>
      <c r="N1082">
        <v>98</v>
      </c>
      <c r="O1082" t="b">
        <v>0</v>
      </c>
      <c r="P1082" s="10" t="s">
        <v>8288</v>
      </c>
      <c r="Q1082" t="s">
        <v>8289</v>
      </c>
      <c r="R1082">
        <f t="shared" si="50"/>
        <v>18.579999999999998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5">
        <f t="shared" si="48"/>
        <v>42002.926990740743</v>
      </c>
      <c r="L1083" s="15">
        <f t="shared" si="49"/>
        <v>42032.926990740743</v>
      </c>
      <c r="M1083" t="b">
        <v>0</v>
      </c>
      <c r="N1083">
        <v>4</v>
      </c>
      <c r="O1083" t="b">
        <v>0</v>
      </c>
      <c r="P1083" s="10" t="s">
        <v>8288</v>
      </c>
      <c r="Q1083" t="s">
        <v>8289</v>
      </c>
      <c r="R1083">
        <f t="shared" si="50"/>
        <v>3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5">
        <f t="shared" si="48"/>
        <v>41101.906111111115</v>
      </c>
      <c r="L1084" s="15">
        <f t="shared" si="49"/>
        <v>41131.906111111115</v>
      </c>
      <c r="M1084" t="b">
        <v>0</v>
      </c>
      <c r="N1084">
        <v>3</v>
      </c>
      <c r="O1084" t="b">
        <v>0</v>
      </c>
      <c r="P1084" s="10" t="s">
        <v>8288</v>
      </c>
      <c r="Q1084" t="s">
        <v>8289</v>
      </c>
      <c r="R1084">
        <f t="shared" si="50"/>
        <v>18.670000000000002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5">
        <f t="shared" si="48"/>
        <v>41793.659525462965</v>
      </c>
      <c r="L1085" s="15">
        <f t="shared" si="49"/>
        <v>41853.659525462965</v>
      </c>
      <c r="M1085" t="b">
        <v>0</v>
      </c>
      <c r="N1085">
        <v>1</v>
      </c>
      <c r="O1085" t="b">
        <v>0</v>
      </c>
      <c r="P1085" s="10" t="s">
        <v>8288</v>
      </c>
      <c r="Q1085" t="s">
        <v>8289</v>
      </c>
      <c r="R1085">
        <f t="shared" si="50"/>
        <v>410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5">
        <f t="shared" si="48"/>
        <v>41829.912083333329</v>
      </c>
      <c r="L1086" s="15">
        <f t="shared" si="49"/>
        <v>41859.912083333329</v>
      </c>
      <c r="M1086" t="b">
        <v>0</v>
      </c>
      <c r="N1086">
        <v>0</v>
      </c>
      <c r="O1086" t="b">
        <v>0</v>
      </c>
      <c r="P1086" s="10" t="s">
        <v>8288</v>
      </c>
      <c r="Q1086" t="s">
        <v>8289</v>
      </c>
      <c r="R1086">
        <f t="shared" si="50"/>
        <v>0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5">
        <f t="shared" si="48"/>
        <v>42413.671006944445</v>
      </c>
      <c r="L1087" s="15">
        <f t="shared" si="49"/>
        <v>42443.629340277781</v>
      </c>
      <c r="M1087" t="b">
        <v>0</v>
      </c>
      <c r="N1087">
        <v>9</v>
      </c>
      <c r="O1087" t="b">
        <v>0</v>
      </c>
      <c r="P1087" s="10" t="s">
        <v>8288</v>
      </c>
      <c r="Q1087" t="s">
        <v>8289</v>
      </c>
      <c r="R1087">
        <f t="shared" si="50"/>
        <v>114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5">
        <f t="shared" si="48"/>
        <v>41845.866793981484</v>
      </c>
      <c r="L1088" s="15">
        <f t="shared" si="49"/>
        <v>41875.866793981484</v>
      </c>
      <c r="M1088" t="b">
        <v>0</v>
      </c>
      <c r="N1088">
        <v>2</v>
      </c>
      <c r="O1088" t="b">
        <v>0</v>
      </c>
      <c r="P1088" s="10" t="s">
        <v>8288</v>
      </c>
      <c r="Q1088" t="s">
        <v>8289</v>
      </c>
      <c r="R1088">
        <f t="shared" si="50"/>
        <v>7.5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5">
        <f t="shared" si="48"/>
        <v>41775.713969907411</v>
      </c>
      <c r="L1089" s="15">
        <f t="shared" si="49"/>
        <v>41805.713969907411</v>
      </c>
      <c r="M1089" t="b">
        <v>0</v>
      </c>
      <c r="N1089">
        <v>0</v>
      </c>
      <c r="O1089" t="b">
        <v>0</v>
      </c>
      <c r="P1089" s="10" t="s">
        <v>8288</v>
      </c>
      <c r="Q1089" t="s">
        <v>8289</v>
      </c>
      <c r="R1089">
        <f t="shared" si="50"/>
        <v>0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5">
        <f t="shared" si="48"/>
        <v>41723.799386574072</v>
      </c>
      <c r="L1090" s="15">
        <f t="shared" si="49"/>
        <v>41753.799386574072</v>
      </c>
      <c r="M1090" t="b">
        <v>0</v>
      </c>
      <c r="N1090">
        <v>147</v>
      </c>
      <c r="O1090" t="b">
        <v>0</v>
      </c>
      <c r="P1090" s="10" t="s">
        <v>8288</v>
      </c>
      <c r="Q1090" t="s">
        <v>8289</v>
      </c>
      <c r="R1090">
        <f t="shared" si="50"/>
        <v>43.42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5">
        <f t="shared" ref="K1091:K1154" si="51">(((J1091/60)/60)/24)+DATE(1970,1,1)</f>
        <v>42151.189525462964</v>
      </c>
      <c r="L1091" s="15">
        <f t="shared" ref="L1091:L1154" si="52">(((I1091/60)/60)/24)+DATE(1970,1,1)</f>
        <v>42181.189525462964</v>
      </c>
      <c r="M1091" t="b">
        <v>0</v>
      </c>
      <c r="N1091">
        <v>49</v>
      </c>
      <c r="O1091" t="b">
        <v>0</v>
      </c>
      <c r="P1091" s="10" t="s">
        <v>8288</v>
      </c>
      <c r="Q1091" t="s">
        <v>8289</v>
      </c>
      <c r="R1091">
        <f t="shared" ref="R1091:R1154" si="53">IFERROR(ROUND(E1091/N1091,2),0)</f>
        <v>23.96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5">
        <f t="shared" si="51"/>
        <v>42123.185798611114</v>
      </c>
      <c r="L1092" s="15">
        <f t="shared" si="52"/>
        <v>42153.185798611114</v>
      </c>
      <c r="M1092" t="b">
        <v>0</v>
      </c>
      <c r="N1092">
        <v>1</v>
      </c>
      <c r="O1092" t="b">
        <v>0</v>
      </c>
      <c r="P1092" s="10" t="s">
        <v>8288</v>
      </c>
      <c r="Q1092" t="s">
        <v>8289</v>
      </c>
      <c r="R1092">
        <f t="shared" si="53"/>
        <v>5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5">
        <f t="shared" si="51"/>
        <v>42440.820277777777</v>
      </c>
      <c r="L1093" s="15">
        <f t="shared" si="52"/>
        <v>42470.778611111105</v>
      </c>
      <c r="M1093" t="b">
        <v>0</v>
      </c>
      <c r="N1093">
        <v>2</v>
      </c>
      <c r="O1093" t="b">
        <v>0</v>
      </c>
      <c r="P1093" s="10" t="s">
        <v>8288</v>
      </c>
      <c r="Q1093" t="s">
        <v>8289</v>
      </c>
      <c r="R1093">
        <f t="shared" si="53"/>
        <v>12.5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5">
        <f t="shared" si="51"/>
        <v>41250.025902777779</v>
      </c>
      <c r="L1094" s="15">
        <f t="shared" si="52"/>
        <v>41280.025902777779</v>
      </c>
      <c r="M1094" t="b">
        <v>0</v>
      </c>
      <c r="N1094">
        <v>7</v>
      </c>
      <c r="O1094" t="b">
        <v>0</v>
      </c>
      <c r="P1094" s="10" t="s">
        <v>8288</v>
      </c>
      <c r="Q1094" t="s">
        <v>8289</v>
      </c>
      <c r="R1094">
        <f t="shared" si="53"/>
        <v>3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5">
        <f t="shared" si="51"/>
        <v>42396.973807870367</v>
      </c>
      <c r="L1095" s="15">
        <f t="shared" si="52"/>
        <v>42411.973807870367</v>
      </c>
      <c r="M1095" t="b">
        <v>0</v>
      </c>
      <c r="N1095">
        <v>4</v>
      </c>
      <c r="O1095" t="b">
        <v>0</v>
      </c>
      <c r="P1095" s="10" t="s">
        <v>8288</v>
      </c>
      <c r="Q1095" t="s">
        <v>8289</v>
      </c>
      <c r="R1095">
        <f t="shared" si="53"/>
        <v>10.56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5">
        <f t="shared" si="51"/>
        <v>40795.713344907403</v>
      </c>
      <c r="L1096" s="15">
        <f t="shared" si="52"/>
        <v>40825.713344907403</v>
      </c>
      <c r="M1096" t="b">
        <v>0</v>
      </c>
      <c r="N1096">
        <v>27</v>
      </c>
      <c r="O1096" t="b">
        <v>0</v>
      </c>
      <c r="P1096" s="10" t="s">
        <v>8288</v>
      </c>
      <c r="Q1096" t="s">
        <v>8289</v>
      </c>
      <c r="R1096">
        <f t="shared" si="53"/>
        <v>122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5">
        <f t="shared" si="51"/>
        <v>41486.537268518521</v>
      </c>
      <c r="L1097" s="15">
        <f t="shared" si="52"/>
        <v>41516.537268518521</v>
      </c>
      <c r="M1097" t="b">
        <v>0</v>
      </c>
      <c r="N1097">
        <v>94</v>
      </c>
      <c r="O1097" t="b">
        <v>0</v>
      </c>
      <c r="P1097" s="10" t="s">
        <v>8288</v>
      </c>
      <c r="Q1097" t="s">
        <v>8289</v>
      </c>
      <c r="R1097">
        <f t="shared" si="53"/>
        <v>267.81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5">
        <f t="shared" si="51"/>
        <v>41885.51798611111</v>
      </c>
      <c r="L1098" s="15">
        <f t="shared" si="52"/>
        <v>41916.145833333336</v>
      </c>
      <c r="M1098" t="b">
        <v>0</v>
      </c>
      <c r="N1098">
        <v>29</v>
      </c>
      <c r="O1098" t="b">
        <v>0</v>
      </c>
      <c r="P1098" s="10" t="s">
        <v>8288</v>
      </c>
      <c r="Q1098" t="s">
        <v>8289</v>
      </c>
      <c r="R1098">
        <f t="shared" si="53"/>
        <v>74.209999999999994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5">
        <f t="shared" si="51"/>
        <v>41660.792557870373</v>
      </c>
      <c r="L1099" s="15">
        <f t="shared" si="52"/>
        <v>41700.792557870373</v>
      </c>
      <c r="M1099" t="b">
        <v>0</v>
      </c>
      <c r="N1099">
        <v>7</v>
      </c>
      <c r="O1099" t="b">
        <v>0</v>
      </c>
      <c r="P1099" s="10" t="s">
        <v>8288</v>
      </c>
      <c r="Q1099" t="s">
        <v>8289</v>
      </c>
      <c r="R1099">
        <f t="shared" si="53"/>
        <v>6.71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5">
        <f t="shared" si="51"/>
        <v>41712.762673611112</v>
      </c>
      <c r="L1100" s="15">
        <f t="shared" si="52"/>
        <v>41742.762673611112</v>
      </c>
      <c r="M1100" t="b">
        <v>0</v>
      </c>
      <c r="N1100">
        <v>22</v>
      </c>
      <c r="O1100" t="b">
        <v>0</v>
      </c>
      <c r="P1100" s="10" t="s">
        <v>8288</v>
      </c>
      <c r="Q1100" t="s">
        <v>8289</v>
      </c>
      <c r="R1100">
        <f t="shared" si="53"/>
        <v>81.95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5">
        <f t="shared" si="51"/>
        <v>42107.836435185185</v>
      </c>
      <c r="L1101" s="15">
        <f t="shared" si="52"/>
        <v>42137.836435185185</v>
      </c>
      <c r="M1101" t="b">
        <v>0</v>
      </c>
      <c r="N1101">
        <v>1</v>
      </c>
      <c r="O1101" t="b">
        <v>0</v>
      </c>
      <c r="P1101" s="10" t="s">
        <v>8288</v>
      </c>
      <c r="Q1101" t="s">
        <v>8289</v>
      </c>
      <c r="R1101">
        <f t="shared" si="53"/>
        <v>25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5">
        <f t="shared" si="51"/>
        <v>42384.110775462963</v>
      </c>
      <c r="L1102" s="15">
        <f t="shared" si="52"/>
        <v>42414.110775462963</v>
      </c>
      <c r="M1102" t="b">
        <v>0</v>
      </c>
      <c r="N1102">
        <v>10</v>
      </c>
      <c r="O1102" t="b">
        <v>0</v>
      </c>
      <c r="P1102" s="10" t="s">
        <v>8288</v>
      </c>
      <c r="Q1102" t="s">
        <v>8289</v>
      </c>
      <c r="R1102">
        <f t="shared" si="53"/>
        <v>10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5">
        <f t="shared" si="51"/>
        <v>42538.77243055556</v>
      </c>
      <c r="L1103" s="15">
        <f t="shared" si="52"/>
        <v>42565.758333333331</v>
      </c>
      <c r="M1103" t="b">
        <v>0</v>
      </c>
      <c r="N1103">
        <v>6</v>
      </c>
      <c r="O1103" t="b">
        <v>0</v>
      </c>
      <c r="P1103" s="10" t="s">
        <v>8288</v>
      </c>
      <c r="Q1103" t="s">
        <v>8289</v>
      </c>
      <c r="R1103">
        <f t="shared" si="53"/>
        <v>6.83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5">
        <f t="shared" si="51"/>
        <v>41577.045428240745</v>
      </c>
      <c r="L1104" s="15">
        <f t="shared" si="52"/>
        <v>41617.249305555553</v>
      </c>
      <c r="M1104" t="b">
        <v>0</v>
      </c>
      <c r="N1104">
        <v>24</v>
      </c>
      <c r="O1104" t="b">
        <v>0</v>
      </c>
      <c r="P1104" s="10" t="s">
        <v>8288</v>
      </c>
      <c r="Q1104" t="s">
        <v>8289</v>
      </c>
      <c r="R1104">
        <f t="shared" si="53"/>
        <v>17.71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5">
        <f t="shared" si="51"/>
        <v>42479.22210648148</v>
      </c>
      <c r="L1105" s="15">
        <f t="shared" si="52"/>
        <v>42539.22210648148</v>
      </c>
      <c r="M1105" t="b">
        <v>0</v>
      </c>
      <c r="N1105">
        <v>15</v>
      </c>
      <c r="O1105" t="b">
        <v>0</v>
      </c>
      <c r="P1105" s="10" t="s">
        <v>8288</v>
      </c>
      <c r="Q1105" t="s">
        <v>8289</v>
      </c>
      <c r="R1105">
        <f t="shared" si="53"/>
        <v>16.2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5">
        <f t="shared" si="51"/>
        <v>41771.40996527778</v>
      </c>
      <c r="L1106" s="15">
        <f t="shared" si="52"/>
        <v>41801.40996527778</v>
      </c>
      <c r="M1106" t="b">
        <v>0</v>
      </c>
      <c r="N1106">
        <v>37</v>
      </c>
      <c r="O1106" t="b">
        <v>0</v>
      </c>
      <c r="P1106" s="10" t="s">
        <v>8288</v>
      </c>
      <c r="Q1106" t="s">
        <v>8289</v>
      </c>
      <c r="R1106">
        <f t="shared" si="53"/>
        <v>80.3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5">
        <f t="shared" si="51"/>
        <v>41692.135729166665</v>
      </c>
      <c r="L1107" s="15">
        <f t="shared" si="52"/>
        <v>41722.0940625</v>
      </c>
      <c r="M1107" t="b">
        <v>0</v>
      </c>
      <c r="N1107">
        <v>20</v>
      </c>
      <c r="O1107" t="b">
        <v>0</v>
      </c>
      <c r="P1107" s="10" t="s">
        <v>8288</v>
      </c>
      <c r="Q1107" t="s">
        <v>8289</v>
      </c>
      <c r="R1107">
        <f t="shared" si="53"/>
        <v>71.55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5">
        <f t="shared" si="51"/>
        <v>40973.740451388891</v>
      </c>
      <c r="L1108" s="15">
        <f t="shared" si="52"/>
        <v>41003.698784722219</v>
      </c>
      <c r="M1108" t="b">
        <v>0</v>
      </c>
      <c r="N1108">
        <v>7</v>
      </c>
      <c r="O1108" t="b">
        <v>0</v>
      </c>
      <c r="P1108" s="10" t="s">
        <v>8288</v>
      </c>
      <c r="Q1108" t="s">
        <v>8289</v>
      </c>
      <c r="R1108">
        <f t="shared" si="53"/>
        <v>23.57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5">
        <f t="shared" si="51"/>
        <v>41813.861388888887</v>
      </c>
      <c r="L1109" s="15">
        <f t="shared" si="52"/>
        <v>41843.861388888887</v>
      </c>
      <c r="M1109" t="b">
        <v>0</v>
      </c>
      <c r="N1109">
        <v>0</v>
      </c>
      <c r="O1109" t="b">
        <v>0</v>
      </c>
      <c r="P1109" s="10" t="s">
        <v>8288</v>
      </c>
      <c r="Q1109" t="s">
        <v>8289</v>
      </c>
      <c r="R1109">
        <f t="shared" si="53"/>
        <v>0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5">
        <f t="shared" si="51"/>
        <v>40952.636979166666</v>
      </c>
      <c r="L1110" s="15">
        <f t="shared" si="52"/>
        <v>41012.595312500001</v>
      </c>
      <c r="M1110" t="b">
        <v>0</v>
      </c>
      <c r="N1110">
        <v>21</v>
      </c>
      <c r="O1110" t="b">
        <v>0</v>
      </c>
      <c r="P1110" s="10" t="s">
        <v>8288</v>
      </c>
      <c r="Q1110" t="s">
        <v>8289</v>
      </c>
      <c r="R1110">
        <f t="shared" si="53"/>
        <v>34.880000000000003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5">
        <f t="shared" si="51"/>
        <v>42662.752199074079</v>
      </c>
      <c r="L1111" s="15">
        <f t="shared" si="52"/>
        <v>42692.793865740736</v>
      </c>
      <c r="M1111" t="b">
        <v>0</v>
      </c>
      <c r="N1111">
        <v>3</v>
      </c>
      <c r="O1111" t="b">
        <v>0</v>
      </c>
      <c r="P1111" s="10" t="s">
        <v>8288</v>
      </c>
      <c r="Q1111" t="s">
        <v>8289</v>
      </c>
      <c r="R1111">
        <f t="shared" si="53"/>
        <v>15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5">
        <f t="shared" si="51"/>
        <v>41220.933124999996</v>
      </c>
      <c r="L1112" s="15">
        <f t="shared" si="52"/>
        <v>41250.933124999996</v>
      </c>
      <c r="M1112" t="b">
        <v>0</v>
      </c>
      <c r="N1112">
        <v>11</v>
      </c>
      <c r="O1112" t="b">
        <v>0</v>
      </c>
      <c r="P1112" s="10" t="s">
        <v>8288</v>
      </c>
      <c r="Q1112" t="s">
        <v>8289</v>
      </c>
      <c r="R1112">
        <f t="shared" si="53"/>
        <v>23.18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5">
        <f t="shared" si="51"/>
        <v>42347.203587962969</v>
      </c>
      <c r="L1113" s="15">
        <f t="shared" si="52"/>
        <v>42377.203587962969</v>
      </c>
      <c r="M1113" t="b">
        <v>0</v>
      </c>
      <c r="N1113">
        <v>1</v>
      </c>
      <c r="O1113" t="b">
        <v>0</v>
      </c>
      <c r="P1113" s="10" t="s">
        <v>8288</v>
      </c>
      <c r="Q1113" t="s">
        <v>8289</v>
      </c>
      <c r="R1113">
        <f t="shared" si="53"/>
        <v>1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5">
        <f t="shared" si="51"/>
        <v>41963.759386574078</v>
      </c>
      <c r="L1114" s="15">
        <f t="shared" si="52"/>
        <v>42023.354166666672</v>
      </c>
      <c r="M1114" t="b">
        <v>0</v>
      </c>
      <c r="N1114">
        <v>312</v>
      </c>
      <c r="O1114" t="b">
        <v>0</v>
      </c>
      <c r="P1114" s="10" t="s">
        <v>8288</v>
      </c>
      <c r="Q1114" t="s">
        <v>8289</v>
      </c>
      <c r="R1114">
        <f t="shared" si="53"/>
        <v>100.23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5">
        <f t="shared" si="51"/>
        <v>41835.977083333331</v>
      </c>
      <c r="L1115" s="15">
        <f t="shared" si="52"/>
        <v>41865.977083333331</v>
      </c>
      <c r="M1115" t="b">
        <v>0</v>
      </c>
      <c r="N1115">
        <v>1</v>
      </c>
      <c r="O1115" t="b">
        <v>0</v>
      </c>
      <c r="P1115" s="10" t="s">
        <v>8288</v>
      </c>
      <c r="Q1115" t="s">
        <v>8289</v>
      </c>
      <c r="R1115">
        <f t="shared" si="53"/>
        <v>5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5">
        <f t="shared" si="51"/>
        <v>41526.345914351856</v>
      </c>
      <c r="L1116" s="15">
        <f t="shared" si="52"/>
        <v>41556.345914351856</v>
      </c>
      <c r="M1116" t="b">
        <v>0</v>
      </c>
      <c r="N1116">
        <v>3</v>
      </c>
      <c r="O1116" t="b">
        <v>0</v>
      </c>
      <c r="P1116" s="10" t="s">
        <v>8288</v>
      </c>
      <c r="Q1116" t="s">
        <v>8289</v>
      </c>
      <c r="R1116">
        <f t="shared" si="53"/>
        <v>3.33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5">
        <f t="shared" si="51"/>
        <v>42429.695543981477</v>
      </c>
      <c r="L1117" s="15">
        <f t="shared" si="52"/>
        <v>42459.653877314813</v>
      </c>
      <c r="M1117" t="b">
        <v>0</v>
      </c>
      <c r="N1117">
        <v>4</v>
      </c>
      <c r="O1117" t="b">
        <v>0</v>
      </c>
      <c r="P1117" s="10" t="s">
        <v>8288</v>
      </c>
      <c r="Q1117" t="s">
        <v>8289</v>
      </c>
      <c r="R1117">
        <f t="shared" si="53"/>
        <v>13.25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5">
        <f t="shared" si="51"/>
        <v>41009.847314814811</v>
      </c>
      <c r="L1118" s="15">
        <f t="shared" si="52"/>
        <v>41069.847314814811</v>
      </c>
      <c r="M1118" t="b">
        <v>0</v>
      </c>
      <c r="N1118">
        <v>10</v>
      </c>
      <c r="O1118" t="b">
        <v>0</v>
      </c>
      <c r="P1118" s="10" t="s">
        <v>8288</v>
      </c>
      <c r="Q1118" t="s">
        <v>8289</v>
      </c>
      <c r="R1118">
        <f t="shared" si="53"/>
        <v>17.850000000000001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5">
        <f t="shared" si="51"/>
        <v>42333.598530092597</v>
      </c>
      <c r="L1119" s="15">
        <f t="shared" si="52"/>
        <v>42363.598530092597</v>
      </c>
      <c r="M1119" t="b">
        <v>0</v>
      </c>
      <c r="N1119">
        <v>8</v>
      </c>
      <c r="O1119" t="b">
        <v>0</v>
      </c>
      <c r="P1119" s="10" t="s">
        <v>8288</v>
      </c>
      <c r="Q1119" t="s">
        <v>8289</v>
      </c>
      <c r="R1119">
        <f t="shared" si="53"/>
        <v>10.38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5">
        <f t="shared" si="51"/>
        <v>41704.16642361111</v>
      </c>
      <c r="L1120" s="15">
        <f t="shared" si="52"/>
        <v>41734.124756944446</v>
      </c>
      <c r="M1120" t="b">
        <v>0</v>
      </c>
      <c r="N1120">
        <v>3</v>
      </c>
      <c r="O1120" t="b">
        <v>0</v>
      </c>
      <c r="P1120" s="10" t="s">
        <v>8288</v>
      </c>
      <c r="Q1120" t="s">
        <v>8289</v>
      </c>
      <c r="R1120">
        <f t="shared" si="53"/>
        <v>36.33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5">
        <f t="shared" si="51"/>
        <v>41722.792407407411</v>
      </c>
      <c r="L1121" s="15">
        <f t="shared" si="52"/>
        <v>41735.792407407411</v>
      </c>
      <c r="M1121" t="b">
        <v>0</v>
      </c>
      <c r="N1121">
        <v>1</v>
      </c>
      <c r="O1121" t="b">
        <v>0</v>
      </c>
      <c r="P1121" s="10" t="s">
        <v>8288</v>
      </c>
      <c r="Q1121" t="s">
        <v>8289</v>
      </c>
      <c r="R1121">
        <f t="shared" si="53"/>
        <v>5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5">
        <f t="shared" si="51"/>
        <v>40799.872685185182</v>
      </c>
      <c r="L1122" s="15">
        <f t="shared" si="52"/>
        <v>40844.872685185182</v>
      </c>
      <c r="M1122" t="b">
        <v>0</v>
      </c>
      <c r="N1122">
        <v>0</v>
      </c>
      <c r="O1122" t="b">
        <v>0</v>
      </c>
      <c r="P1122" s="10" t="s">
        <v>8288</v>
      </c>
      <c r="Q1122" t="s">
        <v>8289</v>
      </c>
      <c r="R1122">
        <f t="shared" si="53"/>
        <v>0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5">
        <f t="shared" si="51"/>
        <v>42412.934212962966</v>
      </c>
      <c r="L1123" s="15">
        <f t="shared" si="52"/>
        <v>42442.892546296294</v>
      </c>
      <c r="M1123" t="b">
        <v>0</v>
      </c>
      <c r="N1123">
        <v>5</v>
      </c>
      <c r="O1123" t="b">
        <v>0</v>
      </c>
      <c r="P1123" s="10" t="s">
        <v>8288</v>
      </c>
      <c r="Q1123" t="s">
        <v>8289</v>
      </c>
      <c r="R1123">
        <f t="shared" si="53"/>
        <v>5.8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5">
        <f t="shared" si="51"/>
        <v>41410.703993055555</v>
      </c>
      <c r="L1124" s="15">
        <f t="shared" si="52"/>
        <v>41424.703993055555</v>
      </c>
      <c r="M1124" t="b">
        <v>0</v>
      </c>
      <c r="N1124">
        <v>0</v>
      </c>
      <c r="O1124" t="b">
        <v>0</v>
      </c>
      <c r="P1124" s="10" t="s">
        <v>8288</v>
      </c>
      <c r="Q1124" t="s">
        <v>8289</v>
      </c>
      <c r="R1124">
        <f t="shared" si="53"/>
        <v>0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5">
        <f t="shared" si="51"/>
        <v>41718.5237037037</v>
      </c>
      <c r="L1125" s="15">
        <f t="shared" si="52"/>
        <v>41748.5237037037</v>
      </c>
      <c r="M1125" t="b">
        <v>0</v>
      </c>
      <c r="N1125">
        <v>3</v>
      </c>
      <c r="O1125" t="b">
        <v>0</v>
      </c>
      <c r="P1125" s="10" t="s">
        <v>8288</v>
      </c>
      <c r="Q1125" t="s">
        <v>8289</v>
      </c>
      <c r="R1125">
        <f t="shared" si="53"/>
        <v>3.67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5">
        <f t="shared" si="51"/>
        <v>42094.667256944449</v>
      </c>
      <c r="L1126" s="15">
        <f t="shared" si="52"/>
        <v>42124.667256944449</v>
      </c>
      <c r="M1126" t="b">
        <v>0</v>
      </c>
      <c r="N1126">
        <v>7</v>
      </c>
      <c r="O1126" t="b">
        <v>0</v>
      </c>
      <c r="P1126" s="10" t="s">
        <v>8288</v>
      </c>
      <c r="Q1126" t="s">
        <v>8290</v>
      </c>
      <c r="R1126">
        <f t="shared" si="53"/>
        <v>60.71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5">
        <f t="shared" si="51"/>
        <v>42212.624189814815</v>
      </c>
      <c r="L1127" s="15">
        <f t="shared" si="52"/>
        <v>42272.624189814815</v>
      </c>
      <c r="M1127" t="b">
        <v>0</v>
      </c>
      <c r="N1127">
        <v>0</v>
      </c>
      <c r="O1127" t="b">
        <v>0</v>
      </c>
      <c r="P1127" s="10" t="s">
        <v>8288</v>
      </c>
      <c r="Q1127" t="s">
        <v>8290</v>
      </c>
      <c r="R1127">
        <f t="shared" si="53"/>
        <v>0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5">
        <f t="shared" si="51"/>
        <v>42535.327476851846</v>
      </c>
      <c r="L1128" s="15">
        <f t="shared" si="52"/>
        <v>42565.327476851846</v>
      </c>
      <c r="M1128" t="b">
        <v>0</v>
      </c>
      <c r="N1128">
        <v>2</v>
      </c>
      <c r="O1128" t="b">
        <v>0</v>
      </c>
      <c r="P1128" s="10" t="s">
        <v>8288</v>
      </c>
      <c r="Q1128" t="s">
        <v>8290</v>
      </c>
      <c r="R1128">
        <f t="shared" si="53"/>
        <v>5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5">
        <f t="shared" si="51"/>
        <v>41926.854166666664</v>
      </c>
      <c r="L1129" s="15">
        <f t="shared" si="52"/>
        <v>41957.895833333328</v>
      </c>
      <c r="M1129" t="b">
        <v>0</v>
      </c>
      <c r="N1129">
        <v>23</v>
      </c>
      <c r="O1129" t="b">
        <v>0</v>
      </c>
      <c r="P1129" s="10" t="s">
        <v>8288</v>
      </c>
      <c r="Q1129" t="s">
        <v>8290</v>
      </c>
      <c r="R1129">
        <f t="shared" si="53"/>
        <v>25.43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5">
        <f t="shared" si="51"/>
        <v>41828.649502314816</v>
      </c>
      <c r="L1130" s="15">
        <f t="shared" si="52"/>
        <v>41858.649502314816</v>
      </c>
      <c r="M1130" t="b">
        <v>0</v>
      </c>
      <c r="N1130">
        <v>1</v>
      </c>
      <c r="O1130" t="b">
        <v>0</v>
      </c>
      <c r="P1130" s="10" t="s">
        <v>8288</v>
      </c>
      <c r="Q1130" t="s">
        <v>8290</v>
      </c>
      <c r="R1130">
        <f t="shared" si="53"/>
        <v>1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5">
        <f t="shared" si="51"/>
        <v>42496.264965277776</v>
      </c>
      <c r="L1131" s="15">
        <f t="shared" si="52"/>
        <v>42526.264965277776</v>
      </c>
      <c r="M1131" t="b">
        <v>0</v>
      </c>
      <c r="N1131">
        <v>2</v>
      </c>
      <c r="O1131" t="b">
        <v>0</v>
      </c>
      <c r="P1131" s="10" t="s">
        <v>8288</v>
      </c>
      <c r="Q1131" t="s">
        <v>8290</v>
      </c>
      <c r="R1131">
        <f t="shared" si="53"/>
        <v>10.5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5">
        <f t="shared" si="51"/>
        <v>41908.996527777781</v>
      </c>
      <c r="L1132" s="15">
        <f t="shared" si="52"/>
        <v>41969.038194444445</v>
      </c>
      <c r="M1132" t="b">
        <v>0</v>
      </c>
      <c r="N1132">
        <v>3</v>
      </c>
      <c r="O1132" t="b">
        <v>0</v>
      </c>
      <c r="P1132" s="10" t="s">
        <v>8288</v>
      </c>
      <c r="Q1132" t="s">
        <v>8290</v>
      </c>
      <c r="R1132">
        <f t="shared" si="53"/>
        <v>3.67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5">
        <f t="shared" si="51"/>
        <v>42332.908194444448</v>
      </c>
      <c r="L1133" s="15">
        <f t="shared" si="52"/>
        <v>42362.908194444448</v>
      </c>
      <c r="M1133" t="b">
        <v>0</v>
      </c>
      <c r="N1133">
        <v>0</v>
      </c>
      <c r="O1133" t="b">
        <v>0</v>
      </c>
      <c r="P1133" s="10" t="s">
        <v>8288</v>
      </c>
      <c r="Q1133" t="s">
        <v>8290</v>
      </c>
      <c r="R1133">
        <f t="shared" si="53"/>
        <v>0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5">
        <f t="shared" si="51"/>
        <v>42706.115405092598</v>
      </c>
      <c r="L1134" s="15">
        <f t="shared" si="52"/>
        <v>42736.115405092598</v>
      </c>
      <c r="M1134" t="b">
        <v>0</v>
      </c>
      <c r="N1134">
        <v>13</v>
      </c>
      <c r="O1134" t="b">
        <v>0</v>
      </c>
      <c r="P1134" s="10" t="s">
        <v>8288</v>
      </c>
      <c r="Q1134" t="s">
        <v>8290</v>
      </c>
      <c r="R1134">
        <f t="shared" si="53"/>
        <v>110.62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5">
        <f t="shared" si="51"/>
        <v>41821.407187500001</v>
      </c>
      <c r="L1135" s="15">
        <f t="shared" si="52"/>
        <v>41851.407187500001</v>
      </c>
      <c r="M1135" t="b">
        <v>0</v>
      </c>
      <c r="N1135">
        <v>1</v>
      </c>
      <c r="O1135" t="b">
        <v>0</v>
      </c>
      <c r="P1135" s="10" t="s">
        <v>8288</v>
      </c>
      <c r="Q1135" t="s">
        <v>8290</v>
      </c>
      <c r="R1135">
        <f t="shared" si="53"/>
        <v>20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5">
        <f t="shared" si="51"/>
        <v>41958.285046296296</v>
      </c>
      <c r="L1136" s="15">
        <f t="shared" si="52"/>
        <v>41972.189583333333</v>
      </c>
      <c r="M1136" t="b">
        <v>0</v>
      </c>
      <c r="N1136">
        <v>1</v>
      </c>
      <c r="O1136" t="b">
        <v>0</v>
      </c>
      <c r="P1136" s="10" t="s">
        <v>8288</v>
      </c>
      <c r="Q1136" t="s">
        <v>8290</v>
      </c>
      <c r="R1136">
        <f t="shared" si="53"/>
        <v>1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5">
        <f t="shared" si="51"/>
        <v>42558.989513888882</v>
      </c>
      <c r="L1137" s="15">
        <f t="shared" si="52"/>
        <v>42588.989513888882</v>
      </c>
      <c r="M1137" t="b">
        <v>0</v>
      </c>
      <c r="N1137">
        <v>1</v>
      </c>
      <c r="O1137" t="b">
        <v>0</v>
      </c>
      <c r="P1137" s="10" t="s">
        <v>8288</v>
      </c>
      <c r="Q1137" t="s">
        <v>8290</v>
      </c>
      <c r="R1137">
        <f t="shared" si="53"/>
        <v>50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5">
        <f t="shared" si="51"/>
        <v>42327.671631944439</v>
      </c>
      <c r="L1138" s="15">
        <f t="shared" si="52"/>
        <v>42357.671631944439</v>
      </c>
      <c r="M1138" t="b">
        <v>0</v>
      </c>
      <c r="N1138">
        <v>6</v>
      </c>
      <c r="O1138" t="b">
        <v>0</v>
      </c>
      <c r="P1138" s="10" t="s">
        <v>8288</v>
      </c>
      <c r="Q1138" t="s">
        <v>8290</v>
      </c>
      <c r="R1138">
        <f t="shared" si="53"/>
        <v>45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5">
        <f t="shared" si="51"/>
        <v>42453.819687499999</v>
      </c>
      <c r="L1139" s="15">
        <f t="shared" si="52"/>
        <v>42483.819687499999</v>
      </c>
      <c r="M1139" t="b">
        <v>0</v>
      </c>
      <c r="N1139">
        <v>39</v>
      </c>
      <c r="O1139" t="b">
        <v>0</v>
      </c>
      <c r="P1139" s="10" t="s">
        <v>8288</v>
      </c>
      <c r="Q1139" t="s">
        <v>8290</v>
      </c>
      <c r="R1139">
        <f t="shared" si="53"/>
        <v>253.21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5">
        <f t="shared" si="51"/>
        <v>42736.9066087963</v>
      </c>
      <c r="L1140" s="15">
        <f t="shared" si="52"/>
        <v>42756.9066087963</v>
      </c>
      <c r="M1140" t="b">
        <v>0</v>
      </c>
      <c r="N1140">
        <v>4</v>
      </c>
      <c r="O1140" t="b">
        <v>0</v>
      </c>
      <c r="P1140" s="10" t="s">
        <v>8288</v>
      </c>
      <c r="Q1140" t="s">
        <v>8290</v>
      </c>
      <c r="R1140">
        <f t="shared" si="53"/>
        <v>31.25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5">
        <f t="shared" si="51"/>
        <v>41975.347523148142</v>
      </c>
      <c r="L1141" s="15">
        <f t="shared" si="52"/>
        <v>42005.347523148142</v>
      </c>
      <c r="M1141" t="b">
        <v>0</v>
      </c>
      <c r="N1141">
        <v>1</v>
      </c>
      <c r="O1141" t="b">
        <v>0</v>
      </c>
      <c r="P1141" s="10" t="s">
        <v>8288</v>
      </c>
      <c r="Q1141" t="s">
        <v>8290</v>
      </c>
      <c r="R1141">
        <f t="shared" si="53"/>
        <v>5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5">
        <f t="shared" si="51"/>
        <v>42192.462048611109</v>
      </c>
      <c r="L1142" s="15">
        <f t="shared" si="52"/>
        <v>42222.462048611109</v>
      </c>
      <c r="M1142" t="b">
        <v>0</v>
      </c>
      <c r="N1142">
        <v>0</v>
      </c>
      <c r="O1142" t="b">
        <v>0</v>
      </c>
      <c r="P1142" s="10" t="s">
        <v>8288</v>
      </c>
      <c r="Q1142" t="s">
        <v>8290</v>
      </c>
      <c r="R1142">
        <f t="shared" si="53"/>
        <v>0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5">
        <f t="shared" si="51"/>
        <v>42164.699652777781</v>
      </c>
      <c r="L1143" s="15">
        <f t="shared" si="52"/>
        <v>42194.699652777781</v>
      </c>
      <c r="M1143" t="b">
        <v>0</v>
      </c>
      <c r="N1143">
        <v>0</v>
      </c>
      <c r="O1143" t="b">
        <v>0</v>
      </c>
      <c r="P1143" s="10" t="s">
        <v>8288</v>
      </c>
      <c r="Q1143" t="s">
        <v>8290</v>
      </c>
      <c r="R1143">
        <f t="shared" si="53"/>
        <v>0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5">
        <f t="shared" si="51"/>
        <v>42022.006099537044</v>
      </c>
      <c r="L1144" s="15">
        <f t="shared" si="52"/>
        <v>42052.006099537044</v>
      </c>
      <c r="M1144" t="b">
        <v>0</v>
      </c>
      <c r="N1144">
        <v>0</v>
      </c>
      <c r="O1144" t="b">
        <v>0</v>
      </c>
      <c r="P1144" s="10" t="s">
        <v>8288</v>
      </c>
      <c r="Q1144" t="s">
        <v>8290</v>
      </c>
      <c r="R1144">
        <f t="shared" si="53"/>
        <v>0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5">
        <f t="shared" si="51"/>
        <v>42325.19358796296</v>
      </c>
      <c r="L1145" s="15">
        <f t="shared" si="52"/>
        <v>42355.19358796296</v>
      </c>
      <c r="M1145" t="b">
        <v>0</v>
      </c>
      <c r="N1145">
        <v>8</v>
      </c>
      <c r="O1145" t="b">
        <v>0</v>
      </c>
      <c r="P1145" s="10" t="s">
        <v>8288</v>
      </c>
      <c r="Q1145" t="s">
        <v>8290</v>
      </c>
      <c r="R1145">
        <f t="shared" si="53"/>
        <v>23.25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5">
        <f t="shared" si="51"/>
        <v>42093.181944444441</v>
      </c>
      <c r="L1146" s="15">
        <f t="shared" si="52"/>
        <v>42123.181944444441</v>
      </c>
      <c r="M1146" t="b">
        <v>0</v>
      </c>
      <c r="N1146">
        <v>0</v>
      </c>
      <c r="O1146" t="b">
        <v>0</v>
      </c>
      <c r="P1146" s="10" t="s">
        <v>8291</v>
      </c>
      <c r="Q1146" t="s">
        <v>8292</v>
      </c>
      <c r="R1146">
        <f t="shared" si="53"/>
        <v>0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5">
        <f t="shared" si="51"/>
        <v>41854.747592592597</v>
      </c>
      <c r="L1147" s="15">
        <f t="shared" si="52"/>
        <v>41914.747592592597</v>
      </c>
      <c r="M1147" t="b">
        <v>0</v>
      </c>
      <c r="N1147">
        <v>1</v>
      </c>
      <c r="O1147" t="b">
        <v>0</v>
      </c>
      <c r="P1147" s="10" t="s">
        <v>8291</v>
      </c>
      <c r="Q1147" t="s">
        <v>8292</v>
      </c>
      <c r="R1147">
        <f t="shared" si="53"/>
        <v>100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5">
        <f t="shared" si="51"/>
        <v>41723.9533912037</v>
      </c>
      <c r="L1148" s="15">
        <f t="shared" si="52"/>
        <v>41761.9533912037</v>
      </c>
      <c r="M1148" t="b">
        <v>0</v>
      </c>
      <c r="N1148">
        <v>12</v>
      </c>
      <c r="O1148" t="b">
        <v>0</v>
      </c>
      <c r="P1148" s="10" t="s">
        <v>8291</v>
      </c>
      <c r="Q1148" t="s">
        <v>8292</v>
      </c>
      <c r="R1148">
        <f t="shared" si="53"/>
        <v>44.17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5">
        <f t="shared" si="51"/>
        <v>41871.972025462965</v>
      </c>
      <c r="L1149" s="15">
        <f t="shared" si="52"/>
        <v>41931.972025462965</v>
      </c>
      <c r="M1149" t="b">
        <v>0</v>
      </c>
      <c r="N1149">
        <v>0</v>
      </c>
      <c r="O1149" t="b">
        <v>0</v>
      </c>
      <c r="P1149" s="10" t="s">
        <v>8291</v>
      </c>
      <c r="Q1149" t="s">
        <v>8292</v>
      </c>
      <c r="R1149">
        <f t="shared" si="53"/>
        <v>0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5">
        <f t="shared" si="51"/>
        <v>42675.171076388884</v>
      </c>
      <c r="L1150" s="15">
        <f t="shared" si="52"/>
        <v>42705.212743055556</v>
      </c>
      <c r="M1150" t="b">
        <v>0</v>
      </c>
      <c r="N1150">
        <v>3</v>
      </c>
      <c r="O1150" t="b">
        <v>0</v>
      </c>
      <c r="P1150" s="10" t="s">
        <v>8291</v>
      </c>
      <c r="Q1150" t="s">
        <v>8292</v>
      </c>
      <c r="R1150">
        <f t="shared" si="53"/>
        <v>24.33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5">
        <f t="shared" si="51"/>
        <v>42507.71025462963</v>
      </c>
      <c r="L1151" s="15">
        <f t="shared" si="52"/>
        <v>42537.71025462963</v>
      </c>
      <c r="M1151" t="b">
        <v>0</v>
      </c>
      <c r="N1151">
        <v>2</v>
      </c>
      <c r="O1151" t="b">
        <v>0</v>
      </c>
      <c r="P1151" s="10" t="s">
        <v>8291</v>
      </c>
      <c r="Q1151" t="s">
        <v>8292</v>
      </c>
      <c r="R1151">
        <f t="shared" si="53"/>
        <v>37.5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5">
        <f t="shared" si="51"/>
        <v>42317.954571759255</v>
      </c>
      <c r="L1152" s="15">
        <f t="shared" si="52"/>
        <v>42377.954571759255</v>
      </c>
      <c r="M1152" t="b">
        <v>0</v>
      </c>
      <c r="N1152">
        <v>6</v>
      </c>
      <c r="O1152" t="b">
        <v>0</v>
      </c>
      <c r="P1152" s="10" t="s">
        <v>8291</v>
      </c>
      <c r="Q1152" t="s">
        <v>8292</v>
      </c>
      <c r="R1152">
        <f t="shared" si="53"/>
        <v>42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5">
        <f t="shared" si="51"/>
        <v>42224.102581018517</v>
      </c>
      <c r="L1153" s="15">
        <f t="shared" si="52"/>
        <v>42254.102581018517</v>
      </c>
      <c r="M1153" t="b">
        <v>0</v>
      </c>
      <c r="N1153">
        <v>0</v>
      </c>
      <c r="O1153" t="b">
        <v>0</v>
      </c>
      <c r="P1153" s="10" t="s">
        <v>8291</v>
      </c>
      <c r="Q1153" t="s">
        <v>8292</v>
      </c>
      <c r="R1153">
        <f t="shared" si="53"/>
        <v>0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5">
        <f t="shared" si="51"/>
        <v>42109.709629629629</v>
      </c>
      <c r="L1154" s="15">
        <f t="shared" si="52"/>
        <v>42139.709629629629</v>
      </c>
      <c r="M1154" t="b">
        <v>0</v>
      </c>
      <c r="N1154">
        <v>15</v>
      </c>
      <c r="O1154" t="b">
        <v>0</v>
      </c>
      <c r="P1154" s="10" t="s">
        <v>8291</v>
      </c>
      <c r="Q1154" t="s">
        <v>8292</v>
      </c>
      <c r="R1154">
        <f t="shared" si="53"/>
        <v>60.73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5">
        <f t="shared" ref="K1155:K1218" si="54">(((J1155/60)/60)/24)+DATE(1970,1,1)</f>
        <v>42143.714178240742</v>
      </c>
      <c r="L1155" s="15">
        <f t="shared" ref="L1155:L1218" si="55">(((I1155/60)/60)/24)+DATE(1970,1,1)</f>
        <v>42173.714178240742</v>
      </c>
      <c r="M1155" t="b">
        <v>0</v>
      </c>
      <c r="N1155">
        <v>1</v>
      </c>
      <c r="O1155" t="b">
        <v>0</v>
      </c>
      <c r="P1155" s="10" t="s">
        <v>8291</v>
      </c>
      <c r="Q1155" t="s">
        <v>8292</v>
      </c>
      <c r="R1155">
        <f t="shared" ref="R1155:R1218" si="56">IFERROR(ROUND(E1155/N1155,2),0)</f>
        <v>50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5">
        <f t="shared" si="54"/>
        <v>42223.108865740738</v>
      </c>
      <c r="L1156" s="15">
        <f t="shared" si="55"/>
        <v>42253.108865740738</v>
      </c>
      <c r="M1156" t="b">
        <v>0</v>
      </c>
      <c r="N1156">
        <v>3</v>
      </c>
      <c r="O1156" t="b">
        <v>0</v>
      </c>
      <c r="P1156" s="10" t="s">
        <v>8291</v>
      </c>
      <c r="Q1156" t="s">
        <v>8292</v>
      </c>
      <c r="R1156">
        <f t="shared" si="56"/>
        <v>108.33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5">
        <f t="shared" si="54"/>
        <v>41835.763981481483</v>
      </c>
      <c r="L1157" s="15">
        <f t="shared" si="55"/>
        <v>41865.763981481483</v>
      </c>
      <c r="M1157" t="b">
        <v>0</v>
      </c>
      <c r="N1157">
        <v>8</v>
      </c>
      <c r="O1157" t="b">
        <v>0</v>
      </c>
      <c r="P1157" s="10" t="s">
        <v>8291</v>
      </c>
      <c r="Q1157" t="s">
        <v>8292</v>
      </c>
      <c r="R1157">
        <f t="shared" si="56"/>
        <v>23.5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5">
        <f t="shared" si="54"/>
        <v>42029.07131944444</v>
      </c>
      <c r="L1158" s="15">
        <f t="shared" si="55"/>
        <v>42059.07131944444</v>
      </c>
      <c r="M1158" t="b">
        <v>0</v>
      </c>
      <c r="N1158">
        <v>0</v>
      </c>
      <c r="O1158" t="b">
        <v>0</v>
      </c>
      <c r="P1158" s="10" t="s">
        <v>8291</v>
      </c>
      <c r="Q1158" t="s">
        <v>8292</v>
      </c>
      <c r="R1158">
        <f t="shared" si="56"/>
        <v>0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5">
        <f t="shared" si="54"/>
        <v>41918.628240740742</v>
      </c>
      <c r="L1159" s="15">
        <f t="shared" si="55"/>
        <v>41978.669907407413</v>
      </c>
      <c r="M1159" t="b">
        <v>0</v>
      </c>
      <c r="N1159">
        <v>3</v>
      </c>
      <c r="O1159" t="b">
        <v>0</v>
      </c>
      <c r="P1159" s="10" t="s">
        <v>8291</v>
      </c>
      <c r="Q1159" t="s">
        <v>8292</v>
      </c>
      <c r="R1159">
        <f t="shared" si="56"/>
        <v>50.33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5">
        <f t="shared" si="54"/>
        <v>41952.09175925926</v>
      </c>
      <c r="L1160" s="15">
        <f t="shared" si="55"/>
        <v>41982.09175925926</v>
      </c>
      <c r="M1160" t="b">
        <v>0</v>
      </c>
      <c r="N1160">
        <v>3</v>
      </c>
      <c r="O1160" t="b">
        <v>0</v>
      </c>
      <c r="P1160" s="10" t="s">
        <v>8291</v>
      </c>
      <c r="Q1160" t="s">
        <v>8292</v>
      </c>
      <c r="R1160">
        <f t="shared" si="56"/>
        <v>11.67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5">
        <f t="shared" si="54"/>
        <v>42154.726446759261</v>
      </c>
      <c r="L1161" s="15">
        <f t="shared" si="55"/>
        <v>42185.65625</v>
      </c>
      <c r="M1161" t="b">
        <v>0</v>
      </c>
      <c r="N1161">
        <v>0</v>
      </c>
      <c r="O1161" t="b">
        <v>0</v>
      </c>
      <c r="P1161" s="10" t="s">
        <v>8291</v>
      </c>
      <c r="Q1161" t="s">
        <v>8292</v>
      </c>
      <c r="R1161">
        <f t="shared" si="56"/>
        <v>0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5">
        <f t="shared" si="54"/>
        <v>42061.154930555553</v>
      </c>
      <c r="L1162" s="15">
        <f t="shared" si="55"/>
        <v>42091.113263888896</v>
      </c>
      <c r="M1162" t="b">
        <v>0</v>
      </c>
      <c r="N1162">
        <v>19</v>
      </c>
      <c r="O1162" t="b">
        <v>0</v>
      </c>
      <c r="P1162" s="10" t="s">
        <v>8291</v>
      </c>
      <c r="Q1162" t="s">
        <v>8292</v>
      </c>
      <c r="R1162">
        <f t="shared" si="56"/>
        <v>60.79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5">
        <f t="shared" si="54"/>
        <v>42122.629502314812</v>
      </c>
      <c r="L1163" s="15">
        <f t="shared" si="55"/>
        <v>42143.629502314812</v>
      </c>
      <c r="M1163" t="b">
        <v>0</v>
      </c>
      <c r="N1163">
        <v>0</v>
      </c>
      <c r="O1163" t="b">
        <v>0</v>
      </c>
      <c r="P1163" s="10" t="s">
        <v>8291</v>
      </c>
      <c r="Q1163" t="s">
        <v>8292</v>
      </c>
      <c r="R1163">
        <f t="shared" si="56"/>
        <v>0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5">
        <f t="shared" si="54"/>
        <v>41876.683611111112</v>
      </c>
      <c r="L1164" s="15">
        <f t="shared" si="55"/>
        <v>41907.683611111112</v>
      </c>
      <c r="M1164" t="b">
        <v>0</v>
      </c>
      <c r="N1164">
        <v>2</v>
      </c>
      <c r="O1164" t="b">
        <v>0</v>
      </c>
      <c r="P1164" s="10" t="s">
        <v>8291</v>
      </c>
      <c r="Q1164" t="s">
        <v>8292</v>
      </c>
      <c r="R1164">
        <f t="shared" si="56"/>
        <v>17.5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5">
        <f t="shared" si="54"/>
        <v>41830.723611111112</v>
      </c>
      <c r="L1165" s="15">
        <f t="shared" si="55"/>
        <v>41860.723611111112</v>
      </c>
      <c r="M1165" t="b">
        <v>0</v>
      </c>
      <c r="N1165">
        <v>0</v>
      </c>
      <c r="O1165" t="b">
        <v>0</v>
      </c>
      <c r="P1165" s="10" t="s">
        <v>8291</v>
      </c>
      <c r="Q1165" t="s">
        <v>8292</v>
      </c>
      <c r="R1165">
        <f t="shared" si="56"/>
        <v>0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5">
        <f t="shared" si="54"/>
        <v>42509.724328703705</v>
      </c>
      <c r="L1166" s="15">
        <f t="shared" si="55"/>
        <v>42539.724328703705</v>
      </c>
      <c r="M1166" t="b">
        <v>0</v>
      </c>
      <c r="N1166">
        <v>0</v>
      </c>
      <c r="O1166" t="b">
        <v>0</v>
      </c>
      <c r="P1166" s="10" t="s">
        <v>8291</v>
      </c>
      <c r="Q1166" t="s">
        <v>8292</v>
      </c>
      <c r="R1166">
        <f t="shared" si="56"/>
        <v>0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5">
        <f t="shared" si="54"/>
        <v>41792.214467592588</v>
      </c>
      <c r="L1167" s="15">
        <f t="shared" si="55"/>
        <v>41826.214467592588</v>
      </c>
      <c r="M1167" t="b">
        <v>0</v>
      </c>
      <c r="N1167">
        <v>25</v>
      </c>
      <c r="O1167" t="b">
        <v>0</v>
      </c>
      <c r="P1167" s="10" t="s">
        <v>8291</v>
      </c>
      <c r="Q1167" t="s">
        <v>8292</v>
      </c>
      <c r="R1167">
        <f t="shared" si="56"/>
        <v>82.82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5">
        <f t="shared" si="54"/>
        <v>42150.485439814816</v>
      </c>
      <c r="L1168" s="15">
        <f t="shared" si="55"/>
        <v>42181.166666666672</v>
      </c>
      <c r="M1168" t="b">
        <v>0</v>
      </c>
      <c r="N1168">
        <v>8</v>
      </c>
      <c r="O1168" t="b">
        <v>0</v>
      </c>
      <c r="P1168" s="10" t="s">
        <v>8291</v>
      </c>
      <c r="Q1168" t="s">
        <v>8292</v>
      </c>
      <c r="R1168">
        <f t="shared" si="56"/>
        <v>358.88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5">
        <f t="shared" si="54"/>
        <v>41863.734895833331</v>
      </c>
      <c r="L1169" s="15">
        <f t="shared" si="55"/>
        <v>41894.734895833331</v>
      </c>
      <c r="M1169" t="b">
        <v>0</v>
      </c>
      <c r="N1169">
        <v>16</v>
      </c>
      <c r="O1169" t="b">
        <v>0</v>
      </c>
      <c r="P1169" s="10" t="s">
        <v>8291</v>
      </c>
      <c r="Q1169" t="s">
        <v>8292</v>
      </c>
      <c r="R1169">
        <f t="shared" si="56"/>
        <v>61.19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5">
        <f t="shared" si="54"/>
        <v>42605.053993055553</v>
      </c>
      <c r="L1170" s="15">
        <f t="shared" si="55"/>
        <v>42635.053993055553</v>
      </c>
      <c r="M1170" t="b">
        <v>0</v>
      </c>
      <c r="N1170">
        <v>3</v>
      </c>
      <c r="O1170" t="b">
        <v>0</v>
      </c>
      <c r="P1170" s="10" t="s">
        <v>8291</v>
      </c>
      <c r="Q1170" t="s">
        <v>8292</v>
      </c>
      <c r="R1170">
        <f t="shared" si="56"/>
        <v>340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5">
        <f t="shared" si="54"/>
        <v>42027.353738425925</v>
      </c>
      <c r="L1171" s="15">
        <f t="shared" si="55"/>
        <v>42057.353738425925</v>
      </c>
      <c r="M1171" t="b">
        <v>0</v>
      </c>
      <c r="N1171">
        <v>3</v>
      </c>
      <c r="O1171" t="b">
        <v>0</v>
      </c>
      <c r="P1171" s="10" t="s">
        <v>8291</v>
      </c>
      <c r="Q1171" t="s">
        <v>8292</v>
      </c>
      <c r="R1171">
        <f t="shared" si="56"/>
        <v>5.67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5">
        <f t="shared" si="54"/>
        <v>42124.893182870372</v>
      </c>
      <c r="L1172" s="15">
        <f t="shared" si="55"/>
        <v>42154.893182870372</v>
      </c>
      <c r="M1172" t="b">
        <v>0</v>
      </c>
      <c r="N1172">
        <v>2</v>
      </c>
      <c r="O1172" t="b">
        <v>0</v>
      </c>
      <c r="P1172" s="10" t="s">
        <v>8291</v>
      </c>
      <c r="Q1172" t="s">
        <v>8292</v>
      </c>
      <c r="R1172">
        <f t="shared" si="56"/>
        <v>50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5">
        <f t="shared" si="54"/>
        <v>41938.804710648146</v>
      </c>
      <c r="L1173" s="15">
        <f t="shared" si="55"/>
        <v>41956.846377314811</v>
      </c>
      <c r="M1173" t="b">
        <v>0</v>
      </c>
      <c r="N1173">
        <v>1</v>
      </c>
      <c r="O1173" t="b">
        <v>0</v>
      </c>
      <c r="P1173" s="10" t="s">
        <v>8291</v>
      </c>
      <c r="Q1173" t="s">
        <v>8292</v>
      </c>
      <c r="R1173">
        <f t="shared" si="56"/>
        <v>25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5">
        <f t="shared" si="54"/>
        <v>41841.682314814818</v>
      </c>
      <c r="L1174" s="15">
        <f t="shared" si="55"/>
        <v>41871.682314814818</v>
      </c>
      <c r="M1174" t="b">
        <v>0</v>
      </c>
      <c r="N1174">
        <v>0</v>
      </c>
      <c r="O1174" t="b">
        <v>0</v>
      </c>
      <c r="P1174" s="10" t="s">
        <v>8291</v>
      </c>
      <c r="Q1174" t="s">
        <v>8292</v>
      </c>
      <c r="R1174">
        <f t="shared" si="56"/>
        <v>0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5">
        <f t="shared" si="54"/>
        <v>42184.185844907406</v>
      </c>
      <c r="L1175" s="15">
        <f t="shared" si="55"/>
        <v>42219.185844907406</v>
      </c>
      <c r="M1175" t="b">
        <v>0</v>
      </c>
      <c r="N1175">
        <v>1</v>
      </c>
      <c r="O1175" t="b">
        <v>0</v>
      </c>
      <c r="P1175" s="10" t="s">
        <v>8291</v>
      </c>
      <c r="Q1175" t="s">
        <v>8292</v>
      </c>
      <c r="R1175">
        <f t="shared" si="56"/>
        <v>30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5">
        <f t="shared" si="54"/>
        <v>42468.84174768519</v>
      </c>
      <c r="L1176" s="15">
        <f t="shared" si="55"/>
        <v>42498.84174768519</v>
      </c>
      <c r="M1176" t="b">
        <v>0</v>
      </c>
      <c r="N1176">
        <v>19</v>
      </c>
      <c r="O1176" t="b">
        <v>0</v>
      </c>
      <c r="P1176" s="10" t="s">
        <v>8291</v>
      </c>
      <c r="Q1176" t="s">
        <v>8292</v>
      </c>
      <c r="R1176">
        <f t="shared" si="56"/>
        <v>46.63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5">
        <f t="shared" si="54"/>
        <v>42170.728460648148</v>
      </c>
      <c r="L1177" s="15">
        <f t="shared" si="55"/>
        <v>42200.728460648148</v>
      </c>
      <c r="M1177" t="b">
        <v>0</v>
      </c>
      <c r="N1177">
        <v>9</v>
      </c>
      <c r="O1177" t="b">
        <v>0</v>
      </c>
      <c r="P1177" s="10" t="s">
        <v>8291</v>
      </c>
      <c r="Q1177" t="s">
        <v>8292</v>
      </c>
      <c r="R1177">
        <f t="shared" si="56"/>
        <v>65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5">
        <f t="shared" si="54"/>
        <v>42746.019652777773</v>
      </c>
      <c r="L1178" s="15">
        <f t="shared" si="55"/>
        <v>42800.541666666672</v>
      </c>
      <c r="M1178" t="b">
        <v>0</v>
      </c>
      <c r="N1178">
        <v>1</v>
      </c>
      <c r="O1178" t="b">
        <v>0</v>
      </c>
      <c r="P1178" s="10" t="s">
        <v>8291</v>
      </c>
      <c r="Q1178" t="s">
        <v>8292</v>
      </c>
      <c r="R1178">
        <f t="shared" si="56"/>
        <v>10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5">
        <f t="shared" si="54"/>
        <v>41897.660833333335</v>
      </c>
      <c r="L1179" s="15">
        <f t="shared" si="55"/>
        <v>41927.660833333335</v>
      </c>
      <c r="M1179" t="b">
        <v>0</v>
      </c>
      <c r="N1179">
        <v>0</v>
      </c>
      <c r="O1179" t="b">
        <v>0</v>
      </c>
      <c r="P1179" s="10" t="s">
        <v>8291</v>
      </c>
      <c r="Q1179" t="s">
        <v>8292</v>
      </c>
      <c r="R1179">
        <f t="shared" si="56"/>
        <v>0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5">
        <f t="shared" si="54"/>
        <v>41837.905694444446</v>
      </c>
      <c r="L1180" s="15">
        <f t="shared" si="55"/>
        <v>41867.905694444446</v>
      </c>
      <c r="M1180" t="b">
        <v>0</v>
      </c>
      <c r="N1180">
        <v>1</v>
      </c>
      <c r="O1180" t="b">
        <v>0</v>
      </c>
      <c r="P1180" s="10" t="s">
        <v>8291</v>
      </c>
      <c r="Q1180" t="s">
        <v>8292</v>
      </c>
      <c r="R1180">
        <f t="shared" si="56"/>
        <v>5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5">
        <f t="shared" si="54"/>
        <v>42275.720219907409</v>
      </c>
      <c r="L1181" s="15">
        <f t="shared" si="55"/>
        <v>42305.720219907409</v>
      </c>
      <c r="M1181" t="b">
        <v>0</v>
      </c>
      <c r="N1181">
        <v>5</v>
      </c>
      <c r="O1181" t="b">
        <v>0</v>
      </c>
      <c r="P1181" s="10" t="s">
        <v>8291</v>
      </c>
      <c r="Q1181" t="s">
        <v>8292</v>
      </c>
      <c r="R1181">
        <f t="shared" si="56"/>
        <v>640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5">
        <f t="shared" si="54"/>
        <v>41781.806875000002</v>
      </c>
      <c r="L1182" s="15">
        <f t="shared" si="55"/>
        <v>41818.806875000002</v>
      </c>
      <c r="M1182" t="b">
        <v>0</v>
      </c>
      <c r="N1182">
        <v>85</v>
      </c>
      <c r="O1182" t="b">
        <v>0</v>
      </c>
      <c r="P1182" s="10" t="s">
        <v>8291</v>
      </c>
      <c r="Q1182" t="s">
        <v>8292</v>
      </c>
      <c r="R1182">
        <f t="shared" si="56"/>
        <v>69.12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5">
        <f t="shared" si="54"/>
        <v>42034.339363425926</v>
      </c>
      <c r="L1183" s="15">
        <f t="shared" si="55"/>
        <v>42064.339363425926</v>
      </c>
      <c r="M1183" t="b">
        <v>0</v>
      </c>
      <c r="N1183">
        <v>3</v>
      </c>
      <c r="O1183" t="b">
        <v>0</v>
      </c>
      <c r="P1183" s="10" t="s">
        <v>8291</v>
      </c>
      <c r="Q1183" t="s">
        <v>8292</v>
      </c>
      <c r="R1183">
        <f t="shared" si="56"/>
        <v>1.33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5">
        <f t="shared" si="54"/>
        <v>42728.827407407407</v>
      </c>
      <c r="L1184" s="15">
        <f t="shared" si="55"/>
        <v>42747.695833333331</v>
      </c>
      <c r="M1184" t="b">
        <v>0</v>
      </c>
      <c r="N1184">
        <v>4</v>
      </c>
      <c r="O1184" t="b">
        <v>0</v>
      </c>
      <c r="P1184" s="10" t="s">
        <v>8291</v>
      </c>
      <c r="Q1184" t="s">
        <v>8292</v>
      </c>
      <c r="R1184">
        <f t="shared" si="56"/>
        <v>10.5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5">
        <f t="shared" si="54"/>
        <v>42656.86137731481</v>
      </c>
      <c r="L1185" s="15">
        <f t="shared" si="55"/>
        <v>42676.165972222225</v>
      </c>
      <c r="M1185" t="b">
        <v>0</v>
      </c>
      <c r="N1185">
        <v>3</v>
      </c>
      <c r="O1185" t="b">
        <v>0</v>
      </c>
      <c r="P1185" s="10" t="s">
        <v>8291</v>
      </c>
      <c r="Q1185" t="s">
        <v>8292</v>
      </c>
      <c r="R1185">
        <f t="shared" si="56"/>
        <v>33.33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5">
        <f t="shared" si="54"/>
        <v>42741.599664351852</v>
      </c>
      <c r="L1186" s="15">
        <f t="shared" si="55"/>
        <v>42772.599664351852</v>
      </c>
      <c r="M1186" t="b">
        <v>0</v>
      </c>
      <c r="N1186">
        <v>375</v>
      </c>
      <c r="O1186" t="b">
        <v>1</v>
      </c>
      <c r="P1186" s="10" t="s">
        <v>8293</v>
      </c>
      <c r="Q1186" t="s">
        <v>8294</v>
      </c>
      <c r="R1186">
        <f t="shared" si="56"/>
        <v>61.56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5">
        <f t="shared" si="54"/>
        <v>42130.865150462967</v>
      </c>
      <c r="L1187" s="15">
        <f t="shared" si="55"/>
        <v>42163.166666666672</v>
      </c>
      <c r="M1187" t="b">
        <v>0</v>
      </c>
      <c r="N1187">
        <v>111</v>
      </c>
      <c r="O1187" t="b">
        <v>1</v>
      </c>
      <c r="P1187" s="10" t="s">
        <v>8293</v>
      </c>
      <c r="Q1187" t="s">
        <v>8294</v>
      </c>
      <c r="R1187">
        <f t="shared" si="56"/>
        <v>118.74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5">
        <f t="shared" si="54"/>
        <v>42123.86336805555</v>
      </c>
      <c r="L1188" s="15">
        <f t="shared" si="55"/>
        <v>42156.945833333331</v>
      </c>
      <c r="M1188" t="b">
        <v>0</v>
      </c>
      <c r="N1188">
        <v>123</v>
      </c>
      <c r="O1188" t="b">
        <v>1</v>
      </c>
      <c r="P1188" s="10" t="s">
        <v>8293</v>
      </c>
      <c r="Q1188" t="s">
        <v>8294</v>
      </c>
      <c r="R1188">
        <f t="shared" si="56"/>
        <v>65.08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5">
        <f t="shared" si="54"/>
        <v>42109.894942129627</v>
      </c>
      <c r="L1189" s="15">
        <f t="shared" si="55"/>
        <v>42141.75</v>
      </c>
      <c r="M1189" t="b">
        <v>0</v>
      </c>
      <c r="N1189">
        <v>70</v>
      </c>
      <c r="O1189" t="b">
        <v>1</v>
      </c>
      <c r="P1189" s="10" t="s">
        <v>8293</v>
      </c>
      <c r="Q1189" t="s">
        <v>8294</v>
      </c>
      <c r="R1189">
        <f t="shared" si="56"/>
        <v>130.16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5">
        <f t="shared" si="54"/>
        <v>42711.700694444444</v>
      </c>
      <c r="L1190" s="15">
        <f t="shared" si="55"/>
        <v>42732.700694444444</v>
      </c>
      <c r="M1190" t="b">
        <v>0</v>
      </c>
      <c r="N1190">
        <v>85</v>
      </c>
      <c r="O1190" t="b">
        <v>1</v>
      </c>
      <c r="P1190" s="10" t="s">
        <v>8293</v>
      </c>
      <c r="Q1190" t="s">
        <v>8294</v>
      </c>
      <c r="R1190">
        <f t="shared" si="56"/>
        <v>37.78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5">
        <f t="shared" si="54"/>
        <v>42529.979108796295</v>
      </c>
      <c r="L1191" s="15">
        <f t="shared" si="55"/>
        <v>42550.979108796295</v>
      </c>
      <c r="M1191" t="b">
        <v>0</v>
      </c>
      <c r="N1191">
        <v>86</v>
      </c>
      <c r="O1191" t="b">
        <v>1</v>
      </c>
      <c r="P1191" s="10" t="s">
        <v>8293</v>
      </c>
      <c r="Q1191" t="s">
        <v>8294</v>
      </c>
      <c r="R1191">
        <f t="shared" si="56"/>
        <v>112.79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5">
        <f t="shared" si="54"/>
        <v>41852.665798611109</v>
      </c>
      <c r="L1192" s="15">
        <f t="shared" si="55"/>
        <v>41882.665798611109</v>
      </c>
      <c r="M1192" t="b">
        <v>0</v>
      </c>
      <c r="N1192">
        <v>13</v>
      </c>
      <c r="O1192" t="b">
        <v>1</v>
      </c>
      <c r="P1192" s="10" t="s">
        <v>8293</v>
      </c>
      <c r="Q1192" t="s">
        <v>8294</v>
      </c>
      <c r="R1192">
        <f t="shared" si="56"/>
        <v>51.92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5">
        <f t="shared" si="54"/>
        <v>42419.603703703702</v>
      </c>
      <c r="L1193" s="15">
        <f t="shared" si="55"/>
        <v>42449.562037037031</v>
      </c>
      <c r="M1193" t="b">
        <v>0</v>
      </c>
      <c r="N1193">
        <v>33</v>
      </c>
      <c r="O1193" t="b">
        <v>1</v>
      </c>
      <c r="P1193" s="10" t="s">
        <v>8293</v>
      </c>
      <c r="Q1193" t="s">
        <v>8294</v>
      </c>
      <c r="R1193">
        <f t="shared" si="56"/>
        <v>89.24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5">
        <f t="shared" si="54"/>
        <v>42747.506689814814</v>
      </c>
      <c r="L1194" s="15">
        <f t="shared" si="55"/>
        <v>42777.506689814814</v>
      </c>
      <c r="M1194" t="b">
        <v>0</v>
      </c>
      <c r="N1194">
        <v>15</v>
      </c>
      <c r="O1194" t="b">
        <v>1</v>
      </c>
      <c r="P1194" s="10" t="s">
        <v>8293</v>
      </c>
      <c r="Q1194" t="s">
        <v>8294</v>
      </c>
      <c r="R1194">
        <f t="shared" si="56"/>
        <v>19.329999999999998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5">
        <f t="shared" si="54"/>
        <v>42409.776076388895</v>
      </c>
      <c r="L1195" s="15">
        <f t="shared" si="55"/>
        <v>42469.734409722223</v>
      </c>
      <c r="M1195" t="b">
        <v>0</v>
      </c>
      <c r="N1195">
        <v>273</v>
      </c>
      <c r="O1195" t="b">
        <v>1</v>
      </c>
      <c r="P1195" s="10" t="s">
        <v>8293</v>
      </c>
      <c r="Q1195" t="s">
        <v>8294</v>
      </c>
      <c r="R1195">
        <f t="shared" si="56"/>
        <v>79.97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5">
        <f t="shared" si="54"/>
        <v>42072.488182870366</v>
      </c>
      <c r="L1196" s="15">
        <f t="shared" si="55"/>
        <v>42102.488182870366</v>
      </c>
      <c r="M1196" t="b">
        <v>0</v>
      </c>
      <c r="N1196">
        <v>714</v>
      </c>
      <c r="O1196" t="b">
        <v>1</v>
      </c>
      <c r="P1196" s="10" t="s">
        <v>8293</v>
      </c>
      <c r="Q1196" t="s">
        <v>8294</v>
      </c>
      <c r="R1196">
        <f t="shared" si="56"/>
        <v>56.41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5">
        <f t="shared" si="54"/>
        <v>42298.34783564815</v>
      </c>
      <c r="L1197" s="15">
        <f t="shared" si="55"/>
        <v>42358.375</v>
      </c>
      <c r="M1197" t="b">
        <v>0</v>
      </c>
      <c r="N1197">
        <v>170</v>
      </c>
      <c r="O1197" t="b">
        <v>1</v>
      </c>
      <c r="P1197" s="10" t="s">
        <v>8293</v>
      </c>
      <c r="Q1197" t="s">
        <v>8294</v>
      </c>
      <c r="R1197">
        <f t="shared" si="56"/>
        <v>79.41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5">
        <f t="shared" si="54"/>
        <v>42326.818738425922</v>
      </c>
      <c r="L1198" s="15">
        <f t="shared" si="55"/>
        <v>42356.818738425922</v>
      </c>
      <c r="M1198" t="b">
        <v>0</v>
      </c>
      <c r="N1198">
        <v>512</v>
      </c>
      <c r="O1198" t="b">
        <v>1</v>
      </c>
      <c r="P1198" s="10" t="s">
        <v>8293</v>
      </c>
      <c r="Q1198" t="s">
        <v>8294</v>
      </c>
      <c r="R1198">
        <f t="shared" si="56"/>
        <v>76.44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5">
        <f t="shared" si="54"/>
        <v>42503.66474537037</v>
      </c>
      <c r="L1199" s="15">
        <f t="shared" si="55"/>
        <v>42534.249305555553</v>
      </c>
      <c r="M1199" t="b">
        <v>0</v>
      </c>
      <c r="N1199">
        <v>314</v>
      </c>
      <c r="O1199" t="b">
        <v>1</v>
      </c>
      <c r="P1199" s="10" t="s">
        <v>8293</v>
      </c>
      <c r="Q1199" t="s">
        <v>8294</v>
      </c>
      <c r="R1199">
        <f t="shared" si="56"/>
        <v>121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5">
        <f t="shared" si="54"/>
        <v>42333.619050925925</v>
      </c>
      <c r="L1200" s="15">
        <f t="shared" si="55"/>
        <v>42369.125</v>
      </c>
      <c r="M1200" t="b">
        <v>0</v>
      </c>
      <c r="N1200">
        <v>167</v>
      </c>
      <c r="O1200" t="b">
        <v>1</v>
      </c>
      <c r="P1200" s="10" t="s">
        <v>8293</v>
      </c>
      <c r="Q1200" t="s">
        <v>8294</v>
      </c>
      <c r="R1200">
        <f t="shared" si="56"/>
        <v>54.62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5">
        <f t="shared" si="54"/>
        <v>42161.770833333328</v>
      </c>
      <c r="L1201" s="15">
        <f t="shared" si="55"/>
        <v>42193.770833333328</v>
      </c>
      <c r="M1201" t="b">
        <v>0</v>
      </c>
      <c r="N1201">
        <v>9</v>
      </c>
      <c r="O1201" t="b">
        <v>1</v>
      </c>
      <c r="P1201" s="10" t="s">
        <v>8293</v>
      </c>
      <c r="Q1201" t="s">
        <v>8294</v>
      </c>
      <c r="R1201">
        <f t="shared" si="56"/>
        <v>299.22000000000003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5">
        <f t="shared" si="54"/>
        <v>42089.477500000001</v>
      </c>
      <c r="L1202" s="15">
        <f t="shared" si="55"/>
        <v>42110.477500000001</v>
      </c>
      <c r="M1202" t="b">
        <v>0</v>
      </c>
      <c r="N1202">
        <v>103</v>
      </c>
      <c r="O1202" t="b">
        <v>1</v>
      </c>
      <c r="P1202" s="10" t="s">
        <v>8293</v>
      </c>
      <c r="Q1202" t="s">
        <v>8294</v>
      </c>
      <c r="R1202">
        <f t="shared" si="56"/>
        <v>58.53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5">
        <f t="shared" si="54"/>
        <v>42536.60701388889</v>
      </c>
      <c r="L1203" s="15">
        <f t="shared" si="55"/>
        <v>42566.60701388889</v>
      </c>
      <c r="M1203" t="b">
        <v>0</v>
      </c>
      <c r="N1203">
        <v>111</v>
      </c>
      <c r="O1203" t="b">
        <v>1</v>
      </c>
      <c r="P1203" s="10" t="s">
        <v>8293</v>
      </c>
      <c r="Q1203" t="s">
        <v>8294</v>
      </c>
      <c r="R1203">
        <f t="shared" si="56"/>
        <v>55.37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5">
        <f t="shared" si="54"/>
        <v>42152.288819444439</v>
      </c>
      <c r="L1204" s="15">
        <f t="shared" si="55"/>
        <v>42182.288819444439</v>
      </c>
      <c r="M1204" t="b">
        <v>0</v>
      </c>
      <c r="N1204">
        <v>271</v>
      </c>
      <c r="O1204" t="b">
        <v>1</v>
      </c>
      <c r="P1204" s="10" t="s">
        <v>8293</v>
      </c>
      <c r="Q1204" t="s">
        <v>8294</v>
      </c>
      <c r="R1204">
        <f t="shared" si="56"/>
        <v>183.8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5">
        <f t="shared" si="54"/>
        <v>42125.614895833336</v>
      </c>
      <c r="L1205" s="15">
        <f t="shared" si="55"/>
        <v>42155.614895833336</v>
      </c>
      <c r="M1205" t="b">
        <v>0</v>
      </c>
      <c r="N1205">
        <v>101</v>
      </c>
      <c r="O1205" t="b">
        <v>1</v>
      </c>
      <c r="P1205" s="10" t="s">
        <v>8293</v>
      </c>
      <c r="Q1205" t="s">
        <v>8294</v>
      </c>
      <c r="R1205">
        <f t="shared" si="56"/>
        <v>165.35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5">
        <f t="shared" si="54"/>
        <v>42297.748067129629</v>
      </c>
      <c r="L1206" s="15">
        <f t="shared" si="55"/>
        <v>42342.208333333328</v>
      </c>
      <c r="M1206" t="b">
        <v>0</v>
      </c>
      <c r="N1206">
        <v>57</v>
      </c>
      <c r="O1206" t="b">
        <v>1</v>
      </c>
      <c r="P1206" s="10" t="s">
        <v>8293</v>
      </c>
      <c r="Q1206" t="s">
        <v>8294</v>
      </c>
      <c r="R1206">
        <f t="shared" si="56"/>
        <v>234.79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5">
        <f t="shared" si="54"/>
        <v>42138.506377314814</v>
      </c>
      <c r="L1207" s="15">
        <f t="shared" si="55"/>
        <v>42168.506377314814</v>
      </c>
      <c r="M1207" t="b">
        <v>0</v>
      </c>
      <c r="N1207">
        <v>62</v>
      </c>
      <c r="O1207" t="b">
        <v>1</v>
      </c>
      <c r="P1207" s="10" t="s">
        <v>8293</v>
      </c>
      <c r="Q1207" t="s">
        <v>8294</v>
      </c>
      <c r="R1207">
        <f t="shared" si="56"/>
        <v>211.48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5">
        <f t="shared" si="54"/>
        <v>42772.776076388895</v>
      </c>
      <c r="L1208" s="15">
        <f t="shared" si="55"/>
        <v>42805.561805555553</v>
      </c>
      <c r="M1208" t="b">
        <v>0</v>
      </c>
      <c r="N1208">
        <v>32</v>
      </c>
      <c r="O1208" t="b">
        <v>1</v>
      </c>
      <c r="P1208" s="10" t="s">
        <v>8293</v>
      </c>
      <c r="Q1208" t="s">
        <v>8294</v>
      </c>
      <c r="R1208">
        <f t="shared" si="56"/>
        <v>32.340000000000003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5">
        <f t="shared" si="54"/>
        <v>42430.430243055554</v>
      </c>
      <c r="L1209" s="15">
        <f t="shared" si="55"/>
        <v>42460.416666666672</v>
      </c>
      <c r="M1209" t="b">
        <v>0</v>
      </c>
      <c r="N1209">
        <v>141</v>
      </c>
      <c r="O1209" t="b">
        <v>1</v>
      </c>
      <c r="P1209" s="10" t="s">
        <v>8293</v>
      </c>
      <c r="Q1209" t="s">
        <v>8294</v>
      </c>
      <c r="R1209">
        <f t="shared" si="56"/>
        <v>123.38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5">
        <f t="shared" si="54"/>
        <v>42423.709074074075</v>
      </c>
      <c r="L1210" s="15">
        <f t="shared" si="55"/>
        <v>42453.667407407411</v>
      </c>
      <c r="M1210" t="b">
        <v>0</v>
      </c>
      <c r="N1210">
        <v>75</v>
      </c>
      <c r="O1210" t="b">
        <v>1</v>
      </c>
      <c r="P1210" s="10" t="s">
        <v>8293</v>
      </c>
      <c r="Q1210" t="s">
        <v>8294</v>
      </c>
      <c r="R1210">
        <f t="shared" si="56"/>
        <v>207.07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5">
        <f t="shared" si="54"/>
        <v>42761.846122685187</v>
      </c>
      <c r="L1211" s="15">
        <f t="shared" si="55"/>
        <v>42791.846122685187</v>
      </c>
      <c r="M1211" t="b">
        <v>0</v>
      </c>
      <c r="N1211">
        <v>46</v>
      </c>
      <c r="O1211" t="b">
        <v>1</v>
      </c>
      <c r="P1211" s="10" t="s">
        <v>8293</v>
      </c>
      <c r="Q1211" t="s">
        <v>8294</v>
      </c>
      <c r="R1211">
        <f t="shared" si="56"/>
        <v>138.26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5">
        <f t="shared" si="54"/>
        <v>42132.941805555558</v>
      </c>
      <c r="L1212" s="15">
        <f t="shared" si="55"/>
        <v>42155.875</v>
      </c>
      <c r="M1212" t="b">
        <v>0</v>
      </c>
      <c r="N1212">
        <v>103</v>
      </c>
      <c r="O1212" t="b">
        <v>1</v>
      </c>
      <c r="P1212" s="10" t="s">
        <v>8293</v>
      </c>
      <c r="Q1212" t="s">
        <v>8294</v>
      </c>
      <c r="R1212">
        <f t="shared" si="56"/>
        <v>493.82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5">
        <f t="shared" si="54"/>
        <v>42515.866446759261</v>
      </c>
      <c r="L1213" s="15">
        <f t="shared" si="55"/>
        <v>42530.866446759261</v>
      </c>
      <c r="M1213" t="b">
        <v>0</v>
      </c>
      <c r="N1213">
        <v>6</v>
      </c>
      <c r="O1213" t="b">
        <v>1</v>
      </c>
      <c r="P1213" s="10" t="s">
        <v>8293</v>
      </c>
      <c r="Q1213" t="s">
        <v>8294</v>
      </c>
      <c r="R1213">
        <f t="shared" si="56"/>
        <v>168.5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5">
        <f t="shared" si="54"/>
        <v>42318.950173611112</v>
      </c>
      <c r="L1214" s="15">
        <f t="shared" si="55"/>
        <v>42335.041666666672</v>
      </c>
      <c r="M1214" t="b">
        <v>0</v>
      </c>
      <c r="N1214">
        <v>83</v>
      </c>
      <c r="O1214" t="b">
        <v>1</v>
      </c>
      <c r="P1214" s="10" t="s">
        <v>8293</v>
      </c>
      <c r="Q1214" t="s">
        <v>8294</v>
      </c>
      <c r="R1214">
        <f t="shared" si="56"/>
        <v>38.869999999999997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5">
        <f t="shared" si="54"/>
        <v>42731.755787037036</v>
      </c>
      <c r="L1215" s="15">
        <f t="shared" si="55"/>
        <v>42766.755787037036</v>
      </c>
      <c r="M1215" t="b">
        <v>0</v>
      </c>
      <c r="N1215">
        <v>108</v>
      </c>
      <c r="O1215" t="b">
        <v>1</v>
      </c>
      <c r="P1215" s="10" t="s">
        <v>8293</v>
      </c>
      <c r="Q1215" t="s">
        <v>8294</v>
      </c>
      <c r="R1215">
        <f t="shared" si="56"/>
        <v>61.53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5">
        <f t="shared" si="54"/>
        <v>42104.840335648143</v>
      </c>
      <c r="L1216" s="15">
        <f t="shared" si="55"/>
        <v>42164.840335648143</v>
      </c>
      <c r="M1216" t="b">
        <v>0</v>
      </c>
      <c r="N1216">
        <v>25</v>
      </c>
      <c r="O1216" t="b">
        <v>1</v>
      </c>
      <c r="P1216" s="10" t="s">
        <v>8293</v>
      </c>
      <c r="Q1216" t="s">
        <v>8294</v>
      </c>
      <c r="R1216">
        <f t="shared" si="56"/>
        <v>105.44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5">
        <f t="shared" si="54"/>
        <v>41759.923101851848</v>
      </c>
      <c r="L1217" s="15">
        <f t="shared" si="55"/>
        <v>41789.923101851848</v>
      </c>
      <c r="M1217" t="b">
        <v>0</v>
      </c>
      <c r="N1217">
        <v>549</v>
      </c>
      <c r="O1217" t="b">
        <v>1</v>
      </c>
      <c r="P1217" s="10" t="s">
        <v>8293</v>
      </c>
      <c r="Q1217" t="s">
        <v>8294</v>
      </c>
      <c r="R1217">
        <f t="shared" si="56"/>
        <v>71.59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5">
        <f t="shared" si="54"/>
        <v>42247.616400462968</v>
      </c>
      <c r="L1218" s="15">
        <f t="shared" si="55"/>
        <v>42279.960416666669</v>
      </c>
      <c r="M1218" t="b">
        <v>0</v>
      </c>
      <c r="N1218">
        <v>222</v>
      </c>
      <c r="O1218" t="b">
        <v>1</v>
      </c>
      <c r="P1218" s="10" t="s">
        <v>8293</v>
      </c>
      <c r="Q1218" t="s">
        <v>8294</v>
      </c>
      <c r="R1218">
        <f t="shared" si="56"/>
        <v>91.88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5">
        <f t="shared" ref="K1219:K1282" si="57">(((J1219/60)/60)/24)+DATE(1970,1,1)</f>
        <v>42535.809490740736</v>
      </c>
      <c r="L1219" s="15">
        <f t="shared" ref="L1219:L1282" si="58">(((I1219/60)/60)/24)+DATE(1970,1,1)</f>
        <v>42565.809490740736</v>
      </c>
      <c r="M1219" t="b">
        <v>0</v>
      </c>
      <c r="N1219">
        <v>183</v>
      </c>
      <c r="O1219" t="b">
        <v>1</v>
      </c>
      <c r="P1219" s="10" t="s">
        <v>8293</v>
      </c>
      <c r="Q1219" t="s">
        <v>8294</v>
      </c>
      <c r="R1219">
        <f t="shared" ref="R1219:R1282" si="59">IFERROR(ROUND(E1219/N1219,2),0)</f>
        <v>148.57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5">
        <f t="shared" si="57"/>
        <v>42278.662037037036</v>
      </c>
      <c r="L1220" s="15">
        <f t="shared" si="58"/>
        <v>42309.125</v>
      </c>
      <c r="M1220" t="b">
        <v>0</v>
      </c>
      <c r="N1220">
        <v>89</v>
      </c>
      <c r="O1220" t="b">
        <v>1</v>
      </c>
      <c r="P1220" s="10" t="s">
        <v>8293</v>
      </c>
      <c r="Q1220" t="s">
        <v>8294</v>
      </c>
      <c r="R1220">
        <f t="shared" si="59"/>
        <v>174.21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5">
        <f t="shared" si="57"/>
        <v>42633.461956018517</v>
      </c>
      <c r="L1221" s="15">
        <f t="shared" si="58"/>
        <v>42663.461956018517</v>
      </c>
      <c r="M1221" t="b">
        <v>0</v>
      </c>
      <c r="N1221">
        <v>253</v>
      </c>
      <c r="O1221" t="b">
        <v>1</v>
      </c>
      <c r="P1221" s="10" t="s">
        <v>8293</v>
      </c>
      <c r="Q1221" t="s">
        <v>8294</v>
      </c>
      <c r="R1221">
        <f t="shared" si="59"/>
        <v>102.86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5">
        <f t="shared" si="57"/>
        <v>42211.628611111111</v>
      </c>
      <c r="L1222" s="15">
        <f t="shared" si="58"/>
        <v>42241.628611111111</v>
      </c>
      <c r="M1222" t="b">
        <v>0</v>
      </c>
      <c r="N1222">
        <v>140</v>
      </c>
      <c r="O1222" t="b">
        <v>1</v>
      </c>
      <c r="P1222" s="10" t="s">
        <v>8293</v>
      </c>
      <c r="Q1222" t="s">
        <v>8294</v>
      </c>
      <c r="R1222">
        <f t="shared" si="59"/>
        <v>111.18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5">
        <f t="shared" si="57"/>
        <v>42680.47555555556</v>
      </c>
      <c r="L1223" s="15">
        <f t="shared" si="58"/>
        <v>42708</v>
      </c>
      <c r="M1223" t="b">
        <v>0</v>
      </c>
      <c r="N1223">
        <v>103</v>
      </c>
      <c r="O1223" t="b">
        <v>1</v>
      </c>
      <c r="P1223" s="10" t="s">
        <v>8293</v>
      </c>
      <c r="Q1223" t="s">
        <v>8294</v>
      </c>
      <c r="R1223">
        <f t="shared" si="59"/>
        <v>23.8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5">
        <f t="shared" si="57"/>
        <v>42430.720451388886</v>
      </c>
      <c r="L1224" s="15">
        <f t="shared" si="58"/>
        <v>42461.166666666672</v>
      </c>
      <c r="M1224" t="b">
        <v>0</v>
      </c>
      <c r="N1224">
        <v>138</v>
      </c>
      <c r="O1224" t="b">
        <v>1</v>
      </c>
      <c r="P1224" s="10" t="s">
        <v>8293</v>
      </c>
      <c r="Q1224" t="s">
        <v>8294</v>
      </c>
      <c r="R1224">
        <f t="shared" si="59"/>
        <v>81.27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5">
        <f t="shared" si="57"/>
        <v>42654.177187499998</v>
      </c>
      <c r="L1225" s="15">
        <f t="shared" si="58"/>
        <v>42684.218854166669</v>
      </c>
      <c r="M1225" t="b">
        <v>0</v>
      </c>
      <c r="N1225">
        <v>191</v>
      </c>
      <c r="O1225" t="b">
        <v>1</v>
      </c>
      <c r="P1225" s="10" t="s">
        <v>8293</v>
      </c>
      <c r="Q1225" t="s">
        <v>8294</v>
      </c>
      <c r="R1225">
        <f t="shared" si="59"/>
        <v>116.21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5">
        <f t="shared" si="57"/>
        <v>41736.549791666665</v>
      </c>
      <c r="L1226" s="15">
        <f t="shared" si="58"/>
        <v>41796.549791666665</v>
      </c>
      <c r="M1226" t="b">
        <v>0</v>
      </c>
      <c r="N1226">
        <v>18</v>
      </c>
      <c r="O1226" t="b">
        <v>0</v>
      </c>
      <c r="P1226" s="10" t="s">
        <v>8280</v>
      </c>
      <c r="Q1226" t="s">
        <v>8295</v>
      </c>
      <c r="R1226">
        <f t="shared" si="59"/>
        <v>58.89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5">
        <f t="shared" si="57"/>
        <v>41509.905995370369</v>
      </c>
      <c r="L1227" s="15">
        <f t="shared" si="58"/>
        <v>41569.905995370369</v>
      </c>
      <c r="M1227" t="b">
        <v>0</v>
      </c>
      <c r="N1227">
        <v>3</v>
      </c>
      <c r="O1227" t="b">
        <v>0</v>
      </c>
      <c r="P1227" s="10" t="s">
        <v>8280</v>
      </c>
      <c r="Q1227" t="s">
        <v>8295</v>
      </c>
      <c r="R1227">
        <f t="shared" si="59"/>
        <v>44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5">
        <f t="shared" si="57"/>
        <v>41715.874780092592</v>
      </c>
      <c r="L1228" s="15">
        <f t="shared" si="58"/>
        <v>41750.041666666664</v>
      </c>
      <c r="M1228" t="b">
        <v>0</v>
      </c>
      <c r="N1228">
        <v>40</v>
      </c>
      <c r="O1228" t="b">
        <v>0</v>
      </c>
      <c r="P1228" s="10" t="s">
        <v>8280</v>
      </c>
      <c r="Q1228" t="s">
        <v>8295</v>
      </c>
      <c r="R1228">
        <f t="shared" si="59"/>
        <v>48.43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5">
        <f t="shared" si="57"/>
        <v>41827.919166666667</v>
      </c>
      <c r="L1229" s="15">
        <f t="shared" si="58"/>
        <v>41858.291666666664</v>
      </c>
      <c r="M1229" t="b">
        <v>0</v>
      </c>
      <c r="N1229">
        <v>0</v>
      </c>
      <c r="O1229" t="b">
        <v>0</v>
      </c>
      <c r="P1229" s="10" t="s">
        <v>8280</v>
      </c>
      <c r="Q1229" t="s">
        <v>8295</v>
      </c>
      <c r="R1229">
        <f t="shared" si="59"/>
        <v>0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5">
        <f t="shared" si="57"/>
        <v>40754.729259259257</v>
      </c>
      <c r="L1230" s="15">
        <f t="shared" si="58"/>
        <v>40814.729259259257</v>
      </c>
      <c r="M1230" t="b">
        <v>0</v>
      </c>
      <c r="N1230">
        <v>24</v>
      </c>
      <c r="O1230" t="b">
        <v>0</v>
      </c>
      <c r="P1230" s="10" t="s">
        <v>8280</v>
      </c>
      <c r="Q1230" t="s">
        <v>8295</v>
      </c>
      <c r="R1230">
        <f t="shared" si="59"/>
        <v>61.04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5">
        <f t="shared" si="57"/>
        <v>40985.459803240738</v>
      </c>
      <c r="L1231" s="15">
        <f t="shared" si="58"/>
        <v>41015.666666666664</v>
      </c>
      <c r="M1231" t="b">
        <v>0</v>
      </c>
      <c r="N1231">
        <v>1</v>
      </c>
      <c r="O1231" t="b">
        <v>0</v>
      </c>
      <c r="P1231" s="10" t="s">
        <v>8280</v>
      </c>
      <c r="Q1231" t="s">
        <v>8295</v>
      </c>
      <c r="R1231">
        <f t="shared" si="59"/>
        <v>25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5">
        <f t="shared" si="57"/>
        <v>40568.972569444442</v>
      </c>
      <c r="L1232" s="15">
        <f t="shared" si="58"/>
        <v>40598.972569444442</v>
      </c>
      <c r="M1232" t="b">
        <v>0</v>
      </c>
      <c r="N1232">
        <v>0</v>
      </c>
      <c r="O1232" t="b">
        <v>0</v>
      </c>
      <c r="P1232" s="10" t="s">
        <v>8280</v>
      </c>
      <c r="Q1232" t="s">
        <v>8295</v>
      </c>
      <c r="R1232">
        <f t="shared" si="59"/>
        <v>0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5">
        <f t="shared" si="57"/>
        <v>42193.941759259258</v>
      </c>
      <c r="L1233" s="15">
        <f t="shared" si="58"/>
        <v>42244.041666666672</v>
      </c>
      <c r="M1233" t="b">
        <v>0</v>
      </c>
      <c r="N1233">
        <v>0</v>
      </c>
      <c r="O1233" t="b">
        <v>0</v>
      </c>
      <c r="P1233" s="10" t="s">
        <v>8280</v>
      </c>
      <c r="Q1233" t="s">
        <v>8295</v>
      </c>
      <c r="R1233">
        <f t="shared" si="59"/>
        <v>0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5">
        <f t="shared" si="57"/>
        <v>41506.848032407412</v>
      </c>
      <c r="L1234" s="15">
        <f t="shared" si="58"/>
        <v>41553.848032407412</v>
      </c>
      <c r="M1234" t="b">
        <v>0</v>
      </c>
      <c r="N1234">
        <v>1</v>
      </c>
      <c r="O1234" t="b">
        <v>0</v>
      </c>
      <c r="P1234" s="10" t="s">
        <v>8280</v>
      </c>
      <c r="Q1234" t="s">
        <v>8295</v>
      </c>
      <c r="R1234">
        <f t="shared" si="59"/>
        <v>40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5">
        <f t="shared" si="57"/>
        <v>40939.948773148149</v>
      </c>
      <c r="L1235" s="15">
        <f t="shared" si="58"/>
        <v>40960.948773148149</v>
      </c>
      <c r="M1235" t="b">
        <v>0</v>
      </c>
      <c r="N1235">
        <v>6</v>
      </c>
      <c r="O1235" t="b">
        <v>0</v>
      </c>
      <c r="P1235" s="10" t="s">
        <v>8280</v>
      </c>
      <c r="Q1235" t="s">
        <v>8295</v>
      </c>
      <c r="R1235">
        <f t="shared" si="59"/>
        <v>19.329999999999998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5">
        <f t="shared" si="57"/>
        <v>42007.788680555561</v>
      </c>
      <c r="L1236" s="15">
        <f t="shared" si="58"/>
        <v>42037.788680555561</v>
      </c>
      <c r="M1236" t="b">
        <v>0</v>
      </c>
      <c r="N1236">
        <v>0</v>
      </c>
      <c r="O1236" t="b">
        <v>0</v>
      </c>
      <c r="P1236" s="10" t="s">
        <v>8280</v>
      </c>
      <c r="Q1236" t="s">
        <v>8295</v>
      </c>
      <c r="R1236">
        <f t="shared" si="59"/>
        <v>0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5">
        <f t="shared" si="57"/>
        <v>41583.135405092595</v>
      </c>
      <c r="L1237" s="15">
        <f t="shared" si="58"/>
        <v>41623.135405092595</v>
      </c>
      <c r="M1237" t="b">
        <v>0</v>
      </c>
      <c r="N1237">
        <v>6</v>
      </c>
      <c r="O1237" t="b">
        <v>0</v>
      </c>
      <c r="P1237" s="10" t="s">
        <v>8280</v>
      </c>
      <c r="Q1237" t="s">
        <v>8295</v>
      </c>
      <c r="R1237">
        <f t="shared" si="59"/>
        <v>35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5">
        <f t="shared" si="57"/>
        <v>41110.680138888885</v>
      </c>
      <c r="L1238" s="15">
        <f t="shared" si="58"/>
        <v>41118.666666666664</v>
      </c>
      <c r="M1238" t="b">
        <v>0</v>
      </c>
      <c r="N1238">
        <v>0</v>
      </c>
      <c r="O1238" t="b">
        <v>0</v>
      </c>
      <c r="P1238" s="10" t="s">
        <v>8280</v>
      </c>
      <c r="Q1238" t="s">
        <v>8295</v>
      </c>
      <c r="R1238">
        <f t="shared" si="59"/>
        <v>0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5">
        <f t="shared" si="57"/>
        <v>41125.283159722225</v>
      </c>
      <c r="L1239" s="15">
        <f t="shared" si="58"/>
        <v>41145.283159722225</v>
      </c>
      <c r="M1239" t="b">
        <v>0</v>
      </c>
      <c r="N1239">
        <v>0</v>
      </c>
      <c r="O1239" t="b">
        <v>0</v>
      </c>
      <c r="P1239" s="10" t="s">
        <v>8280</v>
      </c>
      <c r="Q1239" t="s">
        <v>8295</v>
      </c>
      <c r="R1239">
        <f t="shared" si="59"/>
        <v>0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5">
        <f t="shared" si="57"/>
        <v>40731.61037037037</v>
      </c>
      <c r="L1240" s="15">
        <f t="shared" si="58"/>
        <v>40761.61037037037</v>
      </c>
      <c r="M1240" t="b">
        <v>0</v>
      </c>
      <c r="N1240">
        <v>3</v>
      </c>
      <c r="O1240" t="b">
        <v>0</v>
      </c>
      <c r="P1240" s="10" t="s">
        <v>8280</v>
      </c>
      <c r="Q1240" t="s">
        <v>8295</v>
      </c>
      <c r="R1240">
        <f t="shared" si="59"/>
        <v>59.33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5">
        <f t="shared" si="57"/>
        <v>40883.962581018517</v>
      </c>
      <c r="L1241" s="15">
        <f t="shared" si="58"/>
        <v>40913.962581018517</v>
      </c>
      <c r="M1241" t="b">
        <v>0</v>
      </c>
      <c r="N1241">
        <v>0</v>
      </c>
      <c r="O1241" t="b">
        <v>0</v>
      </c>
      <c r="P1241" s="10" t="s">
        <v>8280</v>
      </c>
      <c r="Q1241" t="s">
        <v>8295</v>
      </c>
      <c r="R1241">
        <f t="shared" si="59"/>
        <v>0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5">
        <f t="shared" si="57"/>
        <v>41409.040011574078</v>
      </c>
      <c r="L1242" s="15">
        <f t="shared" si="58"/>
        <v>41467.910416666666</v>
      </c>
      <c r="M1242" t="b">
        <v>0</v>
      </c>
      <c r="N1242">
        <v>8</v>
      </c>
      <c r="O1242" t="b">
        <v>0</v>
      </c>
      <c r="P1242" s="10" t="s">
        <v>8280</v>
      </c>
      <c r="Q1242" t="s">
        <v>8295</v>
      </c>
      <c r="R1242">
        <f t="shared" si="59"/>
        <v>30.13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5">
        <f t="shared" si="57"/>
        <v>41923.837731481479</v>
      </c>
      <c r="L1243" s="15">
        <f t="shared" si="58"/>
        <v>41946.249305555553</v>
      </c>
      <c r="M1243" t="b">
        <v>0</v>
      </c>
      <c r="N1243">
        <v>34</v>
      </c>
      <c r="O1243" t="b">
        <v>0</v>
      </c>
      <c r="P1243" s="10" t="s">
        <v>8280</v>
      </c>
      <c r="Q1243" t="s">
        <v>8295</v>
      </c>
      <c r="R1243">
        <f t="shared" si="59"/>
        <v>74.62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5">
        <f t="shared" si="57"/>
        <v>40782.165532407409</v>
      </c>
      <c r="L1244" s="15">
        <f t="shared" si="58"/>
        <v>40797.554166666669</v>
      </c>
      <c r="M1244" t="b">
        <v>0</v>
      </c>
      <c r="N1244">
        <v>1</v>
      </c>
      <c r="O1244" t="b">
        <v>0</v>
      </c>
      <c r="P1244" s="10" t="s">
        <v>8280</v>
      </c>
      <c r="Q1244" t="s">
        <v>8295</v>
      </c>
      <c r="R1244">
        <f t="shared" si="59"/>
        <v>5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5">
        <f t="shared" si="57"/>
        <v>40671.879293981481</v>
      </c>
      <c r="L1245" s="15">
        <f t="shared" si="58"/>
        <v>40732.875</v>
      </c>
      <c r="M1245" t="b">
        <v>0</v>
      </c>
      <c r="N1245">
        <v>38</v>
      </c>
      <c r="O1245" t="b">
        <v>0</v>
      </c>
      <c r="P1245" s="10" t="s">
        <v>8280</v>
      </c>
      <c r="Q1245" t="s">
        <v>8295</v>
      </c>
      <c r="R1245">
        <f t="shared" si="59"/>
        <v>44.5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5">
        <f t="shared" si="57"/>
        <v>41355.825497685182</v>
      </c>
      <c r="L1246" s="15">
        <f t="shared" si="58"/>
        <v>41386.875</v>
      </c>
      <c r="M1246" t="b">
        <v>1</v>
      </c>
      <c r="N1246">
        <v>45</v>
      </c>
      <c r="O1246" t="b">
        <v>1</v>
      </c>
      <c r="P1246" s="10" t="s">
        <v>8280</v>
      </c>
      <c r="Q1246" t="s">
        <v>8281</v>
      </c>
      <c r="R1246">
        <f t="shared" si="59"/>
        <v>46.13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5">
        <f t="shared" si="57"/>
        <v>41774.599930555552</v>
      </c>
      <c r="L1247" s="15">
        <f t="shared" si="58"/>
        <v>41804.599930555552</v>
      </c>
      <c r="M1247" t="b">
        <v>1</v>
      </c>
      <c r="N1247">
        <v>17</v>
      </c>
      <c r="O1247" t="b">
        <v>1</v>
      </c>
      <c r="P1247" s="10" t="s">
        <v>8280</v>
      </c>
      <c r="Q1247" t="s">
        <v>8281</v>
      </c>
      <c r="R1247">
        <f t="shared" si="59"/>
        <v>141.47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5">
        <f t="shared" si="57"/>
        <v>40838.043391203704</v>
      </c>
      <c r="L1248" s="15">
        <f t="shared" si="58"/>
        <v>40883.085057870368</v>
      </c>
      <c r="M1248" t="b">
        <v>1</v>
      </c>
      <c r="N1248">
        <v>31</v>
      </c>
      <c r="O1248" t="b">
        <v>1</v>
      </c>
      <c r="P1248" s="10" t="s">
        <v>8280</v>
      </c>
      <c r="Q1248" t="s">
        <v>8281</v>
      </c>
      <c r="R1248">
        <f t="shared" si="59"/>
        <v>75.48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5">
        <f t="shared" si="57"/>
        <v>41370.292303240742</v>
      </c>
      <c r="L1249" s="15">
        <f t="shared" si="58"/>
        <v>41400.292303240742</v>
      </c>
      <c r="M1249" t="b">
        <v>1</v>
      </c>
      <c r="N1249">
        <v>50</v>
      </c>
      <c r="O1249" t="b">
        <v>1</v>
      </c>
      <c r="P1249" s="10" t="s">
        <v>8280</v>
      </c>
      <c r="Q1249" t="s">
        <v>8281</v>
      </c>
      <c r="R1249">
        <f t="shared" si="59"/>
        <v>85.5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5">
        <f t="shared" si="57"/>
        <v>41767.656863425924</v>
      </c>
      <c r="L1250" s="15">
        <f t="shared" si="58"/>
        <v>41803.290972222225</v>
      </c>
      <c r="M1250" t="b">
        <v>1</v>
      </c>
      <c r="N1250">
        <v>59</v>
      </c>
      <c r="O1250" t="b">
        <v>1</v>
      </c>
      <c r="P1250" s="10" t="s">
        <v>8280</v>
      </c>
      <c r="Q1250" t="s">
        <v>8281</v>
      </c>
      <c r="R1250">
        <f t="shared" si="59"/>
        <v>64.25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5">
        <f t="shared" si="57"/>
        <v>41067.74086805556</v>
      </c>
      <c r="L1251" s="15">
        <f t="shared" si="58"/>
        <v>41097.74086805556</v>
      </c>
      <c r="M1251" t="b">
        <v>1</v>
      </c>
      <c r="N1251">
        <v>81</v>
      </c>
      <c r="O1251" t="b">
        <v>1</v>
      </c>
      <c r="P1251" s="10" t="s">
        <v>8280</v>
      </c>
      <c r="Q1251" t="s">
        <v>8281</v>
      </c>
      <c r="R1251">
        <f t="shared" si="59"/>
        <v>64.47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5">
        <f t="shared" si="57"/>
        <v>41843.64271990741</v>
      </c>
      <c r="L1252" s="15">
        <f t="shared" si="58"/>
        <v>41888.64271990741</v>
      </c>
      <c r="M1252" t="b">
        <v>1</v>
      </c>
      <c r="N1252">
        <v>508</v>
      </c>
      <c r="O1252" t="b">
        <v>1</v>
      </c>
      <c r="P1252" s="10" t="s">
        <v>8280</v>
      </c>
      <c r="Q1252" t="s">
        <v>8281</v>
      </c>
      <c r="R1252">
        <f t="shared" si="59"/>
        <v>118.2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5">
        <f t="shared" si="57"/>
        <v>40751.814432870371</v>
      </c>
      <c r="L1253" s="15">
        <f t="shared" si="58"/>
        <v>40811.814432870371</v>
      </c>
      <c r="M1253" t="b">
        <v>1</v>
      </c>
      <c r="N1253">
        <v>74</v>
      </c>
      <c r="O1253" t="b">
        <v>1</v>
      </c>
      <c r="P1253" s="10" t="s">
        <v>8280</v>
      </c>
      <c r="Q1253" t="s">
        <v>8281</v>
      </c>
      <c r="R1253">
        <f t="shared" si="59"/>
        <v>82.54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5">
        <f t="shared" si="57"/>
        <v>41543.988067129627</v>
      </c>
      <c r="L1254" s="15">
        <f t="shared" si="58"/>
        <v>41571.988067129627</v>
      </c>
      <c r="M1254" t="b">
        <v>1</v>
      </c>
      <c r="N1254">
        <v>141</v>
      </c>
      <c r="O1254" t="b">
        <v>1</v>
      </c>
      <c r="P1254" s="10" t="s">
        <v>8280</v>
      </c>
      <c r="Q1254" t="s">
        <v>8281</v>
      </c>
      <c r="R1254">
        <f t="shared" si="59"/>
        <v>34.17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5">
        <f t="shared" si="57"/>
        <v>41855.783645833333</v>
      </c>
      <c r="L1255" s="15">
        <f t="shared" si="58"/>
        <v>41885.783645833333</v>
      </c>
      <c r="M1255" t="b">
        <v>1</v>
      </c>
      <c r="N1255">
        <v>711</v>
      </c>
      <c r="O1255" t="b">
        <v>1</v>
      </c>
      <c r="P1255" s="10" t="s">
        <v>8280</v>
      </c>
      <c r="Q1255" t="s">
        <v>8281</v>
      </c>
      <c r="R1255">
        <f t="shared" si="59"/>
        <v>42.73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5">
        <f t="shared" si="57"/>
        <v>40487.621365740742</v>
      </c>
      <c r="L1256" s="15">
        <f t="shared" si="58"/>
        <v>40544.207638888889</v>
      </c>
      <c r="M1256" t="b">
        <v>1</v>
      </c>
      <c r="N1256">
        <v>141</v>
      </c>
      <c r="O1256" t="b">
        <v>1</v>
      </c>
      <c r="P1256" s="10" t="s">
        <v>8280</v>
      </c>
      <c r="Q1256" t="s">
        <v>8281</v>
      </c>
      <c r="R1256">
        <f t="shared" si="59"/>
        <v>94.49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5">
        <f t="shared" si="57"/>
        <v>41579.845509259263</v>
      </c>
      <c r="L1257" s="15">
        <f t="shared" si="58"/>
        <v>41609.887175925927</v>
      </c>
      <c r="M1257" t="b">
        <v>1</v>
      </c>
      <c r="N1257">
        <v>109</v>
      </c>
      <c r="O1257" t="b">
        <v>1</v>
      </c>
      <c r="P1257" s="10" t="s">
        <v>8280</v>
      </c>
      <c r="Q1257" t="s">
        <v>8281</v>
      </c>
      <c r="R1257">
        <f t="shared" si="59"/>
        <v>55.7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5">
        <f t="shared" si="57"/>
        <v>40921.919340277782</v>
      </c>
      <c r="L1258" s="15">
        <f t="shared" si="58"/>
        <v>40951.919340277782</v>
      </c>
      <c r="M1258" t="b">
        <v>1</v>
      </c>
      <c r="N1258">
        <v>361</v>
      </c>
      <c r="O1258" t="b">
        <v>1</v>
      </c>
      <c r="P1258" s="10" t="s">
        <v>8280</v>
      </c>
      <c r="Q1258" t="s">
        <v>8281</v>
      </c>
      <c r="R1258">
        <f t="shared" si="59"/>
        <v>98.03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5">
        <f t="shared" si="57"/>
        <v>40587.085532407407</v>
      </c>
      <c r="L1259" s="15">
        <f t="shared" si="58"/>
        <v>40636.043865740743</v>
      </c>
      <c r="M1259" t="b">
        <v>1</v>
      </c>
      <c r="N1259">
        <v>176</v>
      </c>
      <c r="O1259" t="b">
        <v>1</v>
      </c>
      <c r="P1259" s="10" t="s">
        <v>8280</v>
      </c>
      <c r="Q1259" t="s">
        <v>8281</v>
      </c>
      <c r="R1259">
        <f t="shared" si="59"/>
        <v>92.1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5">
        <f t="shared" si="57"/>
        <v>41487.611250000002</v>
      </c>
      <c r="L1260" s="15">
        <f t="shared" si="58"/>
        <v>41517.611250000002</v>
      </c>
      <c r="M1260" t="b">
        <v>1</v>
      </c>
      <c r="N1260">
        <v>670</v>
      </c>
      <c r="O1260" t="b">
        <v>1</v>
      </c>
      <c r="P1260" s="10" t="s">
        <v>8280</v>
      </c>
      <c r="Q1260" t="s">
        <v>8281</v>
      </c>
      <c r="R1260">
        <f t="shared" si="59"/>
        <v>38.18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5">
        <f t="shared" si="57"/>
        <v>41766.970648148148</v>
      </c>
      <c r="L1261" s="15">
        <f t="shared" si="58"/>
        <v>41799.165972222225</v>
      </c>
      <c r="M1261" t="b">
        <v>1</v>
      </c>
      <c r="N1261">
        <v>96</v>
      </c>
      <c r="O1261" t="b">
        <v>1</v>
      </c>
      <c r="P1261" s="10" t="s">
        <v>8280</v>
      </c>
      <c r="Q1261" t="s">
        <v>8281</v>
      </c>
      <c r="R1261">
        <f t="shared" si="59"/>
        <v>27.15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5">
        <f t="shared" si="57"/>
        <v>41666.842824074076</v>
      </c>
      <c r="L1262" s="15">
        <f t="shared" si="58"/>
        <v>41696.842824074076</v>
      </c>
      <c r="M1262" t="b">
        <v>1</v>
      </c>
      <c r="N1262">
        <v>74</v>
      </c>
      <c r="O1262" t="b">
        <v>1</v>
      </c>
      <c r="P1262" s="10" t="s">
        <v>8280</v>
      </c>
      <c r="Q1262" t="s">
        <v>8281</v>
      </c>
      <c r="R1262">
        <f t="shared" si="59"/>
        <v>50.69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5">
        <f t="shared" si="57"/>
        <v>41638.342905092592</v>
      </c>
      <c r="L1263" s="15">
        <f t="shared" si="58"/>
        <v>41668.342905092592</v>
      </c>
      <c r="M1263" t="b">
        <v>1</v>
      </c>
      <c r="N1263">
        <v>52</v>
      </c>
      <c r="O1263" t="b">
        <v>1</v>
      </c>
      <c r="P1263" s="10" t="s">
        <v>8280</v>
      </c>
      <c r="Q1263" t="s">
        <v>8281</v>
      </c>
      <c r="R1263">
        <f t="shared" si="59"/>
        <v>38.94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5">
        <f t="shared" si="57"/>
        <v>41656.762638888889</v>
      </c>
      <c r="L1264" s="15">
        <f t="shared" si="58"/>
        <v>41686.762638888889</v>
      </c>
      <c r="M1264" t="b">
        <v>1</v>
      </c>
      <c r="N1264">
        <v>105</v>
      </c>
      <c r="O1264" t="b">
        <v>1</v>
      </c>
      <c r="P1264" s="10" t="s">
        <v>8280</v>
      </c>
      <c r="Q1264" t="s">
        <v>8281</v>
      </c>
      <c r="R1264">
        <f t="shared" si="59"/>
        <v>77.64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5">
        <f t="shared" si="57"/>
        <v>41692.084143518521</v>
      </c>
      <c r="L1265" s="15">
        <f t="shared" si="58"/>
        <v>41727.041666666664</v>
      </c>
      <c r="M1265" t="b">
        <v>1</v>
      </c>
      <c r="N1265">
        <v>41</v>
      </c>
      <c r="O1265" t="b">
        <v>1</v>
      </c>
      <c r="P1265" s="10" t="s">
        <v>8280</v>
      </c>
      <c r="Q1265" t="s">
        <v>8281</v>
      </c>
      <c r="R1265">
        <f t="shared" si="59"/>
        <v>43.54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5">
        <f t="shared" si="57"/>
        <v>41547.662997685184</v>
      </c>
      <c r="L1266" s="15">
        <f t="shared" si="58"/>
        <v>41576.662997685184</v>
      </c>
      <c r="M1266" t="b">
        <v>1</v>
      </c>
      <c r="N1266">
        <v>34</v>
      </c>
      <c r="O1266" t="b">
        <v>1</v>
      </c>
      <c r="P1266" s="10" t="s">
        <v>8280</v>
      </c>
      <c r="Q1266" t="s">
        <v>8281</v>
      </c>
      <c r="R1266">
        <f t="shared" si="59"/>
        <v>31.82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5">
        <f t="shared" si="57"/>
        <v>40465.655266203699</v>
      </c>
      <c r="L1267" s="15">
        <f t="shared" si="58"/>
        <v>40512.655266203699</v>
      </c>
      <c r="M1267" t="b">
        <v>1</v>
      </c>
      <c r="N1267">
        <v>66</v>
      </c>
      <c r="O1267" t="b">
        <v>1</v>
      </c>
      <c r="P1267" s="10" t="s">
        <v>8280</v>
      </c>
      <c r="Q1267" t="s">
        <v>8281</v>
      </c>
      <c r="R1267">
        <f t="shared" si="59"/>
        <v>63.18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5">
        <f t="shared" si="57"/>
        <v>41620.87667824074</v>
      </c>
      <c r="L1268" s="15">
        <f t="shared" si="58"/>
        <v>41650.87667824074</v>
      </c>
      <c r="M1268" t="b">
        <v>1</v>
      </c>
      <c r="N1268">
        <v>50</v>
      </c>
      <c r="O1268" t="b">
        <v>1</v>
      </c>
      <c r="P1268" s="10" t="s">
        <v>8280</v>
      </c>
      <c r="Q1268" t="s">
        <v>8281</v>
      </c>
      <c r="R1268">
        <f t="shared" si="59"/>
        <v>190.9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5">
        <f t="shared" si="57"/>
        <v>41449.585162037038</v>
      </c>
      <c r="L1269" s="15">
        <f t="shared" si="58"/>
        <v>41479.585162037038</v>
      </c>
      <c r="M1269" t="b">
        <v>1</v>
      </c>
      <c r="N1269">
        <v>159</v>
      </c>
      <c r="O1269" t="b">
        <v>1</v>
      </c>
      <c r="P1269" s="10" t="s">
        <v>8280</v>
      </c>
      <c r="Q1269" t="s">
        <v>8281</v>
      </c>
      <c r="R1269">
        <f t="shared" si="59"/>
        <v>140.86000000000001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5">
        <f t="shared" si="57"/>
        <v>41507.845451388886</v>
      </c>
      <c r="L1270" s="15">
        <f t="shared" si="58"/>
        <v>41537.845451388886</v>
      </c>
      <c r="M1270" t="b">
        <v>1</v>
      </c>
      <c r="N1270">
        <v>182</v>
      </c>
      <c r="O1270" t="b">
        <v>1</v>
      </c>
      <c r="P1270" s="10" t="s">
        <v>8280</v>
      </c>
      <c r="Q1270" t="s">
        <v>8281</v>
      </c>
      <c r="R1270">
        <f t="shared" si="59"/>
        <v>76.92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5">
        <f t="shared" si="57"/>
        <v>42445.823055555549</v>
      </c>
      <c r="L1271" s="15">
        <f t="shared" si="58"/>
        <v>42476</v>
      </c>
      <c r="M1271" t="b">
        <v>1</v>
      </c>
      <c r="N1271">
        <v>206</v>
      </c>
      <c r="O1271" t="b">
        <v>1</v>
      </c>
      <c r="P1271" s="10" t="s">
        <v>8280</v>
      </c>
      <c r="Q1271" t="s">
        <v>8281</v>
      </c>
      <c r="R1271">
        <f t="shared" si="59"/>
        <v>99.16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5">
        <f t="shared" si="57"/>
        <v>40933.856967592597</v>
      </c>
      <c r="L1272" s="15">
        <f t="shared" si="58"/>
        <v>40993.815300925926</v>
      </c>
      <c r="M1272" t="b">
        <v>1</v>
      </c>
      <c r="N1272">
        <v>169</v>
      </c>
      <c r="O1272" t="b">
        <v>1</v>
      </c>
      <c r="P1272" s="10" t="s">
        <v>8280</v>
      </c>
      <c r="Q1272" t="s">
        <v>8281</v>
      </c>
      <c r="R1272">
        <f t="shared" si="59"/>
        <v>67.88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5">
        <f t="shared" si="57"/>
        <v>41561.683553240742</v>
      </c>
      <c r="L1273" s="15">
        <f t="shared" si="58"/>
        <v>41591.725219907406</v>
      </c>
      <c r="M1273" t="b">
        <v>1</v>
      </c>
      <c r="N1273">
        <v>31</v>
      </c>
      <c r="O1273" t="b">
        <v>1</v>
      </c>
      <c r="P1273" s="10" t="s">
        <v>8280</v>
      </c>
      <c r="Q1273" t="s">
        <v>8281</v>
      </c>
      <c r="R1273">
        <f t="shared" si="59"/>
        <v>246.29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5">
        <f t="shared" si="57"/>
        <v>40274.745127314818</v>
      </c>
      <c r="L1274" s="15">
        <f t="shared" si="58"/>
        <v>40344.166666666664</v>
      </c>
      <c r="M1274" t="b">
        <v>1</v>
      </c>
      <c r="N1274">
        <v>28</v>
      </c>
      <c r="O1274" t="b">
        <v>1</v>
      </c>
      <c r="P1274" s="10" t="s">
        <v>8280</v>
      </c>
      <c r="Q1274" t="s">
        <v>8281</v>
      </c>
      <c r="R1274">
        <f t="shared" si="59"/>
        <v>189.29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5">
        <f t="shared" si="57"/>
        <v>41852.730219907404</v>
      </c>
      <c r="L1275" s="15">
        <f t="shared" si="58"/>
        <v>41882.730219907404</v>
      </c>
      <c r="M1275" t="b">
        <v>1</v>
      </c>
      <c r="N1275">
        <v>54</v>
      </c>
      <c r="O1275" t="b">
        <v>1</v>
      </c>
      <c r="P1275" s="10" t="s">
        <v>8280</v>
      </c>
      <c r="Q1275" t="s">
        <v>8281</v>
      </c>
      <c r="R1275">
        <f t="shared" si="59"/>
        <v>76.67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5">
        <f t="shared" si="57"/>
        <v>41116.690104166664</v>
      </c>
      <c r="L1276" s="15">
        <f t="shared" si="58"/>
        <v>41151.690104166664</v>
      </c>
      <c r="M1276" t="b">
        <v>1</v>
      </c>
      <c r="N1276">
        <v>467</v>
      </c>
      <c r="O1276" t="b">
        <v>1</v>
      </c>
      <c r="P1276" s="10" t="s">
        <v>8280</v>
      </c>
      <c r="Q1276" t="s">
        <v>8281</v>
      </c>
      <c r="R1276">
        <f t="shared" si="59"/>
        <v>82.96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5">
        <f t="shared" si="57"/>
        <v>41458.867905092593</v>
      </c>
      <c r="L1277" s="15">
        <f t="shared" si="58"/>
        <v>41493.867905092593</v>
      </c>
      <c r="M1277" t="b">
        <v>1</v>
      </c>
      <c r="N1277">
        <v>389</v>
      </c>
      <c r="O1277" t="b">
        <v>1</v>
      </c>
      <c r="P1277" s="10" t="s">
        <v>8280</v>
      </c>
      <c r="Q1277" t="s">
        <v>8281</v>
      </c>
      <c r="R1277">
        <f t="shared" si="59"/>
        <v>62.52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5">
        <f t="shared" si="57"/>
        <v>40007.704247685186</v>
      </c>
      <c r="L1278" s="15">
        <f t="shared" si="58"/>
        <v>40057.166666666664</v>
      </c>
      <c r="M1278" t="b">
        <v>1</v>
      </c>
      <c r="N1278">
        <v>68</v>
      </c>
      <c r="O1278" t="b">
        <v>1</v>
      </c>
      <c r="P1278" s="10" t="s">
        <v>8280</v>
      </c>
      <c r="Q1278" t="s">
        <v>8281</v>
      </c>
      <c r="R1278">
        <f t="shared" si="59"/>
        <v>46.07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5">
        <f t="shared" si="57"/>
        <v>41121.561886574076</v>
      </c>
      <c r="L1279" s="15">
        <f t="shared" si="58"/>
        <v>41156.561886574076</v>
      </c>
      <c r="M1279" t="b">
        <v>1</v>
      </c>
      <c r="N1279">
        <v>413</v>
      </c>
      <c r="O1279" t="b">
        <v>1</v>
      </c>
      <c r="P1279" s="10" t="s">
        <v>8280</v>
      </c>
      <c r="Q1279" t="s">
        <v>8281</v>
      </c>
      <c r="R1279">
        <f t="shared" si="59"/>
        <v>38.54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5">
        <f t="shared" si="57"/>
        <v>41786.555162037039</v>
      </c>
      <c r="L1280" s="15">
        <f t="shared" si="58"/>
        <v>41815.083333333336</v>
      </c>
      <c r="M1280" t="b">
        <v>1</v>
      </c>
      <c r="N1280">
        <v>190</v>
      </c>
      <c r="O1280" t="b">
        <v>1</v>
      </c>
      <c r="P1280" s="10" t="s">
        <v>8280</v>
      </c>
      <c r="Q1280" t="s">
        <v>8281</v>
      </c>
      <c r="R1280">
        <f t="shared" si="59"/>
        <v>53.01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5">
        <f t="shared" si="57"/>
        <v>41682.099189814813</v>
      </c>
      <c r="L1281" s="15">
        <f t="shared" si="58"/>
        <v>41722.057523148149</v>
      </c>
      <c r="M1281" t="b">
        <v>1</v>
      </c>
      <c r="N1281">
        <v>189</v>
      </c>
      <c r="O1281" t="b">
        <v>1</v>
      </c>
      <c r="P1281" s="10" t="s">
        <v>8280</v>
      </c>
      <c r="Q1281" t="s">
        <v>8281</v>
      </c>
      <c r="R1281">
        <f t="shared" si="59"/>
        <v>73.36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5">
        <f t="shared" si="57"/>
        <v>40513.757569444446</v>
      </c>
      <c r="L1282" s="15">
        <f t="shared" si="58"/>
        <v>40603.757569444446</v>
      </c>
      <c r="M1282" t="b">
        <v>1</v>
      </c>
      <c r="N1282">
        <v>130</v>
      </c>
      <c r="O1282" t="b">
        <v>1</v>
      </c>
      <c r="P1282" s="10" t="s">
        <v>8280</v>
      </c>
      <c r="Q1282" t="s">
        <v>8281</v>
      </c>
      <c r="R1282">
        <f t="shared" si="59"/>
        <v>127.98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5">
        <f t="shared" ref="K1283:K1346" si="60">(((J1283/60)/60)/24)+DATE(1970,1,1)</f>
        <v>41463.743472222224</v>
      </c>
      <c r="L1283" s="15">
        <f t="shared" ref="L1283:L1346" si="61">(((I1283/60)/60)/24)+DATE(1970,1,1)</f>
        <v>41483.743472222224</v>
      </c>
      <c r="M1283" t="b">
        <v>1</v>
      </c>
      <c r="N1283">
        <v>74</v>
      </c>
      <c r="O1283" t="b">
        <v>1</v>
      </c>
      <c r="P1283" s="10" t="s">
        <v>8280</v>
      </c>
      <c r="Q1283" t="s">
        <v>8281</v>
      </c>
      <c r="R1283">
        <f t="shared" ref="R1283:R1346" si="62">IFERROR(ROUND(E1283/N1283,2),0)</f>
        <v>104.73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5">
        <f t="shared" si="60"/>
        <v>41586.475173611114</v>
      </c>
      <c r="L1284" s="15">
        <f t="shared" si="61"/>
        <v>41617.207638888889</v>
      </c>
      <c r="M1284" t="b">
        <v>1</v>
      </c>
      <c r="N1284">
        <v>274</v>
      </c>
      <c r="O1284" t="b">
        <v>1</v>
      </c>
      <c r="P1284" s="10" t="s">
        <v>8280</v>
      </c>
      <c r="Q1284" t="s">
        <v>8281</v>
      </c>
      <c r="R1284">
        <f t="shared" si="62"/>
        <v>67.67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5">
        <f t="shared" si="60"/>
        <v>41320.717465277776</v>
      </c>
      <c r="L1285" s="15">
        <f t="shared" si="61"/>
        <v>41344.166666666664</v>
      </c>
      <c r="M1285" t="b">
        <v>1</v>
      </c>
      <c r="N1285">
        <v>22</v>
      </c>
      <c r="O1285" t="b">
        <v>1</v>
      </c>
      <c r="P1285" s="10" t="s">
        <v>8280</v>
      </c>
      <c r="Q1285" t="s">
        <v>8281</v>
      </c>
      <c r="R1285">
        <f t="shared" si="62"/>
        <v>95.93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5">
        <f t="shared" si="60"/>
        <v>42712.23474537037</v>
      </c>
      <c r="L1286" s="15">
        <f t="shared" si="61"/>
        <v>42735.707638888889</v>
      </c>
      <c r="M1286" t="b">
        <v>0</v>
      </c>
      <c r="N1286">
        <v>31</v>
      </c>
      <c r="O1286" t="b">
        <v>1</v>
      </c>
      <c r="P1286" s="10" t="s">
        <v>8272</v>
      </c>
      <c r="Q1286" t="s">
        <v>8273</v>
      </c>
      <c r="R1286">
        <f t="shared" si="62"/>
        <v>65.16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5">
        <f t="shared" si="60"/>
        <v>42160.583043981482</v>
      </c>
      <c r="L1287" s="15">
        <f t="shared" si="61"/>
        <v>42175.583043981482</v>
      </c>
      <c r="M1287" t="b">
        <v>0</v>
      </c>
      <c r="N1287">
        <v>63</v>
      </c>
      <c r="O1287" t="b">
        <v>1</v>
      </c>
      <c r="P1287" s="10" t="s">
        <v>8272</v>
      </c>
      <c r="Q1287" t="s">
        <v>8273</v>
      </c>
      <c r="R1287">
        <f t="shared" si="62"/>
        <v>32.270000000000003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5">
        <f t="shared" si="60"/>
        <v>42039.384571759263</v>
      </c>
      <c r="L1288" s="15">
        <f t="shared" si="61"/>
        <v>42052.583333333328</v>
      </c>
      <c r="M1288" t="b">
        <v>0</v>
      </c>
      <c r="N1288">
        <v>20</v>
      </c>
      <c r="O1288" t="b">
        <v>1</v>
      </c>
      <c r="P1288" s="10" t="s">
        <v>8272</v>
      </c>
      <c r="Q1288" t="s">
        <v>8273</v>
      </c>
      <c r="R1288">
        <f t="shared" si="62"/>
        <v>81.25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5">
        <f t="shared" si="60"/>
        <v>42107.621018518519</v>
      </c>
      <c r="L1289" s="15">
        <f t="shared" si="61"/>
        <v>42167.621018518519</v>
      </c>
      <c r="M1289" t="b">
        <v>0</v>
      </c>
      <c r="N1289">
        <v>25</v>
      </c>
      <c r="O1289" t="b">
        <v>1</v>
      </c>
      <c r="P1289" s="10" t="s">
        <v>8272</v>
      </c>
      <c r="Q1289" t="s">
        <v>8273</v>
      </c>
      <c r="R1289">
        <f t="shared" si="62"/>
        <v>24.2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5">
        <f t="shared" si="60"/>
        <v>42561.154664351852</v>
      </c>
      <c r="L1290" s="15">
        <f t="shared" si="61"/>
        <v>42592.166666666672</v>
      </c>
      <c r="M1290" t="b">
        <v>0</v>
      </c>
      <c r="N1290">
        <v>61</v>
      </c>
      <c r="O1290" t="b">
        <v>1</v>
      </c>
      <c r="P1290" s="10" t="s">
        <v>8272</v>
      </c>
      <c r="Q1290" t="s">
        <v>8273</v>
      </c>
      <c r="R1290">
        <f t="shared" si="62"/>
        <v>65.87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5">
        <f t="shared" si="60"/>
        <v>42709.134780092587</v>
      </c>
      <c r="L1291" s="15">
        <f t="shared" si="61"/>
        <v>42739.134780092587</v>
      </c>
      <c r="M1291" t="b">
        <v>0</v>
      </c>
      <c r="N1291">
        <v>52</v>
      </c>
      <c r="O1291" t="b">
        <v>1</v>
      </c>
      <c r="P1291" s="10" t="s">
        <v>8272</v>
      </c>
      <c r="Q1291" t="s">
        <v>8273</v>
      </c>
      <c r="R1291">
        <f t="shared" si="62"/>
        <v>36.08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5">
        <f t="shared" si="60"/>
        <v>42086.614942129629</v>
      </c>
      <c r="L1292" s="15">
        <f t="shared" si="61"/>
        <v>42117.290972222225</v>
      </c>
      <c r="M1292" t="b">
        <v>0</v>
      </c>
      <c r="N1292">
        <v>86</v>
      </c>
      <c r="O1292" t="b">
        <v>1</v>
      </c>
      <c r="P1292" s="10" t="s">
        <v>8272</v>
      </c>
      <c r="Q1292" t="s">
        <v>8273</v>
      </c>
      <c r="R1292">
        <f t="shared" si="62"/>
        <v>44.19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5">
        <f t="shared" si="60"/>
        <v>42064.652673611112</v>
      </c>
      <c r="L1293" s="15">
        <f t="shared" si="61"/>
        <v>42101.291666666672</v>
      </c>
      <c r="M1293" t="b">
        <v>0</v>
      </c>
      <c r="N1293">
        <v>42</v>
      </c>
      <c r="O1293" t="b">
        <v>1</v>
      </c>
      <c r="P1293" s="10" t="s">
        <v>8272</v>
      </c>
      <c r="Q1293" t="s">
        <v>8273</v>
      </c>
      <c r="R1293">
        <f t="shared" si="62"/>
        <v>104.07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5">
        <f t="shared" si="60"/>
        <v>42256.764212962968</v>
      </c>
      <c r="L1294" s="15">
        <f t="shared" si="61"/>
        <v>42283.957638888889</v>
      </c>
      <c r="M1294" t="b">
        <v>0</v>
      </c>
      <c r="N1294">
        <v>52</v>
      </c>
      <c r="O1294" t="b">
        <v>1</v>
      </c>
      <c r="P1294" s="10" t="s">
        <v>8272</v>
      </c>
      <c r="Q1294" t="s">
        <v>8273</v>
      </c>
      <c r="R1294">
        <f t="shared" si="62"/>
        <v>35.96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5">
        <f t="shared" si="60"/>
        <v>42292.701053240744</v>
      </c>
      <c r="L1295" s="15">
        <f t="shared" si="61"/>
        <v>42322.742719907401</v>
      </c>
      <c r="M1295" t="b">
        <v>0</v>
      </c>
      <c r="N1295">
        <v>120</v>
      </c>
      <c r="O1295" t="b">
        <v>1</v>
      </c>
      <c r="P1295" s="10" t="s">
        <v>8272</v>
      </c>
      <c r="Q1295" t="s">
        <v>8273</v>
      </c>
      <c r="R1295">
        <f t="shared" si="62"/>
        <v>127.79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5">
        <f t="shared" si="60"/>
        <v>42278.453668981485</v>
      </c>
      <c r="L1296" s="15">
        <f t="shared" si="61"/>
        <v>42296.458333333328</v>
      </c>
      <c r="M1296" t="b">
        <v>0</v>
      </c>
      <c r="N1296">
        <v>22</v>
      </c>
      <c r="O1296" t="b">
        <v>1</v>
      </c>
      <c r="P1296" s="10" t="s">
        <v>8272</v>
      </c>
      <c r="Q1296" t="s">
        <v>8273</v>
      </c>
      <c r="R1296">
        <f t="shared" si="62"/>
        <v>27.73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5">
        <f t="shared" si="60"/>
        <v>42184.572881944448</v>
      </c>
      <c r="L1297" s="15">
        <f t="shared" si="61"/>
        <v>42214.708333333328</v>
      </c>
      <c r="M1297" t="b">
        <v>0</v>
      </c>
      <c r="N1297">
        <v>64</v>
      </c>
      <c r="O1297" t="b">
        <v>1</v>
      </c>
      <c r="P1297" s="10" t="s">
        <v>8272</v>
      </c>
      <c r="Q1297" t="s">
        <v>8273</v>
      </c>
      <c r="R1297">
        <f t="shared" si="62"/>
        <v>39.83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5">
        <f t="shared" si="60"/>
        <v>42423.050613425927</v>
      </c>
      <c r="L1298" s="15">
        <f t="shared" si="61"/>
        <v>42443.008946759262</v>
      </c>
      <c r="M1298" t="b">
        <v>0</v>
      </c>
      <c r="N1298">
        <v>23</v>
      </c>
      <c r="O1298" t="b">
        <v>1</v>
      </c>
      <c r="P1298" s="10" t="s">
        <v>8272</v>
      </c>
      <c r="Q1298" t="s">
        <v>8273</v>
      </c>
      <c r="R1298">
        <f t="shared" si="62"/>
        <v>52.17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5">
        <f t="shared" si="60"/>
        <v>42461.747199074074</v>
      </c>
      <c r="L1299" s="15">
        <f t="shared" si="61"/>
        <v>42491.747199074074</v>
      </c>
      <c r="M1299" t="b">
        <v>0</v>
      </c>
      <c r="N1299">
        <v>238</v>
      </c>
      <c r="O1299" t="b">
        <v>1</v>
      </c>
      <c r="P1299" s="10" t="s">
        <v>8272</v>
      </c>
      <c r="Q1299" t="s">
        <v>8273</v>
      </c>
      <c r="R1299">
        <f t="shared" si="62"/>
        <v>92.04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5">
        <f t="shared" si="60"/>
        <v>42458.680925925932</v>
      </c>
      <c r="L1300" s="15">
        <f t="shared" si="61"/>
        <v>42488.680925925932</v>
      </c>
      <c r="M1300" t="b">
        <v>0</v>
      </c>
      <c r="N1300">
        <v>33</v>
      </c>
      <c r="O1300" t="b">
        <v>1</v>
      </c>
      <c r="P1300" s="10" t="s">
        <v>8272</v>
      </c>
      <c r="Q1300" t="s">
        <v>8273</v>
      </c>
      <c r="R1300">
        <f t="shared" si="62"/>
        <v>63.42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5">
        <f t="shared" si="60"/>
        <v>42169.814340277779</v>
      </c>
      <c r="L1301" s="15">
        <f t="shared" si="61"/>
        <v>42199.814340277779</v>
      </c>
      <c r="M1301" t="b">
        <v>0</v>
      </c>
      <c r="N1301">
        <v>32</v>
      </c>
      <c r="O1301" t="b">
        <v>1</v>
      </c>
      <c r="P1301" s="10" t="s">
        <v>8272</v>
      </c>
      <c r="Q1301" t="s">
        <v>8273</v>
      </c>
      <c r="R1301">
        <f t="shared" si="62"/>
        <v>135.63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5">
        <f t="shared" si="60"/>
        <v>42483.675208333334</v>
      </c>
      <c r="L1302" s="15">
        <f t="shared" si="61"/>
        <v>42522.789583333331</v>
      </c>
      <c r="M1302" t="b">
        <v>0</v>
      </c>
      <c r="N1302">
        <v>24</v>
      </c>
      <c r="O1302" t="b">
        <v>1</v>
      </c>
      <c r="P1302" s="10" t="s">
        <v>8272</v>
      </c>
      <c r="Q1302" t="s">
        <v>8273</v>
      </c>
      <c r="R1302">
        <f t="shared" si="62"/>
        <v>168.75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5">
        <f t="shared" si="60"/>
        <v>42195.749745370369</v>
      </c>
      <c r="L1303" s="15">
        <f t="shared" si="61"/>
        <v>42206.125</v>
      </c>
      <c r="M1303" t="b">
        <v>0</v>
      </c>
      <c r="N1303">
        <v>29</v>
      </c>
      <c r="O1303" t="b">
        <v>1</v>
      </c>
      <c r="P1303" s="10" t="s">
        <v>8272</v>
      </c>
      <c r="Q1303" t="s">
        <v>8273</v>
      </c>
      <c r="R1303">
        <f t="shared" si="62"/>
        <v>70.86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5">
        <f t="shared" si="60"/>
        <v>42675.057997685188</v>
      </c>
      <c r="L1304" s="15">
        <f t="shared" si="61"/>
        <v>42705.099664351852</v>
      </c>
      <c r="M1304" t="b">
        <v>0</v>
      </c>
      <c r="N1304">
        <v>50</v>
      </c>
      <c r="O1304" t="b">
        <v>1</v>
      </c>
      <c r="P1304" s="10" t="s">
        <v>8272</v>
      </c>
      <c r="Q1304" t="s">
        <v>8273</v>
      </c>
      <c r="R1304">
        <f t="shared" si="62"/>
        <v>50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5">
        <f t="shared" si="60"/>
        <v>42566.441203703704</v>
      </c>
      <c r="L1305" s="15">
        <f t="shared" si="61"/>
        <v>42582.458333333328</v>
      </c>
      <c r="M1305" t="b">
        <v>0</v>
      </c>
      <c r="N1305">
        <v>108</v>
      </c>
      <c r="O1305" t="b">
        <v>1</v>
      </c>
      <c r="P1305" s="10" t="s">
        <v>8272</v>
      </c>
      <c r="Q1305" t="s">
        <v>8273</v>
      </c>
      <c r="R1305">
        <f t="shared" si="62"/>
        <v>42.21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5">
        <f t="shared" si="60"/>
        <v>42747.194502314815</v>
      </c>
      <c r="L1306" s="15">
        <f t="shared" si="61"/>
        <v>42807.152835648143</v>
      </c>
      <c r="M1306" t="b">
        <v>0</v>
      </c>
      <c r="N1306">
        <v>104</v>
      </c>
      <c r="O1306" t="b">
        <v>0</v>
      </c>
      <c r="P1306" s="10" t="s">
        <v>8274</v>
      </c>
      <c r="Q1306" t="s">
        <v>8276</v>
      </c>
      <c r="R1306">
        <f t="shared" si="62"/>
        <v>152.41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5">
        <f t="shared" si="60"/>
        <v>42543.665601851855</v>
      </c>
      <c r="L1307" s="15">
        <f t="shared" si="61"/>
        <v>42572.729166666672</v>
      </c>
      <c r="M1307" t="b">
        <v>0</v>
      </c>
      <c r="N1307">
        <v>86</v>
      </c>
      <c r="O1307" t="b">
        <v>0</v>
      </c>
      <c r="P1307" s="10" t="s">
        <v>8274</v>
      </c>
      <c r="Q1307" t="s">
        <v>8276</v>
      </c>
      <c r="R1307">
        <f t="shared" si="62"/>
        <v>90.62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5">
        <f t="shared" si="60"/>
        <v>41947.457569444443</v>
      </c>
      <c r="L1308" s="15">
        <f t="shared" si="61"/>
        <v>41977.457569444443</v>
      </c>
      <c r="M1308" t="b">
        <v>0</v>
      </c>
      <c r="N1308">
        <v>356</v>
      </c>
      <c r="O1308" t="b">
        <v>0</v>
      </c>
      <c r="P1308" s="10" t="s">
        <v>8274</v>
      </c>
      <c r="Q1308" t="s">
        <v>8276</v>
      </c>
      <c r="R1308">
        <f t="shared" si="62"/>
        <v>201.6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5">
        <f t="shared" si="60"/>
        <v>42387.503229166665</v>
      </c>
      <c r="L1309" s="15">
        <f t="shared" si="61"/>
        <v>42417.503229166665</v>
      </c>
      <c r="M1309" t="b">
        <v>0</v>
      </c>
      <c r="N1309">
        <v>45</v>
      </c>
      <c r="O1309" t="b">
        <v>0</v>
      </c>
      <c r="P1309" s="10" t="s">
        <v>8274</v>
      </c>
      <c r="Q1309" t="s">
        <v>8276</v>
      </c>
      <c r="R1309">
        <f t="shared" si="62"/>
        <v>127.93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5">
        <f t="shared" si="60"/>
        <v>42611.613564814819</v>
      </c>
      <c r="L1310" s="15">
        <f t="shared" si="61"/>
        <v>42651.613564814819</v>
      </c>
      <c r="M1310" t="b">
        <v>0</v>
      </c>
      <c r="N1310">
        <v>38</v>
      </c>
      <c r="O1310" t="b">
        <v>0</v>
      </c>
      <c r="P1310" s="10" t="s">
        <v>8274</v>
      </c>
      <c r="Q1310" t="s">
        <v>8276</v>
      </c>
      <c r="R1310">
        <f t="shared" si="62"/>
        <v>29.89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5">
        <f t="shared" si="60"/>
        <v>42257.882731481484</v>
      </c>
      <c r="L1311" s="15">
        <f t="shared" si="61"/>
        <v>42292.882731481484</v>
      </c>
      <c r="M1311" t="b">
        <v>0</v>
      </c>
      <c r="N1311">
        <v>35</v>
      </c>
      <c r="O1311" t="b">
        <v>0</v>
      </c>
      <c r="P1311" s="10" t="s">
        <v>8274</v>
      </c>
      <c r="Q1311" t="s">
        <v>8276</v>
      </c>
      <c r="R1311">
        <f t="shared" si="62"/>
        <v>367.97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5">
        <f t="shared" si="60"/>
        <v>42556.667245370365</v>
      </c>
      <c r="L1312" s="15">
        <f t="shared" si="61"/>
        <v>42601.667245370365</v>
      </c>
      <c r="M1312" t="b">
        <v>0</v>
      </c>
      <c r="N1312">
        <v>24</v>
      </c>
      <c r="O1312" t="b">
        <v>0</v>
      </c>
      <c r="P1312" s="10" t="s">
        <v>8274</v>
      </c>
      <c r="Q1312" t="s">
        <v>8276</v>
      </c>
      <c r="R1312">
        <f t="shared" si="62"/>
        <v>129.16999999999999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5">
        <f t="shared" si="60"/>
        <v>42669.802303240736</v>
      </c>
      <c r="L1313" s="15">
        <f t="shared" si="61"/>
        <v>42704.843969907408</v>
      </c>
      <c r="M1313" t="b">
        <v>0</v>
      </c>
      <c r="N1313">
        <v>100</v>
      </c>
      <c r="O1313" t="b">
        <v>0</v>
      </c>
      <c r="P1313" s="10" t="s">
        <v>8274</v>
      </c>
      <c r="Q1313" t="s">
        <v>8276</v>
      </c>
      <c r="R1313">
        <f t="shared" si="62"/>
        <v>800.7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5">
        <f t="shared" si="60"/>
        <v>42082.702800925923</v>
      </c>
      <c r="L1314" s="15">
        <f t="shared" si="61"/>
        <v>42112.702800925923</v>
      </c>
      <c r="M1314" t="b">
        <v>0</v>
      </c>
      <c r="N1314">
        <v>1</v>
      </c>
      <c r="O1314" t="b">
        <v>0</v>
      </c>
      <c r="P1314" s="10" t="s">
        <v>8274</v>
      </c>
      <c r="Q1314" t="s">
        <v>8276</v>
      </c>
      <c r="R1314">
        <f t="shared" si="62"/>
        <v>28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5">
        <f t="shared" si="60"/>
        <v>42402.709652777776</v>
      </c>
      <c r="L1315" s="15">
        <f t="shared" si="61"/>
        <v>42432.709652777776</v>
      </c>
      <c r="M1315" t="b">
        <v>0</v>
      </c>
      <c r="N1315">
        <v>122</v>
      </c>
      <c r="O1315" t="b">
        <v>0</v>
      </c>
      <c r="P1315" s="10" t="s">
        <v>8274</v>
      </c>
      <c r="Q1315" t="s">
        <v>8276</v>
      </c>
      <c r="R1315">
        <f t="shared" si="62"/>
        <v>102.02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5">
        <f t="shared" si="60"/>
        <v>42604.669675925921</v>
      </c>
      <c r="L1316" s="15">
        <f t="shared" si="61"/>
        <v>42664.669675925921</v>
      </c>
      <c r="M1316" t="b">
        <v>0</v>
      </c>
      <c r="N1316">
        <v>11</v>
      </c>
      <c r="O1316" t="b">
        <v>0</v>
      </c>
      <c r="P1316" s="10" t="s">
        <v>8274</v>
      </c>
      <c r="Q1316" t="s">
        <v>8276</v>
      </c>
      <c r="R1316">
        <f t="shared" si="62"/>
        <v>184.36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5">
        <f t="shared" si="60"/>
        <v>42278.498240740737</v>
      </c>
      <c r="L1317" s="15">
        <f t="shared" si="61"/>
        <v>42314.041666666672</v>
      </c>
      <c r="M1317" t="b">
        <v>0</v>
      </c>
      <c r="N1317">
        <v>248</v>
      </c>
      <c r="O1317" t="b">
        <v>0</v>
      </c>
      <c r="P1317" s="10" t="s">
        <v>8274</v>
      </c>
      <c r="Q1317" t="s">
        <v>8276</v>
      </c>
      <c r="R1317">
        <f t="shared" si="62"/>
        <v>162.91999999999999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5">
        <f t="shared" si="60"/>
        <v>42393.961909722217</v>
      </c>
      <c r="L1318" s="15">
        <f t="shared" si="61"/>
        <v>42428.961909722217</v>
      </c>
      <c r="M1318" t="b">
        <v>0</v>
      </c>
      <c r="N1318">
        <v>1</v>
      </c>
      <c r="O1318" t="b">
        <v>0</v>
      </c>
      <c r="P1318" s="10" t="s">
        <v>8274</v>
      </c>
      <c r="Q1318" t="s">
        <v>8276</v>
      </c>
      <c r="R1318">
        <f t="shared" si="62"/>
        <v>1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5">
        <f t="shared" si="60"/>
        <v>42520.235486111109</v>
      </c>
      <c r="L1319" s="15">
        <f t="shared" si="61"/>
        <v>42572.583333333328</v>
      </c>
      <c r="M1319" t="b">
        <v>0</v>
      </c>
      <c r="N1319">
        <v>19</v>
      </c>
      <c r="O1319" t="b">
        <v>0</v>
      </c>
      <c r="P1319" s="10" t="s">
        <v>8274</v>
      </c>
      <c r="Q1319" t="s">
        <v>8276</v>
      </c>
      <c r="R1319">
        <f t="shared" si="62"/>
        <v>603.53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5">
        <f t="shared" si="60"/>
        <v>41985.043657407412</v>
      </c>
      <c r="L1320" s="15">
        <f t="shared" si="61"/>
        <v>42015.043657407412</v>
      </c>
      <c r="M1320" t="b">
        <v>0</v>
      </c>
      <c r="N1320">
        <v>135</v>
      </c>
      <c r="O1320" t="b">
        <v>0</v>
      </c>
      <c r="P1320" s="10" t="s">
        <v>8274</v>
      </c>
      <c r="Q1320" t="s">
        <v>8276</v>
      </c>
      <c r="R1320">
        <f t="shared" si="62"/>
        <v>45.41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5">
        <f t="shared" si="60"/>
        <v>41816.812094907407</v>
      </c>
      <c r="L1321" s="15">
        <f t="shared" si="61"/>
        <v>41831.666666666664</v>
      </c>
      <c r="M1321" t="b">
        <v>0</v>
      </c>
      <c r="N1321">
        <v>9</v>
      </c>
      <c r="O1321" t="b">
        <v>0</v>
      </c>
      <c r="P1321" s="10" t="s">
        <v>8274</v>
      </c>
      <c r="Q1321" t="s">
        <v>8276</v>
      </c>
      <c r="R1321">
        <f t="shared" si="62"/>
        <v>97.33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5">
        <f t="shared" si="60"/>
        <v>42705.690347222218</v>
      </c>
      <c r="L1322" s="15">
        <f t="shared" si="61"/>
        <v>42734.958333333328</v>
      </c>
      <c r="M1322" t="b">
        <v>0</v>
      </c>
      <c r="N1322">
        <v>3</v>
      </c>
      <c r="O1322" t="b">
        <v>0</v>
      </c>
      <c r="P1322" s="10" t="s">
        <v>8274</v>
      </c>
      <c r="Q1322" t="s">
        <v>8276</v>
      </c>
      <c r="R1322">
        <f t="shared" si="62"/>
        <v>167.67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5">
        <f t="shared" si="60"/>
        <v>42697.74927083333</v>
      </c>
      <c r="L1323" s="15">
        <f t="shared" si="61"/>
        <v>42727.74927083333</v>
      </c>
      <c r="M1323" t="b">
        <v>0</v>
      </c>
      <c r="N1323">
        <v>7</v>
      </c>
      <c r="O1323" t="b">
        <v>0</v>
      </c>
      <c r="P1323" s="10" t="s">
        <v>8274</v>
      </c>
      <c r="Q1323" t="s">
        <v>8276</v>
      </c>
      <c r="R1323">
        <f t="shared" si="62"/>
        <v>859.86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5">
        <f t="shared" si="60"/>
        <v>42115.656539351854</v>
      </c>
      <c r="L1324" s="15">
        <f t="shared" si="61"/>
        <v>42145.656539351854</v>
      </c>
      <c r="M1324" t="b">
        <v>0</v>
      </c>
      <c r="N1324">
        <v>4</v>
      </c>
      <c r="O1324" t="b">
        <v>0</v>
      </c>
      <c r="P1324" s="10" t="s">
        <v>8274</v>
      </c>
      <c r="Q1324" t="s">
        <v>8276</v>
      </c>
      <c r="R1324">
        <f t="shared" si="62"/>
        <v>26.5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5">
        <f t="shared" si="60"/>
        <v>42451.698449074072</v>
      </c>
      <c r="L1325" s="15">
        <f t="shared" si="61"/>
        <v>42486.288194444445</v>
      </c>
      <c r="M1325" t="b">
        <v>0</v>
      </c>
      <c r="N1325">
        <v>44</v>
      </c>
      <c r="O1325" t="b">
        <v>0</v>
      </c>
      <c r="P1325" s="10" t="s">
        <v>8274</v>
      </c>
      <c r="Q1325" t="s">
        <v>8276</v>
      </c>
      <c r="R1325">
        <f t="shared" si="62"/>
        <v>30.27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5">
        <f t="shared" si="60"/>
        <v>42626.633703703701</v>
      </c>
      <c r="L1326" s="15">
        <f t="shared" si="61"/>
        <v>42656.633703703701</v>
      </c>
      <c r="M1326" t="b">
        <v>0</v>
      </c>
      <c r="N1326">
        <v>90</v>
      </c>
      <c r="O1326" t="b">
        <v>0</v>
      </c>
      <c r="P1326" s="10" t="s">
        <v>8274</v>
      </c>
      <c r="Q1326" t="s">
        <v>8276</v>
      </c>
      <c r="R1326">
        <f t="shared" si="62"/>
        <v>54.67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5">
        <f t="shared" si="60"/>
        <v>42704.086053240739</v>
      </c>
      <c r="L1327" s="15">
        <f t="shared" si="61"/>
        <v>42734.086053240739</v>
      </c>
      <c r="M1327" t="b">
        <v>0</v>
      </c>
      <c r="N1327">
        <v>8</v>
      </c>
      <c r="O1327" t="b">
        <v>0</v>
      </c>
      <c r="P1327" s="10" t="s">
        <v>8274</v>
      </c>
      <c r="Q1327" t="s">
        <v>8276</v>
      </c>
      <c r="R1327">
        <f t="shared" si="62"/>
        <v>60.75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5">
        <f t="shared" si="60"/>
        <v>41974.791990740734</v>
      </c>
      <c r="L1328" s="15">
        <f t="shared" si="61"/>
        <v>42019.791990740734</v>
      </c>
      <c r="M1328" t="b">
        <v>0</v>
      </c>
      <c r="N1328">
        <v>11</v>
      </c>
      <c r="O1328" t="b">
        <v>0</v>
      </c>
      <c r="P1328" s="10" t="s">
        <v>8274</v>
      </c>
      <c r="Q1328" t="s">
        <v>8276</v>
      </c>
      <c r="R1328">
        <f t="shared" si="62"/>
        <v>102.73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5">
        <f t="shared" si="60"/>
        <v>42123.678645833337</v>
      </c>
      <c r="L1329" s="15">
        <f t="shared" si="61"/>
        <v>42153.678645833337</v>
      </c>
      <c r="M1329" t="b">
        <v>0</v>
      </c>
      <c r="N1329">
        <v>41</v>
      </c>
      <c r="O1329" t="b">
        <v>0</v>
      </c>
      <c r="P1329" s="10" t="s">
        <v>8274</v>
      </c>
      <c r="Q1329" t="s">
        <v>8276</v>
      </c>
      <c r="R1329">
        <f t="shared" si="62"/>
        <v>41.59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5">
        <f t="shared" si="60"/>
        <v>42612.642754629633</v>
      </c>
      <c r="L1330" s="15">
        <f t="shared" si="61"/>
        <v>42657.642754629633</v>
      </c>
      <c r="M1330" t="b">
        <v>0</v>
      </c>
      <c r="N1330">
        <v>15</v>
      </c>
      <c r="O1330" t="b">
        <v>0</v>
      </c>
      <c r="P1330" s="10" t="s">
        <v>8274</v>
      </c>
      <c r="Q1330" t="s">
        <v>8276</v>
      </c>
      <c r="R1330">
        <f t="shared" si="62"/>
        <v>116.53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5">
        <f t="shared" si="60"/>
        <v>41935.221585648149</v>
      </c>
      <c r="L1331" s="15">
        <f t="shared" si="61"/>
        <v>41975.263252314813</v>
      </c>
      <c r="M1331" t="b">
        <v>0</v>
      </c>
      <c r="N1331">
        <v>9</v>
      </c>
      <c r="O1331" t="b">
        <v>0</v>
      </c>
      <c r="P1331" s="10" t="s">
        <v>8274</v>
      </c>
      <c r="Q1331" t="s">
        <v>8276</v>
      </c>
      <c r="R1331">
        <f t="shared" si="62"/>
        <v>45.33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5">
        <f t="shared" si="60"/>
        <v>42522.276724537034</v>
      </c>
      <c r="L1332" s="15">
        <f t="shared" si="61"/>
        <v>42553.166666666672</v>
      </c>
      <c r="M1332" t="b">
        <v>0</v>
      </c>
      <c r="N1332">
        <v>50</v>
      </c>
      <c r="O1332" t="b">
        <v>0</v>
      </c>
      <c r="P1332" s="10" t="s">
        <v>8274</v>
      </c>
      <c r="Q1332" t="s">
        <v>8276</v>
      </c>
      <c r="R1332">
        <f t="shared" si="62"/>
        <v>157.46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5">
        <f t="shared" si="60"/>
        <v>42569.50409722222</v>
      </c>
      <c r="L1333" s="15">
        <f t="shared" si="61"/>
        <v>42599.50409722222</v>
      </c>
      <c r="M1333" t="b">
        <v>0</v>
      </c>
      <c r="N1333">
        <v>34</v>
      </c>
      <c r="O1333" t="b">
        <v>0</v>
      </c>
      <c r="P1333" s="10" t="s">
        <v>8274</v>
      </c>
      <c r="Q1333" t="s">
        <v>8276</v>
      </c>
      <c r="R1333">
        <f t="shared" si="62"/>
        <v>100.5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5">
        <f t="shared" si="60"/>
        <v>42732.060277777782</v>
      </c>
      <c r="L1334" s="15">
        <f t="shared" si="61"/>
        <v>42762.060277777782</v>
      </c>
      <c r="M1334" t="b">
        <v>0</v>
      </c>
      <c r="N1334">
        <v>0</v>
      </c>
      <c r="O1334" t="b">
        <v>0</v>
      </c>
      <c r="P1334" s="10" t="s">
        <v>8274</v>
      </c>
      <c r="Q1334" t="s">
        <v>8276</v>
      </c>
      <c r="R1334">
        <f t="shared" si="62"/>
        <v>0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5">
        <f t="shared" si="60"/>
        <v>41806.106770833336</v>
      </c>
      <c r="L1335" s="15">
        <f t="shared" si="61"/>
        <v>41836.106770833336</v>
      </c>
      <c r="M1335" t="b">
        <v>0</v>
      </c>
      <c r="N1335">
        <v>0</v>
      </c>
      <c r="O1335" t="b">
        <v>0</v>
      </c>
      <c r="P1335" s="10" t="s">
        <v>8274</v>
      </c>
      <c r="Q1335" t="s">
        <v>8276</v>
      </c>
      <c r="R1335">
        <f t="shared" si="62"/>
        <v>0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5">
        <f t="shared" si="60"/>
        <v>42410.774155092593</v>
      </c>
      <c r="L1336" s="15">
        <f t="shared" si="61"/>
        <v>42440.774155092593</v>
      </c>
      <c r="M1336" t="b">
        <v>0</v>
      </c>
      <c r="N1336">
        <v>276</v>
      </c>
      <c r="O1336" t="b">
        <v>0</v>
      </c>
      <c r="P1336" s="10" t="s">
        <v>8274</v>
      </c>
      <c r="Q1336" t="s">
        <v>8276</v>
      </c>
      <c r="R1336">
        <f t="shared" si="62"/>
        <v>51.82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5">
        <f t="shared" si="60"/>
        <v>42313.936365740738</v>
      </c>
      <c r="L1337" s="15">
        <f t="shared" si="61"/>
        <v>42343.936365740738</v>
      </c>
      <c r="M1337" t="b">
        <v>0</v>
      </c>
      <c r="N1337">
        <v>16</v>
      </c>
      <c r="O1337" t="b">
        <v>0</v>
      </c>
      <c r="P1337" s="10" t="s">
        <v>8274</v>
      </c>
      <c r="Q1337" t="s">
        <v>8276</v>
      </c>
      <c r="R1337">
        <f t="shared" si="62"/>
        <v>308.75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5">
        <f t="shared" si="60"/>
        <v>41955.863750000004</v>
      </c>
      <c r="L1338" s="15">
        <f t="shared" si="61"/>
        <v>41990.863750000004</v>
      </c>
      <c r="M1338" t="b">
        <v>0</v>
      </c>
      <c r="N1338">
        <v>224</v>
      </c>
      <c r="O1338" t="b">
        <v>0</v>
      </c>
      <c r="P1338" s="10" t="s">
        <v>8274</v>
      </c>
      <c r="Q1338" t="s">
        <v>8276</v>
      </c>
      <c r="R1338">
        <f t="shared" si="62"/>
        <v>379.23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5">
        <f t="shared" si="60"/>
        <v>42767.577303240745</v>
      </c>
      <c r="L1339" s="15">
        <f t="shared" si="61"/>
        <v>42797.577303240745</v>
      </c>
      <c r="M1339" t="b">
        <v>0</v>
      </c>
      <c r="N1339">
        <v>140</v>
      </c>
      <c r="O1339" t="b">
        <v>0</v>
      </c>
      <c r="P1339" s="10" t="s">
        <v>8274</v>
      </c>
      <c r="Q1339" t="s">
        <v>8276</v>
      </c>
      <c r="R1339">
        <f t="shared" si="62"/>
        <v>176.36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5">
        <f t="shared" si="60"/>
        <v>42188.803622685184</v>
      </c>
      <c r="L1340" s="15">
        <f t="shared" si="61"/>
        <v>42218.803622685184</v>
      </c>
      <c r="M1340" t="b">
        <v>0</v>
      </c>
      <c r="N1340">
        <v>15</v>
      </c>
      <c r="O1340" t="b">
        <v>0</v>
      </c>
      <c r="P1340" s="10" t="s">
        <v>8274</v>
      </c>
      <c r="Q1340" t="s">
        <v>8276</v>
      </c>
      <c r="R1340">
        <f t="shared" si="62"/>
        <v>66.069999999999993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5">
        <f t="shared" si="60"/>
        <v>41936.647164351853</v>
      </c>
      <c r="L1341" s="15">
        <f t="shared" si="61"/>
        <v>41981.688831018517</v>
      </c>
      <c r="M1341" t="b">
        <v>0</v>
      </c>
      <c r="N1341">
        <v>37</v>
      </c>
      <c r="O1341" t="b">
        <v>0</v>
      </c>
      <c r="P1341" s="10" t="s">
        <v>8274</v>
      </c>
      <c r="Q1341" t="s">
        <v>8276</v>
      </c>
      <c r="R1341">
        <f t="shared" si="62"/>
        <v>89.65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5">
        <f t="shared" si="60"/>
        <v>41836.595520833333</v>
      </c>
      <c r="L1342" s="15">
        <f t="shared" si="61"/>
        <v>41866.595520833333</v>
      </c>
      <c r="M1342" t="b">
        <v>0</v>
      </c>
      <c r="N1342">
        <v>0</v>
      </c>
      <c r="O1342" t="b">
        <v>0</v>
      </c>
      <c r="P1342" s="10" t="s">
        <v>8274</v>
      </c>
      <c r="Q1342" t="s">
        <v>8276</v>
      </c>
      <c r="R1342">
        <f t="shared" si="62"/>
        <v>0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5">
        <f t="shared" si="60"/>
        <v>42612.624039351853</v>
      </c>
      <c r="L1343" s="15">
        <f t="shared" si="61"/>
        <v>42644.624039351853</v>
      </c>
      <c r="M1343" t="b">
        <v>0</v>
      </c>
      <c r="N1343">
        <v>46</v>
      </c>
      <c r="O1343" t="b">
        <v>0</v>
      </c>
      <c r="P1343" s="10" t="s">
        <v>8274</v>
      </c>
      <c r="Q1343" t="s">
        <v>8276</v>
      </c>
      <c r="R1343">
        <f t="shared" si="62"/>
        <v>382.39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5">
        <f t="shared" si="60"/>
        <v>42172.816423611104</v>
      </c>
      <c r="L1344" s="15">
        <f t="shared" si="61"/>
        <v>42202.816423611104</v>
      </c>
      <c r="M1344" t="b">
        <v>0</v>
      </c>
      <c r="N1344">
        <v>1</v>
      </c>
      <c r="O1344" t="b">
        <v>0</v>
      </c>
      <c r="P1344" s="10" t="s">
        <v>8274</v>
      </c>
      <c r="Q1344" t="s">
        <v>8276</v>
      </c>
      <c r="R1344">
        <f t="shared" si="62"/>
        <v>100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5">
        <f t="shared" si="60"/>
        <v>42542.526423611111</v>
      </c>
      <c r="L1345" s="15">
        <f t="shared" si="61"/>
        <v>42601.165972222225</v>
      </c>
      <c r="M1345" t="b">
        <v>0</v>
      </c>
      <c r="N1345">
        <v>323</v>
      </c>
      <c r="O1345" t="b">
        <v>0</v>
      </c>
      <c r="P1345" s="10" t="s">
        <v>8274</v>
      </c>
      <c r="Q1345" t="s">
        <v>8276</v>
      </c>
      <c r="R1345">
        <f t="shared" si="62"/>
        <v>158.36000000000001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5">
        <f t="shared" si="60"/>
        <v>42522.789803240739</v>
      </c>
      <c r="L1346" s="15">
        <f t="shared" si="61"/>
        <v>42551.789803240739</v>
      </c>
      <c r="M1346" t="b">
        <v>0</v>
      </c>
      <c r="N1346">
        <v>139</v>
      </c>
      <c r="O1346" t="b">
        <v>1</v>
      </c>
      <c r="P1346" s="10" t="s">
        <v>8277</v>
      </c>
      <c r="Q1346" t="s">
        <v>8278</v>
      </c>
      <c r="R1346">
        <f t="shared" si="62"/>
        <v>40.76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5">
        <f t="shared" ref="K1347:K1410" si="63">(((J1347/60)/60)/24)+DATE(1970,1,1)</f>
        <v>41799.814340277779</v>
      </c>
      <c r="L1347" s="15">
        <f t="shared" ref="L1347:L1410" si="64">(((I1347/60)/60)/24)+DATE(1970,1,1)</f>
        <v>41834.814340277779</v>
      </c>
      <c r="M1347" t="b">
        <v>0</v>
      </c>
      <c r="N1347">
        <v>7</v>
      </c>
      <c r="O1347" t="b">
        <v>1</v>
      </c>
      <c r="P1347" s="10" t="s">
        <v>8277</v>
      </c>
      <c r="Q1347" t="s">
        <v>8278</v>
      </c>
      <c r="R1347">
        <f t="shared" ref="R1347:R1410" si="65">IFERROR(ROUND(E1347/N1347,2),0)</f>
        <v>53.57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5">
        <f t="shared" si="63"/>
        <v>41422.075821759259</v>
      </c>
      <c r="L1348" s="15">
        <f t="shared" si="64"/>
        <v>41452.075821759259</v>
      </c>
      <c r="M1348" t="b">
        <v>0</v>
      </c>
      <c r="N1348">
        <v>149</v>
      </c>
      <c r="O1348" t="b">
        <v>1</v>
      </c>
      <c r="P1348" s="10" t="s">
        <v>8277</v>
      </c>
      <c r="Q1348" t="s">
        <v>8278</v>
      </c>
      <c r="R1348">
        <f t="shared" si="65"/>
        <v>48.45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5">
        <f t="shared" si="63"/>
        <v>42040.638020833328</v>
      </c>
      <c r="L1349" s="15">
        <f t="shared" si="64"/>
        <v>42070.638020833328</v>
      </c>
      <c r="M1349" t="b">
        <v>0</v>
      </c>
      <c r="N1349">
        <v>31</v>
      </c>
      <c r="O1349" t="b">
        <v>1</v>
      </c>
      <c r="P1349" s="10" t="s">
        <v>8277</v>
      </c>
      <c r="Q1349" t="s">
        <v>8278</v>
      </c>
      <c r="R1349">
        <f t="shared" si="65"/>
        <v>82.42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5">
        <f t="shared" si="63"/>
        <v>41963.506168981476</v>
      </c>
      <c r="L1350" s="15">
        <f t="shared" si="64"/>
        <v>41991.506168981476</v>
      </c>
      <c r="M1350" t="b">
        <v>0</v>
      </c>
      <c r="N1350">
        <v>26</v>
      </c>
      <c r="O1350" t="b">
        <v>1</v>
      </c>
      <c r="P1350" s="10" t="s">
        <v>8277</v>
      </c>
      <c r="Q1350" t="s">
        <v>8278</v>
      </c>
      <c r="R1350">
        <f t="shared" si="65"/>
        <v>230.19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5">
        <f t="shared" si="63"/>
        <v>42317.33258101852</v>
      </c>
      <c r="L1351" s="15">
        <f t="shared" si="64"/>
        <v>42354.290972222225</v>
      </c>
      <c r="M1351" t="b">
        <v>0</v>
      </c>
      <c r="N1351">
        <v>172</v>
      </c>
      <c r="O1351" t="b">
        <v>1</v>
      </c>
      <c r="P1351" s="10" t="s">
        <v>8277</v>
      </c>
      <c r="Q1351" t="s">
        <v>8278</v>
      </c>
      <c r="R1351">
        <f t="shared" si="65"/>
        <v>59.36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5">
        <f t="shared" si="63"/>
        <v>42334.013124999998</v>
      </c>
      <c r="L1352" s="15">
        <f t="shared" si="64"/>
        <v>42364.013124999998</v>
      </c>
      <c r="M1352" t="b">
        <v>0</v>
      </c>
      <c r="N1352">
        <v>78</v>
      </c>
      <c r="O1352" t="b">
        <v>1</v>
      </c>
      <c r="P1352" s="10" t="s">
        <v>8277</v>
      </c>
      <c r="Q1352" t="s">
        <v>8278</v>
      </c>
      <c r="R1352">
        <f t="shared" si="65"/>
        <v>66.7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5">
        <f t="shared" si="63"/>
        <v>42382.74009259259</v>
      </c>
      <c r="L1353" s="15">
        <f t="shared" si="64"/>
        <v>42412.74009259259</v>
      </c>
      <c r="M1353" t="b">
        <v>0</v>
      </c>
      <c r="N1353">
        <v>120</v>
      </c>
      <c r="O1353" t="b">
        <v>1</v>
      </c>
      <c r="P1353" s="10" t="s">
        <v>8277</v>
      </c>
      <c r="Q1353" t="s">
        <v>8278</v>
      </c>
      <c r="R1353">
        <f t="shared" si="65"/>
        <v>168.78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5">
        <f t="shared" si="63"/>
        <v>42200.578310185185</v>
      </c>
      <c r="L1354" s="15">
        <f t="shared" si="64"/>
        <v>42252.165972222225</v>
      </c>
      <c r="M1354" t="b">
        <v>0</v>
      </c>
      <c r="N1354">
        <v>227</v>
      </c>
      <c r="O1354" t="b">
        <v>1</v>
      </c>
      <c r="P1354" s="10" t="s">
        <v>8277</v>
      </c>
      <c r="Q1354" t="s">
        <v>8278</v>
      </c>
      <c r="R1354">
        <f t="shared" si="65"/>
        <v>59.97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5">
        <f t="shared" si="63"/>
        <v>41309.11791666667</v>
      </c>
      <c r="L1355" s="15">
        <f t="shared" si="64"/>
        <v>41344</v>
      </c>
      <c r="M1355" t="b">
        <v>0</v>
      </c>
      <c r="N1355">
        <v>42</v>
      </c>
      <c r="O1355" t="b">
        <v>1</v>
      </c>
      <c r="P1355" s="10" t="s">
        <v>8277</v>
      </c>
      <c r="Q1355" t="s">
        <v>8278</v>
      </c>
      <c r="R1355">
        <f t="shared" si="65"/>
        <v>31.81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5">
        <f t="shared" si="63"/>
        <v>42502.807627314818</v>
      </c>
      <c r="L1356" s="15">
        <f t="shared" si="64"/>
        <v>42532.807627314818</v>
      </c>
      <c r="M1356" t="b">
        <v>0</v>
      </c>
      <c r="N1356">
        <v>64</v>
      </c>
      <c r="O1356" t="b">
        <v>1</v>
      </c>
      <c r="P1356" s="10" t="s">
        <v>8277</v>
      </c>
      <c r="Q1356" t="s">
        <v>8278</v>
      </c>
      <c r="R1356">
        <f t="shared" si="65"/>
        <v>24.42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5">
        <f t="shared" si="63"/>
        <v>41213.254687499997</v>
      </c>
      <c r="L1357" s="15">
        <f t="shared" si="64"/>
        <v>41243.416666666664</v>
      </c>
      <c r="M1357" t="b">
        <v>0</v>
      </c>
      <c r="N1357">
        <v>121</v>
      </c>
      <c r="O1357" t="b">
        <v>1</v>
      </c>
      <c r="P1357" s="10" t="s">
        <v>8277</v>
      </c>
      <c r="Q1357" t="s">
        <v>8278</v>
      </c>
      <c r="R1357">
        <f t="shared" si="65"/>
        <v>25.35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5">
        <f t="shared" si="63"/>
        <v>41430.038888888892</v>
      </c>
      <c r="L1358" s="15">
        <f t="shared" si="64"/>
        <v>41460.038888888892</v>
      </c>
      <c r="M1358" t="b">
        <v>0</v>
      </c>
      <c r="N1358">
        <v>87</v>
      </c>
      <c r="O1358" t="b">
        <v>1</v>
      </c>
      <c r="P1358" s="10" t="s">
        <v>8277</v>
      </c>
      <c r="Q1358" t="s">
        <v>8278</v>
      </c>
      <c r="R1358">
        <f t="shared" si="65"/>
        <v>71.44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5">
        <f t="shared" si="63"/>
        <v>41304.962233796294</v>
      </c>
      <c r="L1359" s="15">
        <f t="shared" si="64"/>
        <v>41334.249305555553</v>
      </c>
      <c r="M1359" t="b">
        <v>0</v>
      </c>
      <c r="N1359">
        <v>65</v>
      </c>
      <c r="O1359" t="b">
        <v>1</v>
      </c>
      <c r="P1359" s="10" t="s">
        <v>8277</v>
      </c>
      <c r="Q1359" t="s">
        <v>8278</v>
      </c>
      <c r="R1359">
        <f t="shared" si="65"/>
        <v>38.549999999999997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5">
        <f t="shared" si="63"/>
        <v>40689.570868055554</v>
      </c>
      <c r="L1360" s="15">
        <f t="shared" si="64"/>
        <v>40719.570868055554</v>
      </c>
      <c r="M1360" t="b">
        <v>0</v>
      </c>
      <c r="N1360">
        <v>49</v>
      </c>
      <c r="O1360" t="b">
        <v>1</v>
      </c>
      <c r="P1360" s="10" t="s">
        <v>8277</v>
      </c>
      <c r="Q1360" t="s">
        <v>8278</v>
      </c>
      <c r="R1360">
        <f t="shared" si="65"/>
        <v>68.37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5">
        <f t="shared" si="63"/>
        <v>40668.814699074072</v>
      </c>
      <c r="L1361" s="15">
        <f t="shared" si="64"/>
        <v>40730.814699074072</v>
      </c>
      <c r="M1361" t="b">
        <v>0</v>
      </c>
      <c r="N1361">
        <v>19</v>
      </c>
      <c r="O1361" t="b">
        <v>1</v>
      </c>
      <c r="P1361" s="10" t="s">
        <v>8277</v>
      </c>
      <c r="Q1361" t="s">
        <v>8278</v>
      </c>
      <c r="R1361">
        <f t="shared" si="65"/>
        <v>40.21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5">
        <f t="shared" si="63"/>
        <v>41095.900694444441</v>
      </c>
      <c r="L1362" s="15">
        <f t="shared" si="64"/>
        <v>41123.900694444441</v>
      </c>
      <c r="M1362" t="b">
        <v>0</v>
      </c>
      <c r="N1362">
        <v>81</v>
      </c>
      <c r="O1362" t="b">
        <v>1</v>
      </c>
      <c r="P1362" s="10" t="s">
        <v>8277</v>
      </c>
      <c r="Q1362" t="s">
        <v>8278</v>
      </c>
      <c r="R1362">
        <f t="shared" si="65"/>
        <v>32.07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5">
        <f t="shared" si="63"/>
        <v>41781.717268518521</v>
      </c>
      <c r="L1363" s="15">
        <f t="shared" si="64"/>
        <v>41811.717268518521</v>
      </c>
      <c r="M1363" t="b">
        <v>0</v>
      </c>
      <c r="N1363">
        <v>264</v>
      </c>
      <c r="O1363" t="b">
        <v>1</v>
      </c>
      <c r="P1363" s="10" t="s">
        <v>8277</v>
      </c>
      <c r="Q1363" t="s">
        <v>8278</v>
      </c>
      <c r="R1363">
        <f t="shared" si="65"/>
        <v>28.63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5">
        <f t="shared" si="63"/>
        <v>41464.934386574074</v>
      </c>
      <c r="L1364" s="15">
        <f t="shared" si="64"/>
        <v>41524.934386574074</v>
      </c>
      <c r="M1364" t="b">
        <v>0</v>
      </c>
      <c r="N1364">
        <v>25</v>
      </c>
      <c r="O1364" t="b">
        <v>1</v>
      </c>
      <c r="P1364" s="10" t="s">
        <v>8277</v>
      </c>
      <c r="Q1364" t="s">
        <v>8278</v>
      </c>
      <c r="R1364">
        <f t="shared" si="65"/>
        <v>43.64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5">
        <f t="shared" si="63"/>
        <v>42396.8440625</v>
      </c>
      <c r="L1365" s="15">
        <f t="shared" si="64"/>
        <v>42415.332638888889</v>
      </c>
      <c r="M1365" t="b">
        <v>0</v>
      </c>
      <c r="N1365">
        <v>5</v>
      </c>
      <c r="O1365" t="b">
        <v>1</v>
      </c>
      <c r="P1365" s="10" t="s">
        <v>8277</v>
      </c>
      <c r="Q1365" t="s">
        <v>8278</v>
      </c>
      <c r="R1365">
        <f t="shared" si="65"/>
        <v>40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5">
        <f t="shared" si="63"/>
        <v>41951.695671296293</v>
      </c>
      <c r="L1366" s="15">
        <f t="shared" si="64"/>
        <v>42011.6956712963</v>
      </c>
      <c r="M1366" t="b">
        <v>0</v>
      </c>
      <c r="N1366">
        <v>144</v>
      </c>
      <c r="O1366" t="b">
        <v>1</v>
      </c>
      <c r="P1366" s="10" t="s">
        <v>8280</v>
      </c>
      <c r="Q1366" t="s">
        <v>8281</v>
      </c>
      <c r="R1366">
        <f t="shared" si="65"/>
        <v>346.04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5">
        <f t="shared" si="63"/>
        <v>42049.733240740738</v>
      </c>
      <c r="L1367" s="15">
        <f t="shared" si="64"/>
        <v>42079.691574074073</v>
      </c>
      <c r="M1367" t="b">
        <v>0</v>
      </c>
      <c r="N1367">
        <v>92</v>
      </c>
      <c r="O1367" t="b">
        <v>1</v>
      </c>
      <c r="P1367" s="10" t="s">
        <v>8280</v>
      </c>
      <c r="Q1367" t="s">
        <v>8281</v>
      </c>
      <c r="R1367">
        <f t="shared" si="65"/>
        <v>81.739999999999995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5">
        <f t="shared" si="63"/>
        <v>41924.996099537035</v>
      </c>
      <c r="L1368" s="15">
        <f t="shared" si="64"/>
        <v>41970.037766203706</v>
      </c>
      <c r="M1368" t="b">
        <v>0</v>
      </c>
      <c r="N1368">
        <v>147</v>
      </c>
      <c r="O1368" t="b">
        <v>1</v>
      </c>
      <c r="P1368" s="10" t="s">
        <v>8280</v>
      </c>
      <c r="Q1368" t="s">
        <v>8281</v>
      </c>
      <c r="R1368">
        <f t="shared" si="65"/>
        <v>64.540000000000006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5">
        <f t="shared" si="63"/>
        <v>42292.002893518518</v>
      </c>
      <c r="L1369" s="15">
        <f t="shared" si="64"/>
        <v>42322.044560185182</v>
      </c>
      <c r="M1369" t="b">
        <v>0</v>
      </c>
      <c r="N1369">
        <v>90</v>
      </c>
      <c r="O1369" t="b">
        <v>1</v>
      </c>
      <c r="P1369" s="10" t="s">
        <v>8280</v>
      </c>
      <c r="Q1369" t="s">
        <v>8281</v>
      </c>
      <c r="R1369">
        <f t="shared" si="65"/>
        <v>63.48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5">
        <f t="shared" si="63"/>
        <v>42146.190902777773</v>
      </c>
      <c r="L1370" s="15">
        <f t="shared" si="64"/>
        <v>42170.190902777773</v>
      </c>
      <c r="M1370" t="b">
        <v>0</v>
      </c>
      <c r="N1370">
        <v>87</v>
      </c>
      <c r="O1370" t="b">
        <v>1</v>
      </c>
      <c r="P1370" s="10" t="s">
        <v>8280</v>
      </c>
      <c r="Q1370" t="s">
        <v>8281</v>
      </c>
      <c r="R1370">
        <f t="shared" si="65"/>
        <v>63.62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5">
        <f t="shared" si="63"/>
        <v>41710.594282407408</v>
      </c>
      <c r="L1371" s="15">
        <f t="shared" si="64"/>
        <v>41740.594282407408</v>
      </c>
      <c r="M1371" t="b">
        <v>0</v>
      </c>
      <c r="N1371">
        <v>406</v>
      </c>
      <c r="O1371" t="b">
        <v>1</v>
      </c>
      <c r="P1371" s="10" t="s">
        <v>8280</v>
      </c>
      <c r="Q1371" t="s">
        <v>8281</v>
      </c>
      <c r="R1371">
        <f t="shared" si="65"/>
        <v>83.97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5">
        <f t="shared" si="63"/>
        <v>41548.00335648148</v>
      </c>
      <c r="L1372" s="15">
        <f t="shared" si="64"/>
        <v>41563.00335648148</v>
      </c>
      <c r="M1372" t="b">
        <v>0</v>
      </c>
      <c r="N1372">
        <v>20</v>
      </c>
      <c r="O1372" t="b">
        <v>1</v>
      </c>
      <c r="P1372" s="10" t="s">
        <v>8280</v>
      </c>
      <c r="Q1372" t="s">
        <v>8281</v>
      </c>
      <c r="R1372">
        <f t="shared" si="65"/>
        <v>77.75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5">
        <f t="shared" si="63"/>
        <v>42101.758587962962</v>
      </c>
      <c r="L1373" s="15">
        <f t="shared" si="64"/>
        <v>42131.758587962962</v>
      </c>
      <c r="M1373" t="b">
        <v>0</v>
      </c>
      <c r="N1373">
        <v>70</v>
      </c>
      <c r="O1373" t="b">
        <v>1</v>
      </c>
      <c r="P1373" s="10" t="s">
        <v>8280</v>
      </c>
      <c r="Q1373" t="s">
        <v>8281</v>
      </c>
      <c r="R1373">
        <f t="shared" si="65"/>
        <v>107.07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5">
        <f t="shared" si="63"/>
        <v>41072.739953703705</v>
      </c>
      <c r="L1374" s="15">
        <f t="shared" si="64"/>
        <v>41102.739953703705</v>
      </c>
      <c r="M1374" t="b">
        <v>0</v>
      </c>
      <c r="N1374">
        <v>16</v>
      </c>
      <c r="O1374" t="b">
        <v>1</v>
      </c>
      <c r="P1374" s="10" t="s">
        <v>8280</v>
      </c>
      <c r="Q1374" t="s">
        <v>8281</v>
      </c>
      <c r="R1374">
        <f t="shared" si="65"/>
        <v>38.75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5">
        <f t="shared" si="63"/>
        <v>42704.95177083333</v>
      </c>
      <c r="L1375" s="15">
        <f t="shared" si="64"/>
        <v>42734.95177083333</v>
      </c>
      <c r="M1375" t="b">
        <v>0</v>
      </c>
      <c r="N1375">
        <v>52</v>
      </c>
      <c r="O1375" t="b">
        <v>1</v>
      </c>
      <c r="P1375" s="10" t="s">
        <v>8280</v>
      </c>
      <c r="Q1375" t="s">
        <v>8281</v>
      </c>
      <c r="R1375">
        <f t="shared" si="65"/>
        <v>201.94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5">
        <f t="shared" si="63"/>
        <v>42424.161898148144</v>
      </c>
      <c r="L1376" s="15">
        <f t="shared" si="64"/>
        <v>42454.12023148148</v>
      </c>
      <c r="M1376" t="b">
        <v>0</v>
      </c>
      <c r="N1376">
        <v>66</v>
      </c>
      <c r="O1376" t="b">
        <v>1</v>
      </c>
      <c r="P1376" s="10" t="s">
        <v>8280</v>
      </c>
      <c r="Q1376" t="s">
        <v>8281</v>
      </c>
      <c r="R1376">
        <f t="shared" si="65"/>
        <v>43.06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5">
        <f t="shared" si="63"/>
        <v>42720.066192129627</v>
      </c>
      <c r="L1377" s="15">
        <f t="shared" si="64"/>
        <v>42750.066192129627</v>
      </c>
      <c r="M1377" t="b">
        <v>0</v>
      </c>
      <c r="N1377">
        <v>109</v>
      </c>
      <c r="O1377" t="b">
        <v>1</v>
      </c>
      <c r="P1377" s="10" t="s">
        <v>8280</v>
      </c>
      <c r="Q1377" t="s">
        <v>8281</v>
      </c>
      <c r="R1377">
        <f t="shared" si="65"/>
        <v>62.87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5">
        <f t="shared" si="63"/>
        <v>42677.669050925921</v>
      </c>
      <c r="L1378" s="15">
        <f t="shared" si="64"/>
        <v>42707.710717592592</v>
      </c>
      <c r="M1378" t="b">
        <v>0</v>
      </c>
      <c r="N1378">
        <v>168</v>
      </c>
      <c r="O1378" t="b">
        <v>1</v>
      </c>
      <c r="P1378" s="10" t="s">
        <v>8280</v>
      </c>
      <c r="Q1378" t="s">
        <v>8281</v>
      </c>
      <c r="R1378">
        <f t="shared" si="65"/>
        <v>55.61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5">
        <f t="shared" si="63"/>
        <v>42747.219560185185</v>
      </c>
      <c r="L1379" s="15">
        <f t="shared" si="64"/>
        <v>42769.174305555556</v>
      </c>
      <c r="M1379" t="b">
        <v>0</v>
      </c>
      <c r="N1379">
        <v>31</v>
      </c>
      <c r="O1379" t="b">
        <v>1</v>
      </c>
      <c r="P1379" s="10" t="s">
        <v>8280</v>
      </c>
      <c r="Q1379" t="s">
        <v>8281</v>
      </c>
      <c r="R1379">
        <f t="shared" si="65"/>
        <v>48.71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5">
        <f t="shared" si="63"/>
        <v>42568.759374999994</v>
      </c>
      <c r="L1380" s="15">
        <f t="shared" si="64"/>
        <v>42583.759374999994</v>
      </c>
      <c r="M1380" t="b">
        <v>0</v>
      </c>
      <c r="N1380">
        <v>133</v>
      </c>
      <c r="O1380" t="b">
        <v>1</v>
      </c>
      <c r="P1380" s="10" t="s">
        <v>8280</v>
      </c>
      <c r="Q1380" t="s">
        <v>8281</v>
      </c>
      <c r="R1380">
        <f t="shared" si="65"/>
        <v>30.58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5">
        <f t="shared" si="63"/>
        <v>42130.491620370376</v>
      </c>
      <c r="L1381" s="15">
        <f t="shared" si="64"/>
        <v>42160.491620370376</v>
      </c>
      <c r="M1381" t="b">
        <v>0</v>
      </c>
      <c r="N1381">
        <v>151</v>
      </c>
      <c r="O1381" t="b">
        <v>1</v>
      </c>
      <c r="P1381" s="10" t="s">
        <v>8280</v>
      </c>
      <c r="Q1381" t="s">
        <v>8281</v>
      </c>
      <c r="R1381">
        <f t="shared" si="65"/>
        <v>73.91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5">
        <f t="shared" si="63"/>
        <v>42141.762800925921</v>
      </c>
      <c r="L1382" s="15">
        <f t="shared" si="64"/>
        <v>42164.083333333328</v>
      </c>
      <c r="M1382" t="b">
        <v>0</v>
      </c>
      <c r="N1382">
        <v>5</v>
      </c>
      <c r="O1382" t="b">
        <v>1</v>
      </c>
      <c r="P1382" s="10" t="s">
        <v>8280</v>
      </c>
      <c r="Q1382" t="s">
        <v>8281</v>
      </c>
      <c r="R1382">
        <f t="shared" si="65"/>
        <v>21.2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5">
        <f t="shared" si="63"/>
        <v>42703.214409722219</v>
      </c>
      <c r="L1383" s="15">
        <f t="shared" si="64"/>
        <v>42733.214409722219</v>
      </c>
      <c r="M1383" t="b">
        <v>0</v>
      </c>
      <c r="N1383">
        <v>73</v>
      </c>
      <c r="O1383" t="b">
        <v>1</v>
      </c>
      <c r="P1383" s="10" t="s">
        <v>8280</v>
      </c>
      <c r="Q1383" t="s">
        <v>8281</v>
      </c>
      <c r="R1383">
        <f t="shared" si="65"/>
        <v>73.36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5">
        <f t="shared" si="63"/>
        <v>41370.800185185188</v>
      </c>
      <c r="L1384" s="15">
        <f t="shared" si="64"/>
        <v>41400.800185185188</v>
      </c>
      <c r="M1384" t="b">
        <v>0</v>
      </c>
      <c r="N1384">
        <v>148</v>
      </c>
      <c r="O1384" t="b">
        <v>1</v>
      </c>
      <c r="P1384" s="10" t="s">
        <v>8280</v>
      </c>
      <c r="Q1384" t="s">
        <v>8281</v>
      </c>
      <c r="R1384">
        <f t="shared" si="65"/>
        <v>56.41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5">
        <f t="shared" si="63"/>
        <v>42707.074976851851</v>
      </c>
      <c r="L1385" s="15">
        <f t="shared" si="64"/>
        <v>42727.074976851851</v>
      </c>
      <c r="M1385" t="b">
        <v>0</v>
      </c>
      <c r="N1385">
        <v>93</v>
      </c>
      <c r="O1385" t="b">
        <v>1</v>
      </c>
      <c r="P1385" s="10" t="s">
        <v>8280</v>
      </c>
      <c r="Q1385" t="s">
        <v>8281</v>
      </c>
      <c r="R1385">
        <f t="shared" si="65"/>
        <v>50.25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5">
        <f t="shared" si="63"/>
        <v>42160.735208333332</v>
      </c>
      <c r="L1386" s="15">
        <f t="shared" si="64"/>
        <v>42190.735208333332</v>
      </c>
      <c r="M1386" t="b">
        <v>0</v>
      </c>
      <c r="N1386">
        <v>63</v>
      </c>
      <c r="O1386" t="b">
        <v>1</v>
      </c>
      <c r="P1386" s="10" t="s">
        <v>8280</v>
      </c>
      <c r="Q1386" t="s">
        <v>8281</v>
      </c>
      <c r="R1386">
        <f t="shared" si="65"/>
        <v>68.94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5">
        <f t="shared" si="63"/>
        <v>42433.688900462963</v>
      </c>
      <c r="L1387" s="15">
        <f t="shared" si="64"/>
        <v>42489.507638888885</v>
      </c>
      <c r="M1387" t="b">
        <v>0</v>
      </c>
      <c r="N1387">
        <v>134</v>
      </c>
      <c r="O1387" t="b">
        <v>1</v>
      </c>
      <c r="P1387" s="10" t="s">
        <v>8280</v>
      </c>
      <c r="Q1387" t="s">
        <v>8281</v>
      </c>
      <c r="R1387">
        <f t="shared" si="65"/>
        <v>65.91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5">
        <f t="shared" si="63"/>
        <v>42184.646863425922</v>
      </c>
      <c r="L1388" s="15">
        <f t="shared" si="64"/>
        <v>42214.646863425922</v>
      </c>
      <c r="M1388" t="b">
        <v>0</v>
      </c>
      <c r="N1388">
        <v>14</v>
      </c>
      <c r="O1388" t="b">
        <v>1</v>
      </c>
      <c r="P1388" s="10" t="s">
        <v>8280</v>
      </c>
      <c r="Q1388" t="s">
        <v>8281</v>
      </c>
      <c r="R1388">
        <f t="shared" si="65"/>
        <v>62.5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5">
        <f t="shared" si="63"/>
        <v>42126.92123842593</v>
      </c>
      <c r="L1389" s="15">
        <f t="shared" si="64"/>
        <v>42158.1875</v>
      </c>
      <c r="M1389" t="b">
        <v>0</v>
      </c>
      <c r="N1389">
        <v>78</v>
      </c>
      <c r="O1389" t="b">
        <v>1</v>
      </c>
      <c r="P1389" s="10" t="s">
        <v>8280</v>
      </c>
      <c r="Q1389" t="s">
        <v>8281</v>
      </c>
      <c r="R1389">
        <f t="shared" si="65"/>
        <v>70.06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5">
        <f t="shared" si="63"/>
        <v>42634.614780092597</v>
      </c>
      <c r="L1390" s="15">
        <f t="shared" si="64"/>
        <v>42660.676388888889</v>
      </c>
      <c r="M1390" t="b">
        <v>0</v>
      </c>
      <c r="N1390">
        <v>112</v>
      </c>
      <c r="O1390" t="b">
        <v>1</v>
      </c>
      <c r="P1390" s="10" t="s">
        <v>8280</v>
      </c>
      <c r="Q1390" t="s">
        <v>8281</v>
      </c>
      <c r="R1390">
        <f t="shared" si="65"/>
        <v>60.18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5">
        <f t="shared" si="63"/>
        <v>42565.480983796297</v>
      </c>
      <c r="L1391" s="15">
        <f t="shared" si="64"/>
        <v>42595.480983796297</v>
      </c>
      <c r="M1391" t="b">
        <v>0</v>
      </c>
      <c r="N1391">
        <v>34</v>
      </c>
      <c r="O1391" t="b">
        <v>1</v>
      </c>
      <c r="P1391" s="10" t="s">
        <v>8280</v>
      </c>
      <c r="Q1391" t="s">
        <v>8281</v>
      </c>
      <c r="R1391">
        <f t="shared" si="65"/>
        <v>21.38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5">
        <f t="shared" si="63"/>
        <v>42087.803310185183</v>
      </c>
      <c r="L1392" s="15">
        <f t="shared" si="64"/>
        <v>42121.716666666667</v>
      </c>
      <c r="M1392" t="b">
        <v>0</v>
      </c>
      <c r="N1392">
        <v>19</v>
      </c>
      <c r="O1392" t="b">
        <v>1</v>
      </c>
      <c r="P1392" s="10" t="s">
        <v>8280</v>
      </c>
      <c r="Q1392" t="s">
        <v>8281</v>
      </c>
      <c r="R1392">
        <f t="shared" si="65"/>
        <v>160.79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5">
        <f t="shared" si="63"/>
        <v>42193.650671296295</v>
      </c>
      <c r="L1393" s="15">
        <f t="shared" si="64"/>
        <v>42238.207638888889</v>
      </c>
      <c r="M1393" t="b">
        <v>0</v>
      </c>
      <c r="N1393">
        <v>13</v>
      </c>
      <c r="O1393" t="b">
        <v>1</v>
      </c>
      <c r="P1393" s="10" t="s">
        <v>8280</v>
      </c>
      <c r="Q1393" t="s">
        <v>8281</v>
      </c>
      <c r="R1393">
        <f t="shared" si="65"/>
        <v>42.38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5">
        <f t="shared" si="63"/>
        <v>42401.154930555553</v>
      </c>
      <c r="L1394" s="15">
        <f t="shared" si="64"/>
        <v>42432.154930555553</v>
      </c>
      <c r="M1394" t="b">
        <v>0</v>
      </c>
      <c r="N1394">
        <v>104</v>
      </c>
      <c r="O1394" t="b">
        <v>1</v>
      </c>
      <c r="P1394" s="10" t="s">
        <v>8280</v>
      </c>
      <c r="Q1394" t="s">
        <v>8281</v>
      </c>
      <c r="R1394">
        <f t="shared" si="65"/>
        <v>27.32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5">
        <f t="shared" si="63"/>
        <v>42553.681979166664</v>
      </c>
      <c r="L1395" s="15">
        <f t="shared" si="64"/>
        <v>42583.681979166664</v>
      </c>
      <c r="M1395" t="b">
        <v>0</v>
      </c>
      <c r="N1395">
        <v>52</v>
      </c>
      <c r="O1395" t="b">
        <v>1</v>
      </c>
      <c r="P1395" s="10" t="s">
        <v>8280</v>
      </c>
      <c r="Q1395" t="s">
        <v>8281</v>
      </c>
      <c r="R1395">
        <f t="shared" si="65"/>
        <v>196.83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5">
        <f t="shared" si="63"/>
        <v>42752.144976851851</v>
      </c>
      <c r="L1396" s="15">
        <f t="shared" si="64"/>
        <v>42795.125</v>
      </c>
      <c r="M1396" t="b">
        <v>0</v>
      </c>
      <c r="N1396">
        <v>17</v>
      </c>
      <c r="O1396" t="b">
        <v>1</v>
      </c>
      <c r="P1396" s="10" t="s">
        <v>8280</v>
      </c>
      <c r="Q1396" t="s">
        <v>8281</v>
      </c>
      <c r="R1396">
        <f t="shared" si="65"/>
        <v>53.88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5">
        <f t="shared" si="63"/>
        <v>42719.90834490741</v>
      </c>
      <c r="L1397" s="15">
        <f t="shared" si="64"/>
        <v>42749.90834490741</v>
      </c>
      <c r="M1397" t="b">
        <v>0</v>
      </c>
      <c r="N1397">
        <v>82</v>
      </c>
      <c r="O1397" t="b">
        <v>1</v>
      </c>
      <c r="P1397" s="10" t="s">
        <v>8280</v>
      </c>
      <c r="Q1397" t="s">
        <v>8281</v>
      </c>
      <c r="R1397">
        <f t="shared" si="65"/>
        <v>47.76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5">
        <f t="shared" si="63"/>
        <v>42018.99863425926</v>
      </c>
      <c r="L1398" s="15">
        <f t="shared" si="64"/>
        <v>42048.99863425926</v>
      </c>
      <c r="M1398" t="b">
        <v>0</v>
      </c>
      <c r="N1398">
        <v>73</v>
      </c>
      <c r="O1398" t="b">
        <v>1</v>
      </c>
      <c r="P1398" s="10" t="s">
        <v>8280</v>
      </c>
      <c r="Q1398" t="s">
        <v>8281</v>
      </c>
      <c r="R1398">
        <f t="shared" si="65"/>
        <v>88.19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5">
        <f t="shared" si="63"/>
        <v>42640.917939814812</v>
      </c>
      <c r="L1399" s="15">
        <f t="shared" si="64"/>
        <v>42670.888194444444</v>
      </c>
      <c r="M1399" t="b">
        <v>0</v>
      </c>
      <c r="N1399">
        <v>158</v>
      </c>
      <c r="O1399" t="b">
        <v>1</v>
      </c>
      <c r="P1399" s="10" t="s">
        <v>8280</v>
      </c>
      <c r="Q1399" t="s">
        <v>8281</v>
      </c>
      <c r="R1399">
        <f t="shared" si="65"/>
        <v>72.06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5">
        <f t="shared" si="63"/>
        <v>42526.874236111107</v>
      </c>
      <c r="L1400" s="15">
        <f t="shared" si="64"/>
        <v>42556.874236111107</v>
      </c>
      <c r="M1400" t="b">
        <v>0</v>
      </c>
      <c r="N1400">
        <v>65</v>
      </c>
      <c r="O1400" t="b">
        <v>1</v>
      </c>
      <c r="P1400" s="10" t="s">
        <v>8280</v>
      </c>
      <c r="Q1400" t="s">
        <v>8281</v>
      </c>
      <c r="R1400">
        <f t="shared" si="65"/>
        <v>74.25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5">
        <f t="shared" si="63"/>
        <v>41889.004317129627</v>
      </c>
      <c r="L1401" s="15">
        <f t="shared" si="64"/>
        <v>41919.004317129627</v>
      </c>
      <c r="M1401" t="b">
        <v>0</v>
      </c>
      <c r="N1401">
        <v>184</v>
      </c>
      <c r="O1401" t="b">
        <v>1</v>
      </c>
      <c r="P1401" s="10" t="s">
        <v>8280</v>
      </c>
      <c r="Q1401" t="s">
        <v>8281</v>
      </c>
      <c r="R1401">
        <f t="shared" si="65"/>
        <v>61.7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5">
        <f t="shared" si="63"/>
        <v>42498.341122685189</v>
      </c>
      <c r="L1402" s="15">
        <f t="shared" si="64"/>
        <v>42533.229166666672</v>
      </c>
      <c r="M1402" t="b">
        <v>0</v>
      </c>
      <c r="N1402">
        <v>34</v>
      </c>
      <c r="O1402" t="b">
        <v>1</v>
      </c>
      <c r="P1402" s="10" t="s">
        <v>8280</v>
      </c>
      <c r="Q1402" t="s">
        <v>8281</v>
      </c>
      <c r="R1402">
        <f t="shared" si="65"/>
        <v>17.239999999999998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5">
        <f t="shared" si="63"/>
        <v>41399.99622685185</v>
      </c>
      <c r="L1403" s="15">
        <f t="shared" si="64"/>
        <v>41420.99622685185</v>
      </c>
      <c r="M1403" t="b">
        <v>0</v>
      </c>
      <c r="N1403">
        <v>240</v>
      </c>
      <c r="O1403" t="b">
        <v>1</v>
      </c>
      <c r="P1403" s="10" t="s">
        <v>8280</v>
      </c>
      <c r="Q1403" t="s">
        <v>8281</v>
      </c>
      <c r="R1403">
        <f t="shared" si="65"/>
        <v>51.72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5">
        <f t="shared" si="63"/>
        <v>42065.053368055553</v>
      </c>
      <c r="L1404" s="15">
        <f t="shared" si="64"/>
        <v>42125.011701388896</v>
      </c>
      <c r="M1404" t="b">
        <v>0</v>
      </c>
      <c r="N1404">
        <v>113</v>
      </c>
      <c r="O1404" t="b">
        <v>1</v>
      </c>
      <c r="P1404" s="10" t="s">
        <v>8280</v>
      </c>
      <c r="Q1404" t="s">
        <v>8281</v>
      </c>
      <c r="R1404">
        <f t="shared" si="65"/>
        <v>24.15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5">
        <f t="shared" si="63"/>
        <v>41451.062905092593</v>
      </c>
      <c r="L1405" s="15">
        <f t="shared" si="64"/>
        <v>41481.062905092593</v>
      </c>
      <c r="M1405" t="b">
        <v>0</v>
      </c>
      <c r="N1405">
        <v>66</v>
      </c>
      <c r="O1405" t="b">
        <v>1</v>
      </c>
      <c r="P1405" s="10" t="s">
        <v>8280</v>
      </c>
      <c r="Q1405" t="s">
        <v>8281</v>
      </c>
      <c r="R1405">
        <f t="shared" si="65"/>
        <v>62.17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5">
        <f t="shared" si="63"/>
        <v>42032.510243055556</v>
      </c>
      <c r="L1406" s="15">
        <f t="shared" si="64"/>
        <v>42057.510243055556</v>
      </c>
      <c r="M1406" t="b">
        <v>1</v>
      </c>
      <c r="N1406">
        <v>5</v>
      </c>
      <c r="O1406" t="b">
        <v>0</v>
      </c>
      <c r="P1406" s="10" t="s">
        <v>8277</v>
      </c>
      <c r="Q1406" t="s">
        <v>8296</v>
      </c>
      <c r="R1406">
        <f t="shared" si="65"/>
        <v>48.2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5">
        <f t="shared" si="63"/>
        <v>41941.680567129632</v>
      </c>
      <c r="L1407" s="15">
        <f t="shared" si="64"/>
        <v>41971.722233796296</v>
      </c>
      <c r="M1407" t="b">
        <v>1</v>
      </c>
      <c r="N1407">
        <v>17</v>
      </c>
      <c r="O1407" t="b">
        <v>0</v>
      </c>
      <c r="P1407" s="10" t="s">
        <v>8277</v>
      </c>
      <c r="Q1407" t="s">
        <v>8296</v>
      </c>
      <c r="R1407">
        <f t="shared" si="65"/>
        <v>6.18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5">
        <f t="shared" si="63"/>
        <v>42297.432951388888</v>
      </c>
      <c r="L1408" s="15">
        <f t="shared" si="64"/>
        <v>42350.416666666672</v>
      </c>
      <c r="M1408" t="b">
        <v>0</v>
      </c>
      <c r="N1408">
        <v>3</v>
      </c>
      <c r="O1408" t="b">
        <v>0</v>
      </c>
      <c r="P1408" s="10" t="s">
        <v>8277</v>
      </c>
      <c r="Q1408" t="s">
        <v>8296</v>
      </c>
      <c r="R1408">
        <f t="shared" si="65"/>
        <v>5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5">
        <f t="shared" si="63"/>
        <v>41838.536782407406</v>
      </c>
      <c r="L1409" s="15">
        <f t="shared" si="64"/>
        <v>41863.536782407406</v>
      </c>
      <c r="M1409" t="b">
        <v>0</v>
      </c>
      <c r="N1409">
        <v>2</v>
      </c>
      <c r="O1409" t="b">
        <v>0</v>
      </c>
      <c r="P1409" s="10" t="s">
        <v>8277</v>
      </c>
      <c r="Q1409" t="s">
        <v>8296</v>
      </c>
      <c r="R1409">
        <f t="shared" si="65"/>
        <v>7.5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5">
        <f t="shared" si="63"/>
        <v>42291.872175925921</v>
      </c>
      <c r="L1410" s="15">
        <f t="shared" si="64"/>
        <v>42321.913842592592</v>
      </c>
      <c r="M1410" t="b">
        <v>0</v>
      </c>
      <c r="N1410">
        <v>6</v>
      </c>
      <c r="O1410" t="b">
        <v>0</v>
      </c>
      <c r="P1410" s="10" t="s">
        <v>8277</v>
      </c>
      <c r="Q1410" t="s">
        <v>8296</v>
      </c>
      <c r="R1410">
        <f t="shared" si="65"/>
        <v>12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5">
        <f t="shared" ref="K1411:K1474" si="66">(((J1411/60)/60)/24)+DATE(1970,1,1)</f>
        <v>41945.133506944447</v>
      </c>
      <c r="L1411" s="15">
        <f t="shared" ref="L1411:L1474" si="67">(((I1411/60)/60)/24)+DATE(1970,1,1)</f>
        <v>42005.175173611111</v>
      </c>
      <c r="M1411" t="b">
        <v>0</v>
      </c>
      <c r="N1411">
        <v>0</v>
      </c>
      <c r="O1411" t="b">
        <v>0</v>
      </c>
      <c r="P1411" s="10" t="s">
        <v>8277</v>
      </c>
      <c r="Q1411" t="s">
        <v>8296</v>
      </c>
      <c r="R1411">
        <f t="shared" ref="R1411:R1474" si="68">IFERROR(ROUND(E1411/N1411,2),0)</f>
        <v>0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5">
        <f t="shared" si="66"/>
        <v>42479.318518518514</v>
      </c>
      <c r="L1412" s="15">
        <f t="shared" si="67"/>
        <v>42524.318518518514</v>
      </c>
      <c r="M1412" t="b">
        <v>0</v>
      </c>
      <c r="N1412">
        <v>1</v>
      </c>
      <c r="O1412" t="b">
        <v>0</v>
      </c>
      <c r="P1412" s="10" t="s">
        <v>8277</v>
      </c>
      <c r="Q1412" t="s">
        <v>8296</v>
      </c>
      <c r="R1412">
        <f t="shared" si="68"/>
        <v>1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5">
        <f t="shared" si="66"/>
        <v>42013.059027777781</v>
      </c>
      <c r="L1413" s="15">
        <f t="shared" si="67"/>
        <v>42041.059027777781</v>
      </c>
      <c r="M1413" t="b">
        <v>0</v>
      </c>
      <c r="N1413">
        <v>3</v>
      </c>
      <c r="O1413" t="b">
        <v>0</v>
      </c>
      <c r="P1413" s="10" t="s">
        <v>8277</v>
      </c>
      <c r="Q1413" t="s">
        <v>8296</v>
      </c>
      <c r="R1413">
        <f t="shared" si="68"/>
        <v>2.33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5">
        <f t="shared" si="66"/>
        <v>41947.063645833332</v>
      </c>
      <c r="L1414" s="15">
        <f t="shared" si="67"/>
        <v>41977.063645833332</v>
      </c>
      <c r="M1414" t="b">
        <v>0</v>
      </c>
      <c r="N1414">
        <v>13</v>
      </c>
      <c r="O1414" t="b">
        <v>0</v>
      </c>
      <c r="P1414" s="10" t="s">
        <v>8277</v>
      </c>
      <c r="Q1414" t="s">
        <v>8296</v>
      </c>
      <c r="R1414">
        <f t="shared" si="68"/>
        <v>24.62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5">
        <f t="shared" si="66"/>
        <v>42360.437152777777</v>
      </c>
      <c r="L1415" s="15">
        <f t="shared" si="67"/>
        <v>42420.437152777777</v>
      </c>
      <c r="M1415" t="b">
        <v>0</v>
      </c>
      <c r="N1415">
        <v>1</v>
      </c>
      <c r="O1415" t="b">
        <v>0</v>
      </c>
      <c r="P1415" s="10" t="s">
        <v>8277</v>
      </c>
      <c r="Q1415" t="s">
        <v>8296</v>
      </c>
      <c r="R1415">
        <f t="shared" si="68"/>
        <v>100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5">
        <f t="shared" si="66"/>
        <v>42708.25309027778</v>
      </c>
      <c r="L1416" s="15">
        <f t="shared" si="67"/>
        <v>42738.25309027778</v>
      </c>
      <c r="M1416" t="b">
        <v>0</v>
      </c>
      <c r="N1416">
        <v>1</v>
      </c>
      <c r="O1416" t="b">
        <v>0</v>
      </c>
      <c r="P1416" s="10" t="s">
        <v>8277</v>
      </c>
      <c r="Q1416" t="s">
        <v>8296</v>
      </c>
      <c r="R1416">
        <f t="shared" si="68"/>
        <v>1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5">
        <f t="shared" si="66"/>
        <v>42192.675821759258</v>
      </c>
      <c r="L1417" s="15">
        <f t="shared" si="67"/>
        <v>42232.675821759258</v>
      </c>
      <c r="M1417" t="b">
        <v>0</v>
      </c>
      <c r="N1417">
        <v>9</v>
      </c>
      <c r="O1417" t="b">
        <v>0</v>
      </c>
      <c r="P1417" s="10" t="s">
        <v>8277</v>
      </c>
      <c r="Q1417" t="s">
        <v>8296</v>
      </c>
      <c r="R1417">
        <f t="shared" si="68"/>
        <v>88.89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5">
        <f t="shared" si="66"/>
        <v>42299.926145833335</v>
      </c>
      <c r="L1418" s="15">
        <f t="shared" si="67"/>
        <v>42329.967812499999</v>
      </c>
      <c r="M1418" t="b">
        <v>0</v>
      </c>
      <c r="N1418">
        <v>0</v>
      </c>
      <c r="O1418" t="b">
        <v>0</v>
      </c>
      <c r="P1418" s="10" t="s">
        <v>8277</v>
      </c>
      <c r="Q1418" t="s">
        <v>8296</v>
      </c>
      <c r="R1418">
        <f t="shared" si="68"/>
        <v>0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5">
        <f t="shared" si="66"/>
        <v>42232.15016203704</v>
      </c>
      <c r="L1419" s="15">
        <f t="shared" si="67"/>
        <v>42262.465972222228</v>
      </c>
      <c r="M1419" t="b">
        <v>0</v>
      </c>
      <c r="N1419">
        <v>2</v>
      </c>
      <c r="O1419" t="b">
        <v>0</v>
      </c>
      <c r="P1419" s="10" t="s">
        <v>8277</v>
      </c>
      <c r="Q1419" t="s">
        <v>8296</v>
      </c>
      <c r="R1419">
        <f t="shared" si="68"/>
        <v>27.5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5">
        <f t="shared" si="66"/>
        <v>42395.456412037034</v>
      </c>
      <c r="L1420" s="15">
        <f t="shared" si="67"/>
        <v>42425.456412037034</v>
      </c>
      <c r="M1420" t="b">
        <v>0</v>
      </c>
      <c r="N1420">
        <v>1</v>
      </c>
      <c r="O1420" t="b">
        <v>0</v>
      </c>
      <c r="P1420" s="10" t="s">
        <v>8277</v>
      </c>
      <c r="Q1420" t="s">
        <v>8296</v>
      </c>
      <c r="R1420">
        <f t="shared" si="68"/>
        <v>6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5">
        <f t="shared" si="66"/>
        <v>42622.456238425926</v>
      </c>
      <c r="L1421" s="15">
        <f t="shared" si="67"/>
        <v>42652.456238425926</v>
      </c>
      <c r="M1421" t="b">
        <v>0</v>
      </c>
      <c r="N1421">
        <v>10</v>
      </c>
      <c r="O1421" t="b">
        <v>0</v>
      </c>
      <c r="P1421" s="10" t="s">
        <v>8277</v>
      </c>
      <c r="Q1421" t="s">
        <v>8296</v>
      </c>
      <c r="R1421">
        <f t="shared" si="68"/>
        <v>44.5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5">
        <f t="shared" si="66"/>
        <v>42524.667662037042</v>
      </c>
      <c r="L1422" s="15">
        <f t="shared" si="67"/>
        <v>42549.667662037042</v>
      </c>
      <c r="M1422" t="b">
        <v>0</v>
      </c>
      <c r="N1422">
        <v>3</v>
      </c>
      <c r="O1422" t="b">
        <v>0</v>
      </c>
      <c r="P1422" s="10" t="s">
        <v>8277</v>
      </c>
      <c r="Q1422" t="s">
        <v>8296</v>
      </c>
      <c r="R1422">
        <f t="shared" si="68"/>
        <v>1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5">
        <f t="shared" si="66"/>
        <v>42013.915613425925</v>
      </c>
      <c r="L1423" s="15">
        <f t="shared" si="67"/>
        <v>42043.915613425925</v>
      </c>
      <c r="M1423" t="b">
        <v>0</v>
      </c>
      <c r="N1423">
        <v>2</v>
      </c>
      <c r="O1423" t="b">
        <v>0</v>
      </c>
      <c r="P1423" s="10" t="s">
        <v>8277</v>
      </c>
      <c r="Q1423" t="s">
        <v>8296</v>
      </c>
      <c r="R1423">
        <f t="shared" si="68"/>
        <v>100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5">
        <f t="shared" si="66"/>
        <v>42604.239629629628</v>
      </c>
      <c r="L1424" s="15">
        <f t="shared" si="67"/>
        <v>42634.239629629628</v>
      </c>
      <c r="M1424" t="b">
        <v>0</v>
      </c>
      <c r="N1424">
        <v>2</v>
      </c>
      <c r="O1424" t="b">
        <v>0</v>
      </c>
      <c r="P1424" s="10" t="s">
        <v>8277</v>
      </c>
      <c r="Q1424" t="s">
        <v>8296</v>
      </c>
      <c r="R1424">
        <f t="shared" si="68"/>
        <v>13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5">
        <f t="shared" si="66"/>
        <v>42340.360312500001</v>
      </c>
      <c r="L1425" s="15">
        <f t="shared" si="67"/>
        <v>42370.360312500001</v>
      </c>
      <c r="M1425" t="b">
        <v>0</v>
      </c>
      <c r="N1425">
        <v>1</v>
      </c>
      <c r="O1425" t="b">
        <v>0</v>
      </c>
      <c r="P1425" s="10" t="s">
        <v>8277</v>
      </c>
      <c r="Q1425" t="s">
        <v>8296</v>
      </c>
      <c r="R1425">
        <f t="shared" si="68"/>
        <v>100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5">
        <f t="shared" si="66"/>
        <v>42676.717615740738</v>
      </c>
      <c r="L1426" s="15">
        <f t="shared" si="67"/>
        <v>42689.759282407409</v>
      </c>
      <c r="M1426" t="b">
        <v>0</v>
      </c>
      <c r="N1426">
        <v>14</v>
      </c>
      <c r="O1426" t="b">
        <v>0</v>
      </c>
      <c r="P1426" s="10" t="s">
        <v>8277</v>
      </c>
      <c r="Q1426" t="s">
        <v>8296</v>
      </c>
      <c r="R1426">
        <f t="shared" si="68"/>
        <v>109.07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5">
        <f t="shared" si="66"/>
        <v>42093.131469907406</v>
      </c>
      <c r="L1427" s="15">
        <f t="shared" si="67"/>
        <v>42123.131469907406</v>
      </c>
      <c r="M1427" t="b">
        <v>0</v>
      </c>
      <c r="N1427">
        <v>0</v>
      </c>
      <c r="O1427" t="b">
        <v>0</v>
      </c>
      <c r="P1427" s="10" t="s">
        <v>8277</v>
      </c>
      <c r="Q1427" t="s">
        <v>8296</v>
      </c>
      <c r="R1427">
        <f t="shared" si="68"/>
        <v>0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5">
        <f t="shared" si="66"/>
        <v>42180.390277777777</v>
      </c>
      <c r="L1428" s="15">
        <f t="shared" si="67"/>
        <v>42240.390277777777</v>
      </c>
      <c r="M1428" t="b">
        <v>0</v>
      </c>
      <c r="N1428">
        <v>0</v>
      </c>
      <c r="O1428" t="b">
        <v>0</v>
      </c>
      <c r="P1428" s="10" t="s">
        <v>8277</v>
      </c>
      <c r="Q1428" t="s">
        <v>8296</v>
      </c>
      <c r="R1428">
        <f t="shared" si="68"/>
        <v>0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5">
        <f t="shared" si="66"/>
        <v>42601.851678240739</v>
      </c>
      <c r="L1429" s="15">
        <f t="shared" si="67"/>
        <v>42631.851678240739</v>
      </c>
      <c r="M1429" t="b">
        <v>0</v>
      </c>
      <c r="N1429">
        <v>4</v>
      </c>
      <c r="O1429" t="b">
        <v>0</v>
      </c>
      <c r="P1429" s="10" t="s">
        <v>8277</v>
      </c>
      <c r="Q1429" t="s">
        <v>8296</v>
      </c>
      <c r="R1429">
        <f t="shared" si="68"/>
        <v>104.75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5">
        <f t="shared" si="66"/>
        <v>42432.379826388889</v>
      </c>
      <c r="L1430" s="15">
        <f t="shared" si="67"/>
        <v>42462.338159722218</v>
      </c>
      <c r="M1430" t="b">
        <v>0</v>
      </c>
      <c r="N1430">
        <v>3</v>
      </c>
      <c r="O1430" t="b">
        <v>0</v>
      </c>
      <c r="P1430" s="10" t="s">
        <v>8277</v>
      </c>
      <c r="Q1430" t="s">
        <v>8296</v>
      </c>
      <c r="R1430">
        <f t="shared" si="68"/>
        <v>15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5">
        <f t="shared" si="66"/>
        <v>42074.060671296291</v>
      </c>
      <c r="L1431" s="15">
        <f t="shared" si="67"/>
        <v>42104.060671296291</v>
      </c>
      <c r="M1431" t="b">
        <v>0</v>
      </c>
      <c r="N1431">
        <v>0</v>
      </c>
      <c r="O1431" t="b">
        <v>0</v>
      </c>
      <c r="P1431" s="10" t="s">
        <v>8277</v>
      </c>
      <c r="Q1431" t="s">
        <v>8296</v>
      </c>
      <c r="R1431">
        <f t="shared" si="68"/>
        <v>0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5">
        <f t="shared" si="66"/>
        <v>41961.813518518517</v>
      </c>
      <c r="L1432" s="15">
        <f t="shared" si="67"/>
        <v>41992.813518518517</v>
      </c>
      <c r="M1432" t="b">
        <v>0</v>
      </c>
      <c r="N1432">
        <v>5</v>
      </c>
      <c r="O1432" t="b">
        <v>0</v>
      </c>
      <c r="P1432" s="10" t="s">
        <v>8277</v>
      </c>
      <c r="Q1432" t="s">
        <v>8296</v>
      </c>
      <c r="R1432">
        <f t="shared" si="68"/>
        <v>80.599999999999994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5">
        <f t="shared" si="66"/>
        <v>42304.210833333331</v>
      </c>
      <c r="L1433" s="15">
        <f t="shared" si="67"/>
        <v>42334.252500000002</v>
      </c>
      <c r="M1433" t="b">
        <v>0</v>
      </c>
      <c r="N1433">
        <v>47</v>
      </c>
      <c r="O1433" t="b">
        <v>0</v>
      </c>
      <c r="P1433" s="10" t="s">
        <v>8277</v>
      </c>
      <c r="Q1433" t="s">
        <v>8296</v>
      </c>
      <c r="R1433">
        <f t="shared" si="68"/>
        <v>115.55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5">
        <f t="shared" si="66"/>
        <v>42175.780416666668</v>
      </c>
      <c r="L1434" s="15">
        <f t="shared" si="67"/>
        <v>42205.780416666668</v>
      </c>
      <c r="M1434" t="b">
        <v>0</v>
      </c>
      <c r="N1434">
        <v>0</v>
      </c>
      <c r="O1434" t="b">
        <v>0</v>
      </c>
      <c r="P1434" s="10" t="s">
        <v>8277</v>
      </c>
      <c r="Q1434" t="s">
        <v>8296</v>
      </c>
      <c r="R1434">
        <f t="shared" si="68"/>
        <v>0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5">
        <f t="shared" si="66"/>
        <v>42673.625868055555</v>
      </c>
      <c r="L1435" s="15">
        <f t="shared" si="67"/>
        <v>42714.458333333328</v>
      </c>
      <c r="M1435" t="b">
        <v>0</v>
      </c>
      <c r="N1435">
        <v>10</v>
      </c>
      <c r="O1435" t="b">
        <v>0</v>
      </c>
      <c r="P1435" s="10" t="s">
        <v>8277</v>
      </c>
      <c r="Q1435" t="s">
        <v>8296</v>
      </c>
      <c r="R1435">
        <f t="shared" si="68"/>
        <v>80.5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5">
        <f t="shared" si="66"/>
        <v>42142.767106481479</v>
      </c>
      <c r="L1436" s="15">
        <f t="shared" si="67"/>
        <v>42163.625</v>
      </c>
      <c r="M1436" t="b">
        <v>0</v>
      </c>
      <c r="N1436">
        <v>11</v>
      </c>
      <c r="O1436" t="b">
        <v>0</v>
      </c>
      <c r="P1436" s="10" t="s">
        <v>8277</v>
      </c>
      <c r="Q1436" t="s">
        <v>8296</v>
      </c>
      <c r="R1436">
        <f t="shared" si="68"/>
        <v>744.55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5">
        <f t="shared" si="66"/>
        <v>42258.780324074076</v>
      </c>
      <c r="L1437" s="15">
        <f t="shared" si="67"/>
        <v>42288.780324074076</v>
      </c>
      <c r="M1437" t="b">
        <v>0</v>
      </c>
      <c r="N1437">
        <v>2</v>
      </c>
      <c r="O1437" t="b">
        <v>0</v>
      </c>
      <c r="P1437" s="10" t="s">
        <v>8277</v>
      </c>
      <c r="Q1437" t="s">
        <v>8296</v>
      </c>
      <c r="R1437">
        <f t="shared" si="68"/>
        <v>7.5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5">
        <f t="shared" si="66"/>
        <v>42391.35019675926</v>
      </c>
      <c r="L1438" s="15">
        <f t="shared" si="67"/>
        <v>42421.35019675926</v>
      </c>
      <c r="M1438" t="b">
        <v>0</v>
      </c>
      <c r="N1438">
        <v>2</v>
      </c>
      <c r="O1438" t="b">
        <v>0</v>
      </c>
      <c r="P1438" s="10" t="s">
        <v>8277</v>
      </c>
      <c r="Q1438" t="s">
        <v>8296</v>
      </c>
      <c r="R1438">
        <f t="shared" si="68"/>
        <v>38.5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5">
        <f t="shared" si="66"/>
        <v>41796.531701388885</v>
      </c>
      <c r="L1439" s="15">
        <f t="shared" si="67"/>
        <v>41833.207638888889</v>
      </c>
      <c r="M1439" t="b">
        <v>0</v>
      </c>
      <c r="N1439">
        <v>22</v>
      </c>
      <c r="O1439" t="b">
        <v>0</v>
      </c>
      <c r="P1439" s="10" t="s">
        <v>8277</v>
      </c>
      <c r="Q1439" t="s">
        <v>8296</v>
      </c>
      <c r="R1439">
        <f t="shared" si="68"/>
        <v>36.68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5">
        <f t="shared" si="66"/>
        <v>42457.871516203704</v>
      </c>
      <c r="L1440" s="15">
        <f t="shared" si="67"/>
        <v>42487.579861111109</v>
      </c>
      <c r="M1440" t="b">
        <v>0</v>
      </c>
      <c r="N1440">
        <v>8</v>
      </c>
      <c r="O1440" t="b">
        <v>0</v>
      </c>
      <c r="P1440" s="10" t="s">
        <v>8277</v>
      </c>
      <c r="Q1440" t="s">
        <v>8296</v>
      </c>
      <c r="R1440">
        <f t="shared" si="68"/>
        <v>75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5">
        <f t="shared" si="66"/>
        <v>42040.829872685179</v>
      </c>
      <c r="L1441" s="15">
        <f t="shared" si="67"/>
        <v>42070.829872685179</v>
      </c>
      <c r="M1441" t="b">
        <v>0</v>
      </c>
      <c r="N1441">
        <v>6</v>
      </c>
      <c r="O1441" t="b">
        <v>0</v>
      </c>
      <c r="P1441" s="10" t="s">
        <v>8277</v>
      </c>
      <c r="Q1441" t="s">
        <v>8296</v>
      </c>
      <c r="R1441">
        <f t="shared" si="68"/>
        <v>30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5">
        <f t="shared" si="66"/>
        <v>42486.748414351852</v>
      </c>
      <c r="L1442" s="15">
        <f t="shared" si="67"/>
        <v>42516.748414351852</v>
      </c>
      <c r="M1442" t="b">
        <v>0</v>
      </c>
      <c r="N1442">
        <v>1</v>
      </c>
      <c r="O1442" t="b">
        <v>0</v>
      </c>
      <c r="P1442" s="10" t="s">
        <v>8277</v>
      </c>
      <c r="Q1442" t="s">
        <v>8296</v>
      </c>
      <c r="R1442">
        <f t="shared" si="68"/>
        <v>1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5">
        <f t="shared" si="66"/>
        <v>42198.765844907408</v>
      </c>
      <c r="L1443" s="15">
        <f t="shared" si="67"/>
        <v>42258.765844907408</v>
      </c>
      <c r="M1443" t="b">
        <v>0</v>
      </c>
      <c r="N1443">
        <v>3</v>
      </c>
      <c r="O1443" t="b">
        <v>0</v>
      </c>
      <c r="P1443" s="10" t="s">
        <v>8277</v>
      </c>
      <c r="Q1443" t="s">
        <v>8296</v>
      </c>
      <c r="R1443">
        <f t="shared" si="68"/>
        <v>673.33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5">
        <f t="shared" si="66"/>
        <v>42485.64534722222</v>
      </c>
      <c r="L1444" s="15">
        <f t="shared" si="67"/>
        <v>42515.64534722222</v>
      </c>
      <c r="M1444" t="b">
        <v>0</v>
      </c>
      <c r="N1444">
        <v>0</v>
      </c>
      <c r="O1444" t="b">
        <v>0</v>
      </c>
      <c r="P1444" s="10" t="s">
        <v>8277</v>
      </c>
      <c r="Q1444" t="s">
        <v>8296</v>
      </c>
      <c r="R1444">
        <f t="shared" si="68"/>
        <v>0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5">
        <f t="shared" si="66"/>
        <v>42707.926030092596</v>
      </c>
      <c r="L1445" s="15">
        <f t="shared" si="67"/>
        <v>42737.926030092596</v>
      </c>
      <c r="M1445" t="b">
        <v>0</v>
      </c>
      <c r="N1445">
        <v>0</v>
      </c>
      <c r="O1445" t="b">
        <v>0</v>
      </c>
      <c r="P1445" s="10" t="s">
        <v>8277</v>
      </c>
      <c r="Q1445" t="s">
        <v>8296</v>
      </c>
      <c r="R1445">
        <f t="shared" si="68"/>
        <v>0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5">
        <f t="shared" si="66"/>
        <v>42199.873402777783</v>
      </c>
      <c r="L1446" s="15">
        <f t="shared" si="67"/>
        <v>42259.873402777783</v>
      </c>
      <c r="M1446" t="b">
        <v>0</v>
      </c>
      <c r="N1446">
        <v>0</v>
      </c>
      <c r="O1446" t="b">
        <v>0</v>
      </c>
      <c r="P1446" s="10" t="s">
        <v>8277</v>
      </c>
      <c r="Q1446" t="s">
        <v>8296</v>
      </c>
      <c r="R1446">
        <f t="shared" si="68"/>
        <v>0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5">
        <f t="shared" si="66"/>
        <v>42139.542303240742</v>
      </c>
      <c r="L1447" s="15">
        <f t="shared" si="67"/>
        <v>42169.542303240742</v>
      </c>
      <c r="M1447" t="b">
        <v>0</v>
      </c>
      <c r="N1447">
        <v>0</v>
      </c>
      <c r="O1447" t="b">
        <v>0</v>
      </c>
      <c r="P1447" s="10" t="s">
        <v>8277</v>
      </c>
      <c r="Q1447" t="s">
        <v>8296</v>
      </c>
      <c r="R1447">
        <f t="shared" si="68"/>
        <v>0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5">
        <f t="shared" si="66"/>
        <v>42461.447662037041</v>
      </c>
      <c r="L1448" s="15">
        <f t="shared" si="67"/>
        <v>42481.447662037041</v>
      </c>
      <c r="M1448" t="b">
        <v>0</v>
      </c>
      <c r="N1448">
        <v>0</v>
      </c>
      <c r="O1448" t="b">
        <v>0</v>
      </c>
      <c r="P1448" s="10" t="s">
        <v>8277</v>
      </c>
      <c r="Q1448" t="s">
        <v>8296</v>
      </c>
      <c r="R1448">
        <f t="shared" si="68"/>
        <v>0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5">
        <f t="shared" si="66"/>
        <v>42529.730717592596</v>
      </c>
      <c r="L1449" s="15">
        <f t="shared" si="67"/>
        <v>42559.730717592596</v>
      </c>
      <c r="M1449" t="b">
        <v>0</v>
      </c>
      <c r="N1449">
        <v>3</v>
      </c>
      <c r="O1449" t="b">
        <v>0</v>
      </c>
      <c r="P1449" s="10" t="s">
        <v>8277</v>
      </c>
      <c r="Q1449" t="s">
        <v>8296</v>
      </c>
      <c r="R1449">
        <f t="shared" si="68"/>
        <v>25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5">
        <f t="shared" si="66"/>
        <v>42115.936550925922</v>
      </c>
      <c r="L1450" s="15">
        <f t="shared" si="67"/>
        <v>42146.225694444445</v>
      </c>
      <c r="M1450" t="b">
        <v>0</v>
      </c>
      <c r="N1450">
        <v>0</v>
      </c>
      <c r="O1450" t="b">
        <v>0</v>
      </c>
      <c r="P1450" s="10" t="s">
        <v>8277</v>
      </c>
      <c r="Q1450" t="s">
        <v>8296</v>
      </c>
      <c r="R1450">
        <f t="shared" si="68"/>
        <v>0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5">
        <f t="shared" si="66"/>
        <v>42086.811400462961</v>
      </c>
      <c r="L1451" s="15">
        <f t="shared" si="67"/>
        <v>42134.811400462961</v>
      </c>
      <c r="M1451" t="b">
        <v>0</v>
      </c>
      <c r="N1451">
        <v>0</v>
      </c>
      <c r="O1451" t="b">
        <v>0</v>
      </c>
      <c r="P1451" s="10" t="s">
        <v>8277</v>
      </c>
      <c r="Q1451" t="s">
        <v>8296</v>
      </c>
      <c r="R1451">
        <f t="shared" si="68"/>
        <v>0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5">
        <f t="shared" si="66"/>
        <v>42390.171261574069</v>
      </c>
      <c r="L1452" s="15">
        <f t="shared" si="67"/>
        <v>42420.171261574069</v>
      </c>
      <c r="M1452" t="b">
        <v>0</v>
      </c>
      <c r="N1452">
        <v>1</v>
      </c>
      <c r="O1452" t="b">
        <v>0</v>
      </c>
      <c r="P1452" s="10" t="s">
        <v>8277</v>
      </c>
      <c r="Q1452" t="s">
        <v>8296</v>
      </c>
      <c r="R1452">
        <f t="shared" si="68"/>
        <v>1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5">
        <f t="shared" si="66"/>
        <v>41931.959016203706</v>
      </c>
      <c r="L1453" s="15">
        <f t="shared" si="67"/>
        <v>41962.00068287037</v>
      </c>
      <c r="M1453" t="b">
        <v>0</v>
      </c>
      <c r="N1453">
        <v>2</v>
      </c>
      <c r="O1453" t="b">
        <v>0</v>
      </c>
      <c r="P1453" s="10" t="s">
        <v>8277</v>
      </c>
      <c r="Q1453" t="s">
        <v>8296</v>
      </c>
      <c r="R1453">
        <f t="shared" si="68"/>
        <v>1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5">
        <f t="shared" si="66"/>
        <v>41818.703275462962</v>
      </c>
      <c r="L1454" s="15">
        <f t="shared" si="67"/>
        <v>41848.703275462962</v>
      </c>
      <c r="M1454" t="b">
        <v>0</v>
      </c>
      <c r="N1454">
        <v>0</v>
      </c>
      <c r="O1454" t="b">
        <v>0</v>
      </c>
      <c r="P1454" s="10" t="s">
        <v>8277</v>
      </c>
      <c r="Q1454" t="s">
        <v>8296</v>
      </c>
      <c r="R1454">
        <f t="shared" si="68"/>
        <v>0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5">
        <f t="shared" si="66"/>
        <v>42795.696145833332</v>
      </c>
      <c r="L1455" s="15">
        <f t="shared" si="67"/>
        <v>42840.654479166667</v>
      </c>
      <c r="M1455" t="b">
        <v>0</v>
      </c>
      <c r="N1455">
        <v>0</v>
      </c>
      <c r="O1455" t="b">
        <v>0</v>
      </c>
      <c r="P1455" s="10" t="s">
        <v>8277</v>
      </c>
      <c r="Q1455" t="s">
        <v>8296</v>
      </c>
      <c r="R1455">
        <f t="shared" si="68"/>
        <v>0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5">
        <f t="shared" si="66"/>
        <v>42463.866666666669</v>
      </c>
      <c r="L1456" s="15">
        <f t="shared" si="67"/>
        <v>42484.915972222225</v>
      </c>
      <c r="M1456" t="b">
        <v>0</v>
      </c>
      <c r="N1456">
        <v>1</v>
      </c>
      <c r="O1456" t="b">
        <v>0</v>
      </c>
      <c r="P1456" s="10" t="s">
        <v>8277</v>
      </c>
      <c r="Q1456" t="s">
        <v>8296</v>
      </c>
      <c r="R1456">
        <f t="shared" si="68"/>
        <v>15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5">
        <f t="shared" si="66"/>
        <v>41832.672685185185</v>
      </c>
      <c r="L1457" s="15">
        <f t="shared" si="67"/>
        <v>41887.568749999999</v>
      </c>
      <c r="M1457" t="b">
        <v>0</v>
      </c>
      <c r="N1457">
        <v>7</v>
      </c>
      <c r="O1457" t="b">
        <v>0</v>
      </c>
      <c r="P1457" s="10" t="s">
        <v>8277</v>
      </c>
      <c r="Q1457" t="s">
        <v>8296</v>
      </c>
      <c r="R1457">
        <f t="shared" si="68"/>
        <v>225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5">
        <f t="shared" si="66"/>
        <v>42708.668576388889</v>
      </c>
      <c r="L1458" s="15">
        <f t="shared" si="67"/>
        <v>42738.668576388889</v>
      </c>
      <c r="M1458" t="b">
        <v>0</v>
      </c>
      <c r="N1458">
        <v>3</v>
      </c>
      <c r="O1458" t="b">
        <v>0</v>
      </c>
      <c r="P1458" s="10" t="s">
        <v>8277</v>
      </c>
      <c r="Q1458" t="s">
        <v>8296</v>
      </c>
      <c r="R1458">
        <f t="shared" si="68"/>
        <v>48.33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5">
        <f t="shared" si="66"/>
        <v>42289.89634259259</v>
      </c>
      <c r="L1459" s="15">
        <f t="shared" si="67"/>
        <v>42319.938009259262</v>
      </c>
      <c r="M1459" t="b">
        <v>0</v>
      </c>
      <c r="N1459">
        <v>0</v>
      </c>
      <c r="O1459" t="b">
        <v>0</v>
      </c>
      <c r="P1459" s="10" t="s">
        <v>8277</v>
      </c>
      <c r="Q1459" t="s">
        <v>8296</v>
      </c>
      <c r="R1459">
        <f t="shared" si="68"/>
        <v>0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5">
        <f t="shared" si="66"/>
        <v>41831.705555555556</v>
      </c>
      <c r="L1460" s="15">
        <f t="shared" si="67"/>
        <v>41862.166666666664</v>
      </c>
      <c r="M1460" t="b">
        <v>0</v>
      </c>
      <c r="N1460">
        <v>0</v>
      </c>
      <c r="O1460" t="b">
        <v>0</v>
      </c>
      <c r="P1460" s="10" t="s">
        <v>8277</v>
      </c>
      <c r="Q1460" t="s">
        <v>8296</v>
      </c>
      <c r="R1460">
        <f t="shared" si="68"/>
        <v>0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5">
        <f t="shared" si="66"/>
        <v>42312.204814814817</v>
      </c>
      <c r="L1461" s="15">
        <f t="shared" si="67"/>
        <v>42340.725694444445</v>
      </c>
      <c r="M1461" t="b">
        <v>0</v>
      </c>
      <c r="N1461">
        <v>0</v>
      </c>
      <c r="O1461" t="b">
        <v>0</v>
      </c>
      <c r="P1461" s="10" t="s">
        <v>8277</v>
      </c>
      <c r="Q1461" t="s">
        <v>8296</v>
      </c>
      <c r="R1461">
        <f t="shared" si="68"/>
        <v>0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5">
        <f t="shared" si="66"/>
        <v>41915.896967592591</v>
      </c>
      <c r="L1462" s="15">
        <f t="shared" si="67"/>
        <v>41973.989583333328</v>
      </c>
      <c r="M1462" t="b">
        <v>0</v>
      </c>
      <c r="N1462">
        <v>0</v>
      </c>
      <c r="O1462" t="b">
        <v>0</v>
      </c>
      <c r="P1462" s="10" t="s">
        <v>8277</v>
      </c>
      <c r="Q1462" t="s">
        <v>8296</v>
      </c>
      <c r="R1462">
        <f t="shared" si="68"/>
        <v>0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5">
        <f t="shared" si="66"/>
        <v>41899.645300925928</v>
      </c>
      <c r="L1463" s="15">
        <f t="shared" si="67"/>
        <v>41933</v>
      </c>
      <c r="M1463" t="b">
        <v>1</v>
      </c>
      <c r="N1463">
        <v>340</v>
      </c>
      <c r="O1463" t="b">
        <v>1</v>
      </c>
      <c r="P1463" s="10" t="s">
        <v>8277</v>
      </c>
      <c r="Q1463" t="s">
        <v>8297</v>
      </c>
      <c r="R1463">
        <f t="shared" si="68"/>
        <v>44.67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5">
        <f t="shared" si="66"/>
        <v>41344.662858796299</v>
      </c>
      <c r="L1464" s="15">
        <f t="shared" si="67"/>
        <v>41374.662858796299</v>
      </c>
      <c r="M1464" t="b">
        <v>1</v>
      </c>
      <c r="N1464">
        <v>150</v>
      </c>
      <c r="O1464" t="b">
        <v>1</v>
      </c>
      <c r="P1464" s="10" t="s">
        <v>8277</v>
      </c>
      <c r="Q1464" t="s">
        <v>8297</v>
      </c>
      <c r="R1464">
        <f t="shared" si="68"/>
        <v>28.94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5">
        <f t="shared" si="66"/>
        <v>41326.911319444444</v>
      </c>
      <c r="L1465" s="15">
        <f t="shared" si="67"/>
        <v>41371.869652777779</v>
      </c>
      <c r="M1465" t="b">
        <v>1</v>
      </c>
      <c r="N1465">
        <v>25</v>
      </c>
      <c r="O1465" t="b">
        <v>1</v>
      </c>
      <c r="P1465" s="10" t="s">
        <v>8277</v>
      </c>
      <c r="Q1465" t="s">
        <v>8297</v>
      </c>
      <c r="R1465">
        <f t="shared" si="68"/>
        <v>35.44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5">
        <f t="shared" si="66"/>
        <v>41291.661550925928</v>
      </c>
      <c r="L1466" s="15">
        <f t="shared" si="67"/>
        <v>41321.661550925928</v>
      </c>
      <c r="M1466" t="b">
        <v>1</v>
      </c>
      <c r="N1466">
        <v>234</v>
      </c>
      <c r="O1466" t="b">
        <v>1</v>
      </c>
      <c r="P1466" s="10" t="s">
        <v>8277</v>
      </c>
      <c r="Q1466" t="s">
        <v>8297</v>
      </c>
      <c r="R1466">
        <f t="shared" si="68"/>
        <v>34.869999999999997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5">
        <f t="shared" si="66"/>
        <v>40959.734398148146</v>
      </c>
      <c r="L1467" s="15">
        <f t="shared" si="67"/>
        <v>40990.125</v>
      </c>
      <c r="M1467" t="b">
        <v>1</v>
      </c>
      <c r="N1467">
        <v>2602</v>
      </c>
      <c r="O1467" t="b">
        <v>1</v>
      </c>
      <c r="P1467" s="10" t="s">
        <v>8277</v>
      </c>
      <c r="Q1467" t="s">
        <v>8297</v>
      </c>
      <c r="R1467">
        <f t="shared" si="68"/>
        <v>52.62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5">
        <f t="shared" si="66"/>
        <v>42340.172060185185</v>
      </c>
      <c r="L1468" s="15">
        <f t="shared" si="67"/>
        <v>42381.208333333328</v>
      </c>
      <c r="M1468" t="b">
        <v>1</v>
      </c>
      <c r="N1468">
        <v>248</v>
      </c>
      <c r="O1468" t="b">
        <v>1</v>
      </c>
      <c r="P1468" s="10" t="s">
        <v>8277</v>
      </c>
      <c r="Q1468" t="s">
        <v>8297</v>
      </c>
      <c r="R1468">
        <f t="shared" si="68"/>
        <v>69.599999999999994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5">
        <f t="shared" si="66"/>
        <v>40933.80190972222</v>
      </c>
      <c r="L1469" s="15">
        <f t="shared" si="67"/>
        <v>40993.760243055556</v>
      </c>
      <c r="M1469" t="b">
        <v>1</v>
      </c>
      <c r="N1469">
        <v>600</v>
      </c>
      <c r="O1469" t="b">
        <v>1</v>
      </c>
      <c r="P1469" s="10" t="s">
        <v>8277</v>
      </c>
      <c r="Q1469" t="s">
        <v>8297</v>
      </c>
      <c r="R1469">
        <f t="shared" si="68"/>
        <v>76.72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5">
        <f t="shared" si="66"/>
        <v>40646.014456018522</v>
      </c>
      <c r="L1470" s="15">
        <f t="shared" si="67"/>
        <v>40706.014456018522</v>
      </c>
      <c r="M1470" t="b">
        <v>1</v>
      </c>
      <c r="N1470">
        <v>293</v>
      </c>
      <c r="O1470" t="b">
        <v>1</v>
      </c>
      <c r="P1470" s="10" t="s">
        <v>8277</v>
      </c>
      <c r="Q1470" t="s">
        <v>8297</v>
      </c>
      <c r="R1470">
        <f t="shared" si="68"/>
        <v>33.19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5">
        <f t="shared" si="66"/>
        <v>41290.598483796297</v>
      </c>
      <c r="L1471" s="15">
        <f t="shared" si="67"/>
        <v>41320.598483796297</v>
      </c>
      <c r="M1471" t="b">
        <v>1</v>
      </c>
      <c r="N1471">
        <v>321</v>
      </c>
      <c r="O1471" t="b">
        <v>1</v>
      </c>
      <c r="P1471" s="10" t="s">
        <v>8277</v>
      </c>
      <c r="Q1471" t="s">
        <v>8297</v>
      </c>
      <c r="R1471">
        <f t="shared" si="68"/>
        <v>149.46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5">
        <f t="shared" si="66"/>
        <v>41250.827118055553</v>
      </c>
      <c r="L1472" s="15">
        <f t="shared" si="67"/>
        <v>41271.827118055553</v>
      </c>
      <c r="M1472" t="b">
        <v>1</v>
      </c>
      <c r="N1472">
        <v>81</v>
      </c>
      <c r="O1472" t="b">
        <v>1</v>
      </c>
      <c r="P1472" s="10" t="s">
        <v>8277</v>
      </c>
      <c r="Q1472" t="s">
        <v>8297</v>
      </c>
      <c r="R1472">
        <f t="shared" si="68"/>
        <v>23.17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5">
        <f t="shared" si="66"/>
        <v>42073.957569444443</v>
      </c>
      <c r="L1473" s="15">
        <f t="shared" si="67"/>
        <v>42103.957569444443</v>
      </c>
      <c r="M1473" t="b">
        <v>1</v>
      </c>
      <c r="N1473">
        <v>343</v>
      </c>
      <c r="O1473" t="b">
        <v>1</v>
      </c>
      <c r="P1473" s="10" t="s">
        <v>8277</v>
      </c>
      <c r="Q1473" t="s">
        <v>8297</v>
      </c>
      <c r="R1473">
        <f t="shared" si="68"/>
        <v>96.88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5">
        <f t="shared" si="66"/>
        <v>41533.542858796296</v>
      </c>
      <c r="L1474" s="15">
        <f t="shared" si="67"/>
        <v>41563.542858796296</v>
      </c>
      <c r="M1474" t="b">
        <v>1</v>
      </c>
      <c r="N1474">
        <v>336</v>
      </c>
      <c r="O1474" t="b">
        <v>1</v>
      </c>
      <c r="P1474" s="10" t="s">
        <v>8277</v>
      </c>
      <c r="Q1474" t="s">
        <v>8297</v>
      </c>
      <c r="R1474">
        <f t="shared" si="68"/>
        <v>103.2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5">
        <f t="shared" ref="K1475:K1538" si="69">(((J1475/60)/60)/24)+DATE(1970,1,1)</f>
        <v>40939.979618055557</v>
      </c>
      <c r="L1475" s="15">
        <f t="shared" ref="L1475:L1538" si="70">(((I1475/60)/60)/24)+DATE(1970,1,1)</f>
        <v>40969.979618055557</v>
      </c>
      <c r="M1475" t="b">
        <v>1</v>
      </c>
      <c r="N1475">
        <v>47</v>
      </c>
      <c r="O1475" t="b">
        <v>1</v>
      </c>
      <c r="P1475" s="10" t="s">
        <v>8277</v>
      </c>
      <c r="Q1475" t="s">
        <v>8297</v>
      </c>
      <c r="R1475">
        <f t="shared" ref="R1475:R1538" si="71">IFERROR(ROUND(E1475/N1475,2),0)</f>
        <v>38.46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5">
        <f t="shared" si="69"/>
        <v>41500.727916666663</v>
      </c>
      <c r="L1476" s="15">
        <f t="shared" si="70"/>
        <v>41530.727916666663</v>
      </c>
      <c r="M1476" t="b">
        <v>1</v>
      </c>
      <c r="N1476">
        <v>76</v>
      </c>
      <c r="O1476" t="b">
        <v>1</v>
      </c>
      <c r="P1476" s="10" t="s">
        <v>8277</v>
      </c>
      <c r="Q1476" t="s">
        <v>8297</v>
      </c>
      <c r="R1476">
        <f t="shared" si="71"/>
        <v>44.32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5">
        <f t="shared" si="69"/>
        <v>41960.722951388889</v>
      </c>
      <c r="L1477" s="15">
        <f t="shared" si="70"/>
        <v>41993.207638888889</v>
      </c>
      <c r="M1477" t="b">
        <v>1</v>
      </c>
      <c r="N1477">
        <v>441</v>
      </c>
      <c r="O1477" t="b">
        <v>1</v>
      </c>
      <c r="P1477" s="10" t="s">
        <v>8277</v>
      </c>
      <c r="Q1477" t="s">
        <v>8297</v>
      </c>
      <c r="R1477">
        <f t="shared" si="71"/>
        <v>64.17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5">
        <f t="shared" si="69"/>
        <v>40766.041921296295</v>
      </c>
      <c r="L1478" s="15">
        <f t="shared" si="70"/>
        <v>40796.041921296295</v>
      </c>
      <c r="M1478" t="b">
        <v>1</v>
      </c>
      <c r="N1478">
        <v>916</v>
      </c>
      <c r="O1478" t="b">
        <v>1</v>
      </c>
      <c r="P1478" s="10" t="s">
        <v>8277</v>
      </c>
      <c r="Q1478" t="s">
        <v>8297</v>
      </c>
      <c r="R1478">
        <f t="shared" si="71"/>
        <v>43.33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5">
        <f t="shared" si="69"/>
        <v>40840.615787037037</v>
      </c>
      <c r="L1479" s="15">
        <f t="shared" si="70"/>
        <v>40900.125</v>
      </c>
      <c r="M1479" t="b">
        <v>1</v>
      </c>
      <c r="N1479">
        <v>369</v>
      </c>
      <c r="O1479" t="b">
        <v>1</v>
      </c>
      <c r="P1479" s="10" t="s">
        <v>8277</v>
      </c>
      <c r="Q1479" t="s">
        <v>8297</v>
      </c>
      <c r="R1479">
        <f t="shared" si="71"/>
        <v>90.5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5">
        <f t="shared" si="69"/>
        <v>41394.871678240743</v>
      </c>
      <c r="L1480" s="15">
        <f t="shared" si="70"/>
        <v>41408.871678240743</v>
      </c>
      <c r="M1480" t="b">
        <v>1</v>
      </c>
      <c r="N1480">
        <v>20242</v>
      </c>
      <c r="O1480" t="b">
        <v>1</v>
      </c>
      <c r="P1480" s="10" t="s">
        <v>8277</v>
      </c>
      <c r="Q1480" t="s">
        <v>8297</v>
      </c>
      <c r="R1480">
        <f t="shared" si="71"/>
        <v>29.19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5">
        <f t="shared" si="69"/>
        <v>41754.745243055557</v>
      </c>
      <c r="L1481" s="15">
        <f t="shared" si="70"/>
        <v>41769.165972222225</v>
      </c>
      <c r="M1481" t="b">
        <v>1</v>
      </c>
      <c r="N1481">
        <v>71</v>
      </c>
      <c r="O1481" t="b">
        <v>1</v>
      </c>
      <c r="P1481" s="10" t="s">
        <v>8277</v>
      </c>
      <c r="Q1481" t="s">
        <v>8297</v>
      </c>
      <c r="R1481">
        <f t="shared" si="71"/>
        <v>30.96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5">
        <f t="shared" si="69"/>
        <v>41464.934016203704</v>
      </c>
      <c r="L1482" s="15">
        <f t="shared" si="70"/>
        <v>41481.708333333336</v>
      </c>
      <c r="M1482" t="b">
        <v>1</v>
      </c>
      <c r="N1482">
        <v>635</v>
      </c>
      <c r="O1482" t="b">
        <v>1</v>
      </c>
      <c r="P1482" s="10" t="s">
        <v>8277</v>
      </c>
      <c r="Q1482" t="s">
        <v>8297</v>
      </c>
      <c r="R1482">
        <f t="shared" si="71"/>
        <v>92.16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5">
        <f t="shared" si="69"/>
        <v>41550.922974537039</v>
      </c>
      <c r="L1483" s="15">
        <f t="shared" si="70"/>
        <v>41580.922974537039</v>
      </c>
      <c r="M1483" t="b">
        <v>0</v>
      </c>
      <c r="N1483">
        <v>6</v>
      </c>
      <c r="O1483" t="b">
        <v>0</v>
      </c>
      <c r="P1483" s="10" t="s">
        <v>8277</v>
      </c>
      <c r="Q1483" t="s">
        <v>8279</v>
      </c>
      <c r="R1483">
        <f t="shared" si="71"/>
        <v>17.5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5">
        <f t="shared" si="69"/>
        <v>41136.85805555556</v>
      </c>
      <c r="L1484" s="15">
        <f t="shared" si="70"/>
        <v>41159.32708333333</v>
      </c>
      <c r="M1484" t="b">
        <v>0</v>
      </c>
      <c r="N1484">
        <v>1</v>
      </c>
      <c r="O1484" t="b">
        <v>0</v>
      </c>
      <c r="P1484" s="10" t="s">
        <v>8277</v>
      </c>
      <c r="Q1484" t="s">
        <v>8279</v>
      </c>
      <c r="R1484">
        <f t="shared" si="71"/>
        <v>5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5">
        <f t="shared" si="69"/>
        <v>42548.192997685182</v>
      </c>
      <c r="L1485" s="15">
        <f t="shared" si="70"/>
        <v>42573.192997685182</v>
      </c>
      <c r="M1485" t="b">
        <v>0</v>
      </c>
      <c r="N1485">
        <v>2</v>
      </c>
      <c r="O1485" t="b">
        <v>0</v>
      </c>
      <c r="P1485" s="10" t="s">
        <v>8277</v>
      </c>
      <c r="Q1485" t="s">
        <v>8279</v>
      </c>
      <c r="R1485">
        <f t="shared" si="71"/>
        <v>25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5">
        <f t="shared" si="69"/>
        <v>41053.200960648144</v>
      </c>
      <c r="L1486" s="15">
        <f t="shared" si="70"/>
        <v>41111.618750000001</v>
      </c>
      <c r="M1486" t="b">
        <v>0</v>
      </c>
      <c r="N1486">
        <v>0</v>
      </c>
      <c r="O1486" t="b">
        <v>0</v>
      </c>
      <c r="P1486" s="10" t="s">
        <v>8277</v>
      </c>
      <c r="Q1486" t="s">
        <v>8279</v>
      </c>
      <c r="R1486">
        <f t="shared" si="71"/>
        <v>0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5">
        <f t="shared" si="69"/>
        <v>42130.795983796299</v>
      </c>
      <c r="L1487" s="15">
        <f t="shared" si="70"/>
        <v>42175.795983796299</v>
      </c>
      <c r="M1487" t="b">
        <v>0</v>
      </c>
      <c r="N1487">
        <v>3</v>
      </c>
      <c r="O1487" t="b">
        <v>0</v>
      </c>
      <c r="P1487" s="10" t="s">
        <v>8277</v>
      </c>
      <c r="Q1487" t="s">
        <v>8279</v>
      </c>
      <c r="R1487">
        <f t="shared" si="71"/>
        <v>50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5">
        <f t="shared" si="69"/>
        <v>42032.168530092589</v>
      </c>
      <c r="L1488" s="15">
        <f t="shared" si="70"/>
        <v>42062.168530092589</v>
      </c>
      <c r="M1488" t="b">
        <v>0</v>
      </c>
      <c r="N1488">
        <v>3</v>
      </c>
      <c r="O1488" t="b">
        <v>0</v>
      </c>
      <c r="P1488" s="10" t="s">
        <v>8277</v>
      </c>
      <c r="Q1488" t="s">
        <v>8279</v>
      </c>
      <c r="R1488">
        <f t="shared" si="71"/>
        <v>16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5">
        <f t="shared" si="69"/>
        <v>42554.917488425926</v>
      </c>
      <c r="L1489" s="15">
        <f t="shared" si="70"/>
        <v>42584.917488425926</v>
      </c>
      <c r="M1489" t="b">
        <v>0</v>
      </c>
      <c r="N1489">
        <v>0</v>
      </c>
      <c r="O1489" t="b">
        <v>0</v>
      </c>
      <c r="P1489" s="10" t="s">
        <v>8277</v>
      </c>
      <c r="Q1489" t="s">
        <v>8279</v>
      </c>
      <c r="R1489">
        <f t="shared" si="71"/>
        <v>0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5">
        <f t="shared" si="69"/>
        <v>41614.563194444447</v>
      </c>
      <c r="L1490" s="15">
        <f t="shared" si="70"/>
        <v>41644.563194444447</v>
      </c>
      <c r="M1490" t="b">
        <v>0</v>
      </c>
      <c r="N1490">
        <v>6</v>
      </c>
      <c r="O1490" t="b">
        <v>0</v>
      </c>
      <c r="P1490" s="10" t="s">
        <v>8277</v>
      </c>
      <c r="Q1490" t="s">
        <v>8279</v>
      </c>
      <c r="R1490">
        <f t="shared" si="71"/>
        <v>60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5">
        <f t="shared" si="69"/>
        <v>41198.611712962964</v>
      </c>
      <c r="L1491" s="15">
        <f t="shared" si="70"/>
        <v>41228.653379629628</v>
      </c>
      <c r="M1491" t="b">
        <v>0</v>
      </c>
      <c r="N1491">
        <v>0</v>
      </c>
      <c r="O1491" t="b">
        <v>0</v>
      </c>
      <c r="P1491" s="10" t="s">
        <v>8277</v>
      </c>
      <c r="Q1491" t="s">
        <v>8279</v>
      </c>
      <c r="R1491">
        <f t="shared" si="71"/>
        <v>0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5">
        <f t="shared" si="69"/>
        <v>41520.561041666668</v>
      </c>
      <c r="L1492" s="15">
        <f t="shared" si="70"/>
        <v>41549.561041666668</v>
      </c>
      <c r="M1492" t="b">
        <v>0</v>
      </c>
      <c r="N1492">
        <v>19</v>
      </c>
      <c r="O1492" t="b">
        <v>0</v>
      </c>
      <c r="P1492" s="10" t="s">
        <v>8277</v>
      </c>
      <c r="Q1492" t="s">
        <v>8279</v>
      </c>
      <c r="R1492">
        <f t="shared" si="71"/>
        <v>47.11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5">
        <f t="shared" si="69"/>
        <v>41991.713460648149</v>
      </c>
      <c r="L1493" s="15">
        <f t="shared" si="70"/>
        <v>42050.651388888888</v>
      </c>
      <c r="M1493" t="b">
        <v>0</v>
      </c>
      <c r="N1493">
        <v>1</v>
      </c>
      <c r="O1493" t="b">
        <v>0</v>
      </c>
      <c r="P1493" s="10" t="s">
        <v>8277</v>
      </c>
      <c r="Q1493" t="s">
        <v>8279</v>
      </c>
      <c r="R1493">
        <f t="shared" si="71"/>
        <v>100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5">
        <f t="shared" si="69"/>
        <v>40682.884791666671</v>
      </c>
      <c r="L1494" s="15">
        <f t="shared" si="70"/>
        <v>40712.884791666671</v>
      </c>
      <c r="M1494" t="b">
        <v>0</v>
      </c>
      <c r="N1494">
        <v>2</v>
      </c>
      <c r="O1494" t="b">
        <v>0</v>
      </c>
      <c r="P1494" s="10" t="s">
        <v>8277</v>
      </c>
      <c r="Q1494" t="s">
        <v>8279</v>
      </c>
      <c r="R1494">
        <f t="shared" si="71"/>
        <v>15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5">
        <f t="shared" si="69"/>
        <v>41411.866608796299</v>
      </c>
      <c r="L1495" s="15">
        <f t="shared" si="70"/>
        <v>41441.866608796299</v>
      </c>
      <c r="M1495" t="b">
        <v>0</v>
      </c>
      <c r="N1495">
        <v>0</v>
      </c>
      <c r="O1495" t="b">
        <v>0</v>
      </c>
      <c r="P1495" s="10" t="s">
        <v>8277</v>
      </c>
      <c r="Q1495" t="s">
        <v>8279</v>
      </c>
      <c r="R1495">
        <f t="shared" si="71"/>
        <v>0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5">
        <f t="shared" si="69"/>
        <v>42067.722372685181</v>
      </c>
      <c r="L1496" s="15">
        <f t="shared" si="70"/>
        <v>42097.651388888888</v>
      </c>
      <c r="M1496" t="b">
        <v>0</v>
      </c>
      <c r="N1496">
        <v>11</v>
      </c>
      <c r="O1496" t="b">
        <v>0</v>
      </c>
      <c r="P1496" s="10" t="s">
        <v>8277</v>
      </c>
      <c r="Q1496" t="s">
        <v>8279</v>
      </c>
      <c r="R1496">
        <f t="shared" si="71"/>
        <v>40.450000000000003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5">
        <f t="shared" si="69"/>
        <v>40752.789710648147</v>
      </c>
      <c r="L1497" s="15">
        <f t="shared" si="70"/>
        <v>40782.789710648147</v>
      </c>
      <c r="M1497" t="b">
        <v>0</v>
      </c>
      <c r="N1497">
        <v>0</v>
      </c>
      <c r="O1497" t="b">
        <v>0</v>
      </c>
      <c r="P1497" s="10" t="s">
        <v>8277</v>
      </c>
      <c r="Q1497" t="s">
        <v>8279</v>
      </c>
      <c r="R1497">
        <f t="shared" si="71"/>
        <v>0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5">
        <f t="shared" si="69"/>
        <v>41838.475219907406</v>
      </c>
      <c r="L1498" s="15">
        <f t="shared" si="70"/>
        <v>41898.475219907406</v>
      </c>
      <c r="M1498" t="b">
        <v>0</v>
      </c>
      <c r="N1498">
        <v>0</v>
      </c>
      <c r="O1498" t="b">
        <v>0</v>
      </c>
      <c r="P1498" s="10" t="s">
        <v>8277</v>
      </c>
      <c r="Q1498" t="s">
        <v>8279</v>
      </c>
      <c r="R1498">
        <f t="shared" si="71"/>
        <v>0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5">
        <f t="shared" si="69"/>
        <v>41444.64261574074</v>
      </c>
      <c r="L1499" s="15">
        <f t="shared" si="70"/>
        <v>41486.821527777778</v>
      </c>
      <c r="M1499" t="b">
        <v>0</v>
      </c>
      <c r="N1499">
        <v>1</v>
      </c>
      <c r="O1499" t="b">
        <v>0</v>
      </c>
      <c r="P1499" s="10" t="s">
        <v>8277</v>
      </c>
      <c r="Q1499" t="s">
        <v>8279</v>
      </c>
      <c r="R1499">
        <f t="shared" si="71"/>
        <v>1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5">
        <f t="shared" si="69"/>
        <v>41840.983541666668</v>
      </c>
      <c r="L1500" s="15">
        <f t="shared" si="70"/>
        <v>41885.983541666668</v>
      </c>
      <c r="M1500" t="b">
        <v>0</v>
      </c>
      <c r="N1500">
        <v>3</v>
      </c>
      <c r="O1500" t="b">
        <v>0</v>
      </c>
      <c r="P1500" s="10" t="s">
        <v>8277</v>
      </c>
      <c r="Q1500" t="s">
        <v>8279</v>
      </c>
      <c r="R1500">
        <f t="shared" si="71"/>
        <v>19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5">
        <f t="shared" si="69"/>
        <v>42527.007326388892</v>
      </c>
      <c r="L1501" s="15">
        <f t="shared" si="70"/>
        <v>42587.007326388892</v>
      </c>
      <c r="M1501" t="b">
        <v>0</v>
      </c>
      <c r="N1501">
        <v>1</v>
      </c>
      <c r="O1501" t="b">
        <v>0</v>
      </c>
      <c r="P1501" s="10" t="s">
        <v>8277</v>
      </c>
      <c r="Q1501" t="s">
        <v>8279</v>
      </c>
      <c r="R1501">
        <f t="shared" si="71"/>
        <v>5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5">
        <f t="shared" si="69"/>
        <v>41365.904594907406</v>
      </c>
      <c r="L1502" s="15">
        <f t="shared" si="70"/>
        <v>41395.904594907406</v>
      </c>
      <c r="M1502" t="b">
        <v>0</v>
      </c>
      <c r="N1502">
        <v>15</v>
      </c>
      <c r="O1502" t="b">
        <v>0</v>
      </c>
      <c r="P1502" s="10" t="s">
        <v>8277</v>
      </c>
      <c r="Q1502" t="s">
        <v>8279</v>
      </c>
      <c r="R1502">
        <f t="shared" si="71"/>
        <v>46.73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5">
        <f t="shared" si="69"/>
        <v>42163.583599537036</v>
      </c>
      <c r="L1503" s="15">
        <f t="shared" si="70"/>
        <v>42193.583599537036</v>
      </c>
      <c r="M1503" t="b">
        <v>1</v>
      </c>
      <c r="N1503">
        <v>885</v>
      </c>
      <c r="O1503" t="b">
        <v>1</v>
      </c>
      <c r="P1503" s="10" t="s">
        <v>8293</v>
      </c>
      <c r="Q1503" t="s">
        <v>8294</v>
      </c>
      <c r="R1503">
        <f t="shared" si="71"/>
        <v>97.73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5">
        <f t="shared" si="69"/>
        <v>42426.542592592596</v>
      </c>
      <c r="L1504" s="15">
        <f t="shared" si="70"/>
        <v>42454.916666666672</v>
      </c>
      <c r="M1504" t="b">
        <v>1</v>
      </c>
      <c r="N1504">
        <v>329</v>
      </c>
      <c r="O1504" t="b">
        <v>1</v>
      </c>
      <c r="P1504" s="10" t="s">
        <v>8293</v>
      </c>
      <c r="Q1504" t="s">
        <v>8294</v>
      </c>
      <c r="R1504">
        <f t="shared" si="71"/>
        <v>67.84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5">
        <f t="shared" si="69"/>
        <v>42606.347233796296</v>
      </c>
      <c r="L1505" s="15">
        <f t="shared" si="70"/>
        <v>42666.347233796296</v>
      </c>
      <c r="M1505" t="b">
        <v>1</v>
      </c>
      <c r="N1505">
        <v>71</v>
      </c>
      <c r="O1505" t="b">
        <v>1</v>
      </c>
      <c r="P1505" s="10" t="s">
        <v>8293</v>
      </c>
      <c r="Q1505" t="s">
        <v>8294</v>
      </c>
      <c r="R1505">
        <f t="shared" si="71"/>
        <v>56.98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5">
        <f t="shared" si="69"/>
        <v>41772.657685185186</v>
      </c>
      <c r="L1506" s="15">
        <f t="shared" si="70"/>
        <v>41800.356249999997</v>
      </c>
      <c r="M1506" t="b">
        <v>1</v>
      </c>
      <c r="N1506">
        <v>269</v>
      </c>
      <c r="O1506" t="b">
        <v>1</v>
      </c>
      <c r="P1506" s="10" t="s">
        <v>8293</v>
      </c>
      <c r="Q1506" t="s">
        <v>8294</v>
      </c>
      <c r="R1506">
        <f t="shared" si="71"/>
        <v>67.16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5">
        <f t="shared" si="69"/>
        <v>42414.44332175926</v>
      </c>
      <c r="L1507" s="15">
        <f t="shared" si="70"/>
        <v>42451.834027777775</v>
      </c>
      <c r="M1507" t="b">
        <v>1</v>
      </c>
      <c r="N1507">
        <v>345</v>
      </c>
      <c r="O1507" t="b">
        <v>1</v>
      </c>
      <c r="P1507" s="10" t="s">
        <v>8293</v>
      </c>
      <c r="Q1507" t="s">
        <v>8294</v>
      </c>
      <c r="R1507">
        <f t="shared" si="71"/>
        <v>48.04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5">
        <f t="shared" si="69"/>
        <v>41814.785925925928</v>
      </c>
      <c r="L1508" s="15">
        <f t="shared" si="70"/>
        <v>41844.785925925928</v>
      </c>
      <c r="M1508" t="b">
        <v>1</v>
      </c>
      <c r="N1508">
        <v>43</v>
      </c>
      <c r="O1508" t="b">
        <v>1</v>
      </c>
      <c r="P1508" s="10" t="s">
        <v>8293</v>
      </c>
      <c r="Q1508" t="s">
        <v>8294</v>
      </c>
      <c r="R1508">
        <f t="shared" si="71"/>
        <v>38.86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5">
        <f t="shared" si="69"/>
        <v>40254.450335648151</v>
      </c>
      <c r="L1509" s="15">
        <f t="shared" si="70"/>
        <v>40313.340277777781</v>
      </c>
      <c r="M1509" t="b">
        <v>1</v>
      </c>
      <c r="N1509">
        <v>33</v>
      </c>
      <c r="O1509" t="b">
        <v>1</v>
      </c>
      <c r="P1509" s="10" t="s">
        <v>8293</v>
      </c>
      <c r="Q1509" t="s">
        <v>8294</v>
      </c>
      <c r="R1509">
        <f t="shared" si="71"/>
        <v>78.180000000000007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5">
        <f t="shared" si="69"/>
        <v>41786.614363425928</v>
      </c>
      <c r="L1510" s="15">
        <f t="shared" si="70"/>
        <v>41817.614363425928</v>
      </c>
      <c r="M1510" t="b">
        <v>1</v>
      </c>
      <c r="N1510">
        <v>211</v>
      </c>
      <c r="O1510" t="b">
        <v>1</v>
      </c>
      <c r="P1510" s="10" t="s">
        <v>8293</v>
      </c>
      <c r="Q1510" t="s">
        <v>8294</v>
      </c>
      <c r="R1510">
        <f t="shared" si="71"/>
        <v>97.11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5">
        <f t="shared" si="69"/>
        <v>42751.533391203702</v>
      </c>
      <c r="L1511" s="15">
        <f t="shared" si="70"/>
        <v>42780.957638888889</v>
      </c>
      <c r="M1511" t="b">
        <v>1</v>
      </c>
      <c r="N1511">
        <v>196</v>
      </c>
      <c r="O1511" t="b">
        <v>1</v>
      </c>
      <c r="P1511" s="10" t="s">
        <v>8293</v>
      </c>
      <c r="Q1511" t="s">
        <v>8294</v>
      </c>
      <c r="R1511">
        <f t="shared" si="71"/>
        <v>110.39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5">
        <f t="shared" si="69"/>
        <v>41809.385162037033</v>
      </c>
      <c r="L1512" s="15">
        <f t="shared" si="70"/>
        <v>41839.385162037033</v>
      </c>
      <c r="M1512" t="b">
        <v>1</v>
      </c>
      <c r="N1512">
        <v>405</v>
      </c>
      <c r="O1512" t="b">
        <v>1</v>
      </c>
      <c r="P1512" s="10" t="s">
        <v>8293</v>
      </c>
      <c r="Q1512" t="s">
        <v>8294</v>
      </c>
      <c r="R1512">
        <f t="shared" si="71"/>
        <v>39.92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5">
        <f t="shared" si="69"/>
        <v>42296.583379629628</v>
      </c>
      <c r="L1513" s="15">
        <f t="shared" si="70"/>
        <v>42326.625046296293</v>
      </c>
      <c r="M1513" t="b">
        <v>1</v>
      </c>
      <c r="N1513">
        <v>206</v>
      </c>
      <c r="O1513" t="b">
        <v>1</v>
      </c>
      <c r="P1513" s="10" t="s">
        <v>8293</v>
      </c>
      <c r="Q1513" t="s">
        <v>8294</v>
      </c>
      <c r="R1513">
        <f t="shared" si="71"/>
        <v>75.98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5">
        <f t="shared" si="69"/>
        <v>42741.684479166666</v>
      </c>
      <c r="L1514" s="15">
        <f t="shared" si="70"/>
        <v>42771.684479166666</v>
      </c>
      <c r="M1514" t="b">
        <v>1</v>
      </c>
      <c r="N1514">
        <v>335</v>
      </c>
      <c r="O1514" t="b">
        <v>1</v>
      </c>
      <c r="P1514" s="10" t="s">
        <v>8293</v>
      </c>
      <c r="Q1514" t="s">
        <v>8294</v>
      </c>
      <c r="R1514">
        <f t="shared" si="71"/>
        <v>58.38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5">
        <f t="shared" si="69"/>
        <v>41806.637337962966</v>
      </c>
      <c r="L1515" s="15">
        <f t="shared" si="70"/>
        <v>41836.637337962966</v>
      </c>
      <c r="M1515" t="b">
        <v>1</v>
      </c>
      <c r="N1515">
        <v>215</v>
      </c>
      <c r="O1515" t="b">
        <v>1</v>
      </c>
      <c r="P1515" s="10" t="s">
        <v>8293</v>
      </c>
      <c r="Q1515" t="s">
        <v>8294</v>
      </c>
      <c r="R1515">
        <f t="shared" si="71"/>
        <v>55.82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5">
        <f t="shared" si="69"/>
        <v>42234.597685185188</v>
      </c>
      <c r="L1516" s="15">
        <f t="shared" si="70"/>
        <v>42274.597685185188</v>
      </c>
      <c r="M1516" t="b">
        <v>1</v>
      </c>
      <c r="N1516">
        <v>176</v>
      </c>
      <c r="O1516" t="b">
        <v>1</v>
      </c>
      <c r="P1516" s="10" t="s">
        <v>8293</v>
      </c>
      <c r="Q1516" t="s">
        <v>8294</v>
      </c>
      <c r="R1516">
        <f t="shared" si="71"/>
        <v>151.24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5">
        <f t="shared" si="69"/>
        <v>42415.253437499996</v>
      </c>
      <c r="L1517" s="15">
        <f t="shared" si="70"/>
        <v>42445.211770833332</v>
      </c>
      <c r="M1517" t="b">
        <v>1</v>
      </c>
      <c r="N1517">
        <v>555</v>
      </c>
      <c r="O1517" t="b">
        <v>1</v>
      </c>
      <c r="P1517" s="10" t="s">
        <v>8293</v>
      </c>
      <c r="Q1517" t="s">
        <v>8294</v>
      </c>
      <c r="R1517">
        <f t="shared" si="71"/>
        <v>849.67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5">
        <f t="shared" si="69"/>
        <v>42619.466342592597</v>
      </c>
      <c r="L1518" s="15">
        <f t="shared" si="70"/>
        <v>42649.583333333328</v>
      </c>
      <c r="M1518" t="b">
        <v>1</v>
      </c>
      <c r="N1518">
        <v>116</v>
      </c>
      <c r="O1518" t="b">
        <v>1</v>
      </c>
      <c r="P1518" s="10" t="s">
        <v>8293</v>
      </c>
      <c r="Q1518" t="s">
        <v>8294</v>
      </c>
      <c r="R1518">
        <f t="shared" si="71"/>
        <v>159.24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5">
        <f t="shared" si="69"/>
        <v>41948.56658564815</v>
      </c>
      <c r="L1519" s="15">
        <f t="shared" si="70"/>
        <v>41979.25</v>
      </c>
      <c r="M1519" t="b">
        <v>1</v>
      </c>
      <c r="N1519">
        <v>615</v>
      </c>
      <c r="O1519" t="b">
        <v>1</v>
      </c>
      <c r="P1519" s="10" t="s">
        <v>8293</v>
      </c>
      <c r="Q1519" t="s">
        <v>8294</v>
      </c>
      <c r="R1519">
        <f t="shared" si="71"/>
        <v>39.51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5">
        <f t="shared" si="69"/>
        <v>41760.8200462963</v>
      </c>
      <c r="L1520" s="15">
        <f t="shared" si="70"/>
        <v>41790.8200462963</v>
      </c>
      <c r="M1520" t="b">
        <v>1</v>
      </c>
      <c r="N1520">
        <v>236</v>
      </c>
      <c r="O1520" t="b">
        <v>1</v>
      </c>
      <c r="P1520" s="10" t="s">
        <v>8293</v>
      </c>
      <c r="Q1520" t="s">
        <v>8294</v>
      </c>
      <c r="R1520">
        <f t="shared" si="71"/>
        <v>130.53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5">
        <f t="shared" si="69"/>
        <v>41782.741701388892</v>
      </c>
      <c r="L1521" s="15">
        <f t="shared" si="70"/>
        <v>41810.915972222225</v>
      </c>
      <c r="M1521" t="b">
        <v>1</v>
      </c>
      <c r="N1521">
        <v>145</v>
      </c>
      <c r="O1521" t="b">
        <v>1</v>
      </c>
      <c r="P1521" s="10" t="s">
        <v>8293</v>
      </c>
      <c r="Q1521" t="s">
        <v>8294</v>
      </c>
      <c r="R1521">
        <f t="shared" si="71"/>
        <v>64.16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5">
        <f t="shared" si="69"/>
        <v>41955.857789351852</v>
      </c>
      <c r="L1522" s="15">
        <f t="shared" si="70"/>
        <v>41992.166666666672</v>
      </c>
      <c r="M1522" t="b">
        <v>1</v>
      </c>
      <c r="N1522">
        <v>167</v>
      </c>
      <c r="O1522" t="b">
        <v>1</v>
      </c>
      <c r="P1522" s="10" t="s">
        <v>8293</v>
      </c>
      <c r="Q1522" t="s">
        <v>8294</v>
      </c>
      <c r="R1522">
        <f t="shared" si="71"/>
        <v>111.53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5">
        <f t="shared" si="69"/>
        <v>42493.167719907404</v>
      </c>
      <c r="L1523" s="15">
        <f t="shared" si="70"/>
        <v>42528.167719907404</v>
      </c>
      <c r="M1523" t="b">
        <v>1</v>
      </c>
      <c r="N1523">
        <v>235</v>
      </c>
      <c r="O1523" t="b">
        <v>1</v>
      </c>
      <c r="P1523" s="10" t="s">
        <v>8293</v>
      </c>
      <c r="Q1523" t="s">
        <v>8294</v>
      </c>
      <c r="R1523">
        <f t="shared" si="71"/>
        <v>170.45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5">
        <f t="shared" si="69"/>
        <v>41899.830312500002</v>
      </c>
      <c r="L1524" s="15">
        <f t="shared" si="70"/>
        <v>41929.830312500002</v>
      </c>
      <c r="M1524" t="b">
        <v>1</v>
      </c>
      <c r="N1524">
        <v>452</v>
      </c>
      <c r="O1524" t="b">
        <v>1</v>
      </c>
      <c r="P1524" s="10" t="s">
        <v>8293</v>
      </c>
      <c r="Q1524" t="s">
        <v>8294</v>
      </c>
      <c r="R1524">
        <f t="shared" si="71"/>
        <v>133.74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5">
        <f t="shared" si="69"/>
        <v>41964.751342592594</v>
      </c>
      <c r="L1525" s="15">
        <f t="shared" si="70"/>
        <v>41996</v>
      </c>
      <c r="M1525" t="b">
        <v>1</v>
      </c>
      <c r="N1525">
        <v>241</v>
      </c>
      <c r="O1525" t="b">
        <v>1</v>
      </c>
      <c r="P1525" s="10" t="s">
        <v>8293</v>
      </c>
      <c r="Q1525" t="s">
        <v>8294</v>
      </c>
      <c r="R1525">
        <f t="shared" si="71"/>
        <v>95.83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5">
        <f t="shared" si="69"/>
        <v>42756.501041666663</v>
      </c>
      <c r="L1526" s="15">
        <f t="shared" si="70"/>
        <v>42786.501041666663</v>
      </c>
      <c r="M1526" t="b">
        <v>1</v>
      </c>
      <c r="N1526">
        <v>28</v>
      </c>
      <c r="O1526" t="b">
        <v>1</v>
      </c>
      <c r="P1526" s="10" t="s">
        <v>8293</v>
      </c>
      <c r="Q1526" t="s">
        <v>8294</v>
      </c>
      <c r="R1526">
        <f t="shared" si="71"/>
        <v>221.79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5">
        <f t="shared" si="69"/>
        <v>42570.702986111108</v>
      </c>
      <c r="L1527" s="15">
        <f t="shared" si="70"/>
        <v>42600.702986111108</v>
      </c>
      <c r="M1527" t="b">
        <v>1</v>
      </c>
      <c r="N1527">
        <v>140</v>
      </c>
      <c r="O1527" t="b">
        <v>1</v>
      </c>
      <c r="P1527" s="10" t="s">
        <v>8293</v>
      </c>
      <c r="Q1527" t="s">
        <v>8294</v>
      </c>
      <c r="R1527">
        <f t="shared" si="71"/>
        <v>32.32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5">
        <f t="shared" si="69"/>
        <v>42339.276006944448</v>
      </c>
      <c r="L1528" s="15">
        <f t="shared" si="70"/>
        <v>42388.276006944448</v>
      </c>
      <c r="M1528" t="b">
        <v>1</v>
      </c>
      <c r="N1528">
        <v>280</v>
      </c>
      <c r="O1528" t="b">
        <v>1</v>
      </c>
      <c r="P1528" s="10" t="s">
        <v>8293</v>
      </c>
      <c r="Q1528" t="s">
        <v>8294</v>
      </c>
      <c r="R1528">
        <f t="shared" si="71"/>
        <v>98.84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5">
        <f t="shared" si="69"/>
        <v>42780.600532407407</v>
      </c>
      <c r="L1529" s="15">
        <f t="shared" si="70"/>
        <v>42808.558865740735</v>
      </c>
      <c r="M1529" t="b">
        <v>1</v>
      </c>
      <c r="N1529">
        <v>70</v>
      </c>
      <c r="O1529" t="b">
        <v>1</v>
      </c>
      <c r="P1529" s="10" t="s">
        <v>8293</v>
      </c>
      <c r="Q1529" t="s">
        <v>8294</v>
      </c>
      <c r="R1529">
        <f t="shared" si="71"/>
        <v>55.22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5">
        <f t="shared" si="69"/>
        <v>42736.732893518521</v>
      </c>
      <c r="L1530" s="15">
        <f t="shared" si="70"/>
        <v>42767</v>
      </c>
      <c r="M1530" t="b">
        <v>1</v>
      </c>
      <c r="N1530">
        <v>160</v>
      </c>
      <c r="O1530" t="b">
        <v>1</v>
      </c>
      <c r="P1530" s="10" t="s">
        <v>8293</v>
      </c>
      <c r="Q1530" t="s">
        <v>8294</v>
      </c>
      <c r="R1530">
        <f t="shared" si="71"/>
        <v>52.79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5">
        <f t="shared" si="69"/>
        <v>42052.628703703704</v>
      </c>
      <c r="L1531" s="15">
        <f t="shared" si="70"/>
        <v>42082.587037037039</v>
      </c>
      <c r="M1531" t="b">
        <v>1</v>
      </c>
      <c r="N1531">
        <v>141</v>
      </c>
      <c r="O1531" t="b">
        <v>1</v>
      </c>
      <c r="P1531" s="10" t="s">
        <v>8293</v>
      </c>
      <c r="Q1531" t="s">
        <v>8294</v>
      </c>
      <c r="R1531">
        <f t="shared" si="71"/>
        <v>135.66999999999999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5">
        <f t="shared" si="69"/>
        <v>42275.767303240747</v>
      </c>
      <c r="L1532" s="15">
        <f t="shared" si="70"/>
        <v>42300.767303240747</v>
      </c>
      <c r="M1532" t="b">
        <v>1</v>
      </c>
      <c r="N1532">
        <v>874</v>
      </c>
      <c r="O1532" t="b">
        <v>1</v>
      </c>
      <c r="P1532" s="10" t="s">
        <v>8293</v>
      </c>
      <c r="Q1532" t="s">
        <v>8294</v>
      </c>
      <c r="R1532">
        <f t="shared" si="71"/>
        <v>53.99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5">
        <f t="shared" si="69"/>
        <v>41941.802384259259</v>
      </c>
      <c r="L1533" s="15">
        <f t="shared" si="70"/>
        <v>41974.125</v>
      </c>
      <c r="M1533" t="b">
        <v>1</v>
      </c>
      <c r="N1533">
        <v>73</v>
      </c>
      <c r="O1533" t="b">
        <v>1</v>
      </c>
      <c r="P1533" s="10" t="s">
        <v>8293</v>
      </c>
      <c r="Q1533" t="s">
        <v>8294</v>
      </c>
      <c r="R1533">
        <f t="shared" si="71"/>
        <v>56.64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5">
        <f t="shared" si="69"/>
        <v>42391.475289351853</v>
      </c>
      <c r="L1534" s="15">
        <f t="shared" si="70"/>
        <v>42415.625</v>
      </c>
      <c r="M1534" t="b">
        <v>1</v>
      </c>
      <c r="N1534">
        <v>294</v>
      </c>
      <c r="O1534" t="b">
        <v>1</v>
      </c>
      <c r="P1534" s="10" t="s">
        <v>8293</v>
      </c>
      <c r="Q1534" t="s">
        <v>8294</v>
      </c>
      <c r="R1534">
        <f t="shared" si="71"/>
        <v>82.32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5">
        <f t="shared" si="69"/>
        <v>42443.00204861111</v>
      </c>
      <c r="L1535" s="15">
        <f t="shared" si="70"/>
        <v>42492.165972222225</v>
      </c>
      <c r="M1535" t="b">
        <v>1</v>
      </c>
      <c r="N1535">
        <v>740</v>
      </c>
      <c r="O1535" t="b">
        <v>1</v>
      </c>
      <c r="P1535" s="10" t="s">
        <v>8293</v>
      </c>
      <c r="Q1535" t="s">
        <v>8294</v>
      </c>
      <c r="R1535">
        <f t="shared" si="71"/>
        <v>88.26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5">
        <f t="shared" si="69"/>
        <v>42221.67432870371</v>
      </c>
      <c r="L1536" s="15">
        <f t="shared" si="70"/>
        <v>42251.67432870371</v>
      </c>
      <c r="M1536" t="b">
        <v>1</v>
      </c>
      <c r="N1536">
        <v>369</v>
      </c>
      <c r="O1536" t="b">
        <v>1</v>
      </c>
      <c r="P1536" s="10" t="s">
        <v>8293</v>
      </c>
      <c r="Q1536" t="s">
        <v>8294</v>
      </c>
      <c r="R1536">
        <f t="shared" si="71"/>
        <v>84.91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5">
        <f t="shared" si="69"/>
        <v>42484.829062500001</v>
      </c>
      <c r="L1537" s="15">
        <f t="shared" si="70"/>
        <v>42513.916666666672</v>
      </c>
      <c r="M1537" t="b">
        <v>1</v>
      </c>
      <c r="N1537">
        <v>110</v>
      </c>
      <c r="O1537" t="b">
        <v>1</v>
      </c>
      <c r="P1537" s="10" t="s">
        <v>8293</v>
      </c>
      <c r="Q1537" t="s">
        <v>8294</v>
      </c>
      <c r="R1537">
        <f t="shared" si="71"/>
        <v>48.15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5">
        <f t="shared" si="69"/>
        <v>42213.802199074074</v>
      </c>
      <c r="L1538" s="15">
        <f t="shared" si="70"/>
        <v>42243.802199074074</v>
      </c>
      <c r="M1538" t="b">
        <v>1</v>
      </c>
      <c r="N1538">
        <v>455</v>
      </c>
      <c r="O1538" t="b">
        <v>1</v>
      </c>
      <c r="P1538" s="10" t="s">
        <v>8293</v>
      </c>
      <c r="Q1538" t="s">
        <v>8294</v>
      </c>
      <c r="R1538">
        <f t="shared" si="71"/>
        <v>66.02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5">
        <f t="shared" ref="K1539:K1602" si="72">(((J1539/60)/60)/24)+DATE(1970,1,1)</f>
        <v>42552.315127314811</v>
      </c>
      <c r="L1539" s="15">
        <f t="shared" ref="L1539:L1602" si="73">(((I1539/60)/60)/24)+DATE(1970,1,1)</f>
        <v>42588.75</v>
      </c>
      <c r="M1539" t="b">
        <v>1</v>
      </c>
      <c r="N1539">
        <v>224</v>
      </c>
      <c r="O1539" t="b">
        <v>1</v>
      </c>
      <c r="P1539" s="10" t="s">
        <v>8293</v>
      </c>
      <c r="Q1539" t="s">
        <v>8294</v>
      </c>
      <c r="R1539">
        <f t="shared" ref="R1539:R1602" si="74">IFERROR(ROUND(E1539/N1539,2),0)</f>
        <v>96.38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5">
        <f t="shared" si="72"/>
        <v>41981.782060185185</v>
      </c>
      <c r="L1540" s="15">
        <f t="shared" si="73"/>
        <v>42026.782060185185</v>
      </c>
      <c r="M1540" t="b">
        <v>1</v>
      </c>
      <c r="N1540">
        <v>46</v>
      </c>
      <c r="O1540" t="b">
        <v>1</v>
      </c>
      <c r="P1540" s="10" t="s">
        <v>8293</v>
      </c>
      <c r="Q1540" t="s">
        <v>8294</v>
      </c>
      <c r="R1540">
        <f t="shared" si="74"/>
        <v>156.16999999999999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5">
        <f t="shared" si="72"/>
        <v>42705.919201388882</v>
      </c>
      <c r="L1541" s="15">
        <f t="shared" si="73"/>
        <v>42738.919201388882</v>
      </c>
      <c r="M1541" t="b">
        <v>0</v>
      </c>
      <c r="N1541">
        <v>284</v>
      </c>
      <c r="O1541" t="b">
        <v>1</v>
      </c>
      <c r="P1541" s="10" t="s">
        <v>8293</v>
      </c>
      <c r="Q1541" t="s">
        <v>8294</v>
      </c>
      <c r="R1541">
        <f t="shared" si="74"/>
        <v>95.76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5">
        <f t="shared" si="72"/>
        <v>41939.00712962963</v>
      </c>
      <c r="L1542" s="15">
        <f t="shared" si="73"/>
        <v>41969.052083333328</v>
      </c>
      <c r="M1542" t="b">
        <v>1</v>
      </c>
      <c r="N1542">
        <v>98</v>
      </c>
      <c r="O1542" t="b">
        <v>1</v>
      </c>
      <c r="P1542" s="10" t="s">
        <v>8293</v>
      </c>
      <c r="Q1542" t="s">
        <v>8294</v>
      </c>
      <c r="R1542">
        <f t="shared" si="74"/>
        <v>180.41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5">
        <f t="shared" si="72"/>
        <v>41974.712245370371</v>
      </c>
      <c r="L1543" s="15">
        <f t="shared" si="73"/>
        <v>42004.712245370371</v>
      </c>
      <c r="M1543" t="b">
        <v>0</v>
      </c>
      <c r="N1543">
        <v>2</v>
      </c>
      <c r="O1543" t="b">
        <v>0</v>
      </c>
      <c r="P1543" s="10" t="s">
        <v>8293</v>
      </c>
      <c r="Q1543" t="s">
        <v>8298</v>
      </c>
      <c r="R1543">
        <f t="shared" si="74"/>
        <v>3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5">
        <f t="shared" si="72"/>
        <v>42170.996527777781</v>
      </c>
      <c r="L1544" s="15">
        <f t="shared" si="73"/>
        <v>42185.996527777781</v>
      </c>
      <c r="M1544" t="b">
        <v>0</v>
      </c>
      <c r="N1544">
        <v>1</v>
      </c>
      <c r="O1544" t="b">
        <v>0</v>
      </c>
      <c r="P1544" s="10" t="s">
        <v>8293</v>
      </c>
      <c r="Q1544" t="s">
        <v>8298</v>
      </c>
      <c r="R1544">
        <f t="shared" si="74"/>
        <v>20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5">
        <f t="shared" si="72"/>
        <v>41935.509652777779</v>
      </c>
      <c r="L1545" s="15">
        <f t="shared" si="73"/>
        <v>41965.551319444443</v>
      </c>
      <c r="M1545" t="b">
        <v>0</v>
      </c>
      <c r="N1545">
        <v>1</v>
      </c>
      <c r="O1545" t="b">
        <v>0</v>
      </c>
      <c r="P1545" s="10" t="s">
        <v>8293</v>
      </c>
      <c r="Q1545" t="s">
        <v>8298</v>
      </c>
      <c r="R1545">
        <f t="shared" si="74"/>
        <v>10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5">
        <f t="shared" si="72"/>
        <v>42053.051203703704</v>
      </c>
      <c r="L1546" s="15">
        <f t="shared" si="73"/>
        <v>42095.012499999997</v>
      </c>
      <c r="M1546" t="b">
        <v>0</v>
      </c>
      <c r="N1546">
        <v>0</v>
      </c>
      <c r="O1546" t="b">
        <v>0</v>
      </c>
      <c r="P1546" s="10" t="s">
        <v>8293</v>
      </c>
      <c r="Q1546" t="s">
        <v>8298</v>
      </c>
      <c r="R1546">
        <f t="shared" si="74"/>
        <v>0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5">
        <f t="shared" si="72"/>
        <v>42031.884652777779</v>
      </c>
      <c r="L1547" s="15">
        <f t="shared" si="73"/>
        <v>42065.886111111111</v>
      </c>
      <c r="M1547" t="b">
        <v>0</v>
      </c>
      <c r="N1547">
        <v>1</v>
      </c>
      <c r="O1547" t="b">
        <v>0</v>
      </c>
      <c r="P1547" s="10" t="s">
        <v>8293</v>
      </c>
      <c r="Q1547" t="s">
        <v>8298</v>
      </c>
      <c r="R1547">
        <f t="shared" si="74"/>
        <v>1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5">
        <f t="shared" si="72"/>
        <v>41839.212951388887</v>
      </c>
      <c r="L1548" s="15">
        <f t="shared" si="73"/>
        <v>41899.212951388887</v>
      </c>
      <c r="M1548" t="b">
        <v>0</v>
      </c>
      <c r="N1548">
        <v>11</v>
      </c>
      <c r="O1548" t="b">
        <v>0</v>
      </c>
      <c r="P1548" s="10" t="s">
        <v>8293</v>
      </c>
      <c r="Q1548" t="s">
        <v>8298</v>
      </c>
      <c r="R1548">
        <f t="shared" si="74"/>
        <v>26.27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5">
        <f t="shared" si="72"/>
        <v>42782.426875000005</v>
      </c>
      <c r="L1549" s="15">
        <f t="shared" si="73"/>
        <v>42789.426875000005</v>
      </c>
      <c r="M1549" t="b">
        <v>0</v>
      </c>
      <c r="N1549">
        <v>0</v>
      </c>
      <c r="O1549" t="b">
        <v>0</v>
      </c>
      <c r="P1549" s="10" t="s">
        <v>8293</v>
      </c>
      <c r="Q1549" t="s">
        <v>8298</v>
      </c>
      <c r="R1549">
        <f t="shared" si="74"/>
        <v>0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5">
        <f t="shared" si="72"/>
        <v>42286.88217592593</v>
      </c>
      <c r="L1550" s="15">
        <f t="shared" si="73"/>
        <v>42316.923842592587</v>
      </c>
      <c r="M1550" t="b">
        <v>0</v>
      </c>
      <c r="N1550">
        <v>1</v>
      </c>
      <c r="O1550" t="b">
        <v>0</v>
      </c>
      <c r="P1550" s="10" t="s">
        <v>8293</v>
      </c>
      <c r="Q1550" t="s">
        <v>8298</v>
      </c>
      <c r="R1550">
        <f t="shared" si="74"/>
        <v>60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5">
        <f t="shared" si="72"/>
        <v>42281.136099537034</v>
      </c>
      <c r="L1551" s="15">
        <f t="shared" si="73"/>
        <v>42311.177766203706</v>
      </c>
      <c r="M1551" t="b">
        <v>0</v>
      </c>
      <c r="N1551">
        <v>6</v>
      </c>
      <c r="O1551" t="b">
        <v>0</v>
      </c>
      <c r="P1551" s="10" t="s">
        <v>8293</v>
      </c>
      <c r="Q1551" t="s">
        <v>8298</v>
      </c>
      <c r="R1551">
        <f t="shared" si="74"/>
        <v>28.33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5">
        <f t="shared" si="72"/>
        <v>42472.449467592596</v>
      </c>
      <c r="L1552" s="15">
        <f t="shared" si="73"/>
        <v>42502.449467592596</v>
      </c>
      <c r="M1552" t="b">
        <v>0</v>
      </c>
      <c r="N1552">
        <v>7</v>
      </c>
      <c r="O1552" t="b">
        <v>0</v>
      </c>
      <c r="P1552" s="10" t="s">
        <v>8293</v>
      </c>
      <c r="Q1552" t="s">
        <v>8298</v>
      </c>
      <c r="R1552">
        <f t="shared" si="74"/>
        <v>14.43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5">
        <f t="shared" si="72"/>
        <v>42121.824525462958</v>
      </c>
      <c r="L1553" s="15">
        <f t="shared" si="73"/>
        <v>42151.824525462958</v>
      </c>
      <c r="M1553" t="b">
        <v>0</v>
      </c>
      <c r="N1553">
        <v>0</v>
      </c>
      <c r="O1553" t="b">
        <v>0</v>
      </c>
      <c r="P1553" s="10" t="s">
        <v>8293</v>
      </c>
      <c r="Q1553" t="s">
        <v>8298</v>
      </c>
      <c r="R1553">
        <f t="shared" si="74"/>
        <v>0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5">
        <f t="shared" si="72"/>
        <v>41892.688750000001</v>
      </c>
      <c r="L1554" s="15">
        <f t="shared" si="73"/>
        <v>41913.165972222225</v>
      </c>
      <c r="M1554" t="b">
        <v>0</v>
      </c>
      <c r="N1554">
        <v>16</v>
      </c>
      <c r="O1554" t="b">
        <v>0</v>
      </c>
      <c r="P1554" s="10" t="s">
        <v>8293</v>
      </c>
      <c r="Q1554" t="s">
        <v>8298</v>
      </c>
      <c r="R1554">
        <f t="shared" si="74"/>
        <v>132.19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5">
        <f t="shared" si="72"/>
        <v>42219.282951388886</v>
      </c>
      <c r="L1555" s="15">
        <f t="shared" si="73"/>
        <v>42249.282951388886</v>
      </c>
      <c r="M1555" t="b">
        <v>0</v>
      </c>
      <c r="N1555">
        <v>0</v>
      </c>
      <c r="O1555" t="b">
        <v>0</v>
      </c>
      <c r="P1555" s="10" t="s">
        <v>8293</v>
      </c>
      <c r="Q1555" t="s">
        <v>8298</v>
      </c>
      <c r="R1555">
        <f t="shared" si="74"/>
        <v>0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5">
        <f t="shared" si="72"/>
        <v>42188.252199074079</v>
      </c>
      <c r="L1556" s="15">
        <f t="shared" si="73"/>
        <v>42218.252199074079</v>
      </c>
      <c r="M1556" t="b">
        <v>0</v>
      </c>
      <c r="N1556">
        <v>0</v>
      </c>
      <c r="O1556" t="b">
        <v>0</v>
      </c>
      <c r="P1556" s="10" t="s">
        <v>8293</v>
      </c>
      <c r="Q1556" t="s">
        <v>8298</v>
      </c>
      <c r="R1556">
        <f t="shared" si="74"/>
        <v>0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5">
        <f t="shared" si="72"/>
        <v>42241.613796296297</v>
      </c>
      <c r="L1557" s="15">
        <f t="shared" si="73"/>
        <v>42264.708333333328</v>
      </c>
      <c r="M1557" t="b">
        <v>0</v>
      </c>
      <c r="N1557">
        <v>0</v>
      </c>
      <c r="O1557" t="b">
        <v>0</v>
      </c>
      <c r="P1557" s="10" t="s">
        <v>8293</v>
      </c>
      <c r="Q1557" t="s">
        <v>8298</v>
      </c>
      <c r="R1557">
        <f t="shared" si="74"/>
        <v>0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5">
        <f t="shared" si="72"/>
        <v>42525.153055555551</v>
      </c>
      <c r="L1558" s="15">
        <f t="shared" si="73"/>
        <v>42555.153055555551</v>
      </c>
      <c r="M1558" t="b">
        <v>0</v>
      </c>
      <c r="N1558">
        <v>12</v>
      </c>
      <c r="O1558" t="b">
        <v>0</v>
      </c>
      <c r="P1558" s="10" t="s">
        <v>8293</v>
      </c>
      <c r="Q1558" t="s">
        <v>8298</v>
      </c>
      <c r="R1558">
        <f t="shared" si="74"/>
        <v>56.42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5">
        <f t="shared" si="72"/>
        <v>41871.65315972222</v>
      </c>
      <c r="L1559" s="15">
        <f t="shared" si="73"/>
        <v>41902.65315972222</v>
      </c>
      <c r="M1559" t="b">
        <v>0</v>
      </c>
      <c r="N1559">
        <v>1</v>
      </c>
      <c r="O1559" t="b">
        <v>0</v>
      </c>
      <c r="P1559" s="10" t="s">
        <v>8293</v>
      </c>
      <c r="Q1559" t="s">
        <v>8298</v>
      </c>
      <c r="R1559">
        <f t="shared" si="74"/>
        <v>100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5">
        <f t="shared" si="72"/>
        <v>42185.397673611107</v>
      </c>
      <c r="L1560" s="15">
        <f t="shared" si="73"/>
        <v>42244.508333333331</v>
      </c>
      <c r="M1560" t="b">
        <v>0</v>
      </c>
      <c r="N1560">
        <v>3</v>
      </c>
      <c r="O1560" t="b">
        <v>0</v>
      </c>
      <c r="P1560" s="10" t="s">
        <v>8293</v>
      </c>
      <c r="Q1560" t="s">
        <v>8298</v>
      </c>
      <c r="R1560">
        <f t="shared" si="74"/>
        <v>11.67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5">
        <f t="shared" si="72"/>
        <v>42108.05322916666</v>
      </c>
      <c r="L1561" s="15">
        <f t="shared" si="73"/>
        <v>42123.05322916666</v>
      </c>
      <c r="M1561" t="b">
        <v>0</v>
      </c>
      <c r="N1561">
        <v>1</v>
      </c>
      <c r="O1561" t="b">
        <v>0</v>
      </c>
      <c r="P1561" s="10" t="s">
        <v>8293</v>
      </c>
      <c r="Q1561" t="s">
        <v>8298</v>
      </c>
      <c r="R1561">
        <f t="shared" si="74"/>
        <v>50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5">
        <f t="shared" si="72"/>
        <v>41936.020752314813</v>
      </c>
      <c r="L1562" s="15">
        <f t="shared" si="73"/>
        <v>41956.062418981484</v>
      </c>
      <c r="M1562" t="b">
        <v>0</v>
      </c>
      <c r="N1562">
        <v>4</v>
      </c>
      <c r="O1562" t="b">
        <v>0</v>
      </c>
      <c r="P1562" s="10" t="s">
        <v>8293</v>
      </c>
      <c r="Q1562" t="s">
        <v>8298</v>
      </c>
      <c r="R1562">
        <f t="shared" si="74"/>
        <v>23.5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5">
        <f t="shared" si="72"/>
        <v>41555.041701388887</v>
      </c>
      <c r="L1563" s="15">
        <f t="shared" si="73"/>
        <v>41585.083368055559</v>
      </c>
      <c r="M1563" t="b">
        <v>0</v>
      </c>
      <c r="N1563">
        <v>1</v>
      </c>
      <c r="O1563" t="b">
        <v>0</v>
      </c>
      <c r="P1563" s="10" t="s">
        <v>8277</v>
      </c>
      <c r="Q1563" t="s">
        <v>8299</v>
      </c>
      <c r="R1563">
        <f t="shared" si="74"/>
        <v>67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5">
        <f t="shared" si="72"/>
        <v>40079.566157407404</v>
      </c>
      <c r="L1564" s="15">
        <f t="shared" si="73"/>
        <v>40149.034722222219</v>
      </c>
      <c r="M1564" t="b">
        <v>0</v>
      </c>
      <c r="N1564">
        <v>0</v>
      </c>
      <c r="O1564" t="b">
        <v>0</v>
      </c>
      <c r="P1564" s="10" t="s">
        <v>8277</v>
      </c>
      <c r="Q1564" t="s">
        <v>8299</v>
      </c>
      <c r="R1564">
        <f t="shared" si="74"/>
        <v>0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5">
        <f t="shared" si="72"/>
        <v>41652.742488425924</v>
      </c>
      <c r="L1565" s="15">
        <f t="shared" si="73"/>
        <v>41712.700821759259</v>
      </c>
      <c r="M1565" t="b">
        <v>0</v>
      </c>
      <c r="N1565">
        <v>2</v>
      </c>
      <c r="O1565" t="b">
        <v>0</v>
      </c>
      <c r="P1565" s="10" t="s">
        <v>8277</v>
      </c>
      <c r="Q1565" t="s">
        <v>8299</v>
      </c>
      <c r="R1565">
        <f t="shared" si="74"/>
        <v>42.5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5">
        <f t="shared" si="72"/>
        <v>42121.367002314815</v>
      </c>
      <c r="L1566" s="15">
        <f t="shared" si="73"/>
        <v>42152.836805555555</v>
      </c>
      <c r="M1566" t="b">
        <v>0</v>
      </c>
      <c r="N1566">
        <v>1</v>
      </c>
      <c r="O1566" t="b">
        <v>0</v>
      </c>
      <c r="P1566" s="10" t="s">
        <v>8277</v>
      </c>
      <c r="Q1566" t="s">
        <v>8299</v>
      </c>
      <c r="R1566">
        <f t="shared" si="74"/>
        <v>10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5">
        <f t="shared" si="72"/>
        <v>40672.729872685188</v>
      </c>
      <c r="L1567" s="15">
        <f t="shared" si="73"/>
        <v>40702.729872685188</v>
      </c>
      <c r="M1567" t="b">
        <v>0</v>
      </c>
      <c r="N1567">
        <v>1</v>
      </c>
      <c r="O1567" t="b">
        <v>0</v>
      </c>
      <c r="P1567" s="10" t="s">
        <v>8277</v>
      </c>
      <c r="Q1567" t="s">
        <v>8299</v>
      </c>
      <c r="R1567">
        <f t="shared" si="74"/>
        <v>100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5">
        <f t="shared" si="72"/>
        <v>42549.916712962964</v>
      </c>
      <c r="L1568" s="15">
        <f t="shared" si="73"/>
        <v>42578.916666666672</v>
      </c>
      <c r="M1568" t="b">
        <v>0</v>
      </c>
      <c r="N1568">
        <v>59</v>
      </c>
      <c r="O1568" t="b">
        <v>0</v>
      </c>
      <c r="P1568" s="10" t="s">
        <v>8277</v>
      </c>
      <c r="Q1568" t="s">
        <v>8299</v>
      </c>
      <c r="R1568">
        <f t="shared" si="74"/>
        <v>108.05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5">
        <f t="shared" si="72"/>
        <v>41671.936863425923</v>
      </c>
      <c r="L1569" s="15">
        <f t="shared" si="73"/>
        <v>41687</v>
      </c>
      <c r="M1569" t="b">
        <v>0</v>
      </c>
      <c r="N1569">
        <v>13</v>
      </c>
      <c r="O1569" t="b">
        <v>0</v>
      </c>
      <c r="P1569" s="10" t="s">
        <v>8277</v>
      </c>
      <c r="Q1569" t="s">
        <v>8299</v>
      </c>
      <c r="R1569">
        <f t="shared" si="74"/>
        <v>26.92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5">
        <f t="shared" si="72"/>
        <v>41962.062326388885</v>
      </c>
      <c r="L1570" s="15">
        <f t="shared" si="73"/>
        <v>41997.062326388885</v>
      </c>
      <c r="M1570" t="b">
        <v>0</v>
      </c>
      <c r="N1570">
        <v>22</v>
      </c>
      <c r="O1570" t="b">
        <v>0</v>
      </c>
      <c r="P1570" s="10" t="s">
        <v>8277</v>
      </c>
      <c r="Q1570" t="s">
        <v>8299</v>
      </c>
      <c r="R1570">
        <f t="shared" si="74"/>
        <v>155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5">
        <f t="shared" si="72"/>
        <v>41389.679560185185</v>
      </c>
      <c r="L1571" s="15">
        <f t="shared" si="73"/>
        <v>41419.679560185185</v>
      </c>
      <c r="M1571" t="b">
        <v>0</v>
      </c>
      <c r="N1571">
        <v>0</v>
      </c>
      <c r="O1571" t="b">
        <v>0</v>
      </c>
      <c r="P1571" s="10" t="s">
        <v>8277</v>
      </c>
      <c r="Q1571" t="s">
        <v>8299</v>
      </c>
      <c r="R1571">
        <f t="shared" si="74"/>
        <v>0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5">
        <f t="shared" si="72"/>
        <v>42438.813449074078</v>
      </c>
      <c r="L1572" s="15">
        <f t="shared" si="73"/>
        <v>42468.771782407406</v>
      </c>
      <c r="M1572" t="b">
        <v>0</v>
      </c>
      <c r="N1572">
        <v>52</v>
      </c>
      <c r="O1572" t="b">
        <v>0</v>
      </c>
      <c r="P1572" s="10" t="s">
        <v>8277</v>
      </c>
      <c r="Q1572" t="s">
        <v>8299</v>
      </c>
      <c r="R1572">
        <f t="shared" si="74"/>
        <v>47.77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5">
        <f t="shared" si="72"/>
        <v>42144.769479166673</v>
      </c>
      <c r="L1573" s="15">
        <f t="shared" si="73"/>
        <v>42174.769479166673</v>
      </c>
      <c r="M1573" t="b">
        <v>0</v>
      </c>
      <c r="N1573">
        <v>4</v>
      </c>
      <c r="O1573" t="b">
        <v>0</v>
      </c>
      <c r="P1573" s="10" t="s">
        <v>8277</v>
      </c>
      <c r="Q1573" t="s">
        <v>8299</v>
      </c>
      <c r="R1573">
        <f t="shared" si="74"/>
        <v>20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5">
        <f t="shared" si="72"/>
        <v>42404.033090277779</v>
      </c>
      <c r="L1574" s="15">
        <f t="shared" si="73"/>
        <v>42428.999305555553</v>
      </c>
      <c r="M1574" t="b">
        <v>0</v>
      </c>
      <c r="N1574">
        <v>3</v>
      </c>
      <c r="O1574" t="b">
        <v>0</v>
      </c>
      <c r="P1574" s="10" t="s">
        <v>8277</v>
      </c>
      <c r="Q1574" t="s">
        <v>8299</v>
      </c>
      <c r="R1574">
        <f t="shared" si="74"/>
        <v>41.67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5">
        <f t="shared" si="72"/>
        <v>42786.000023148154</v>
      </c>
      <c r="L1575" s="15">
        <f t="shared" si="73"/>
        <v>42826.165972222225</v>
      </c>
      <c r="M1575" t="b">
        <v>0</v>
      </c>
      <c r="N1575">
        <v>3</v>
      </c>
      <c r="O1575" t="b">
        <v>0</v>
      </c>
      <c r="P1575" s="10" t="s">
        <v>8277</v>
      </c>
      <c r="Q1575" t="s">
        <v>8299</v>
      </c>
      <c r="R1575">
        <f t="shared" si="74"/>
        <v>74.33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5">
        <f t="shared" si="72"/>
        <v>42017.927418981482</v>
      </c>
      <c r="L1576" s="15">
        <f t="shared" si="73"/>
        <v>42052.927418981482</v>
      </c>
      <c r="M1576" t="b">
        <v>0</v>
      </c>
      <c r="N1576">
        <v>6</v>
      </c>
      <c r="O1576" t="b">
        <v>0</v>
      </c>
      <c r="P1576" s="10" t="s">
        <v>8277</v>
      </c>
      <c r="Q1576" t="s">
        <v>8299</v>
      </c>
      <c r="R1576">
        <f t="shared" si="74"/>
        <v>84.33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5">
        <f t="shared" si="72"/>
        <v>41799.524259259262</v>
      </c>
      <c r="L1577" s="15">
        <f t="shared" si="73"/>
        <v>41829.524259259262</v>
      </c>
      <c r="M1577" t="b">
        <v>0</v>
      </c>
      <c r="N1577">
        <v>35</v>
      </c>
      <c r="O1577" t="b">
        <v>0</v>
      </c>
      <c r="P1577" s="10" t="s">
        <v>8277</v>
      </c>
      <c r="Q1577" t="s">
        <v>8299</v>
      </c>
      <c r="R1577">
        <f t="shared" si="74"/>
        <v>65.459999999999994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5">
        <f t="shared" si="72"/>
        <v>42140.879259259258</v>
      </c>
      <c r="L1578" s="15">
        <f t="shared" si="73"/>
        <v>42185.879259259258</v>
      </c>
      <c r="M1578" t="b">
        <v>0</v>
      </c>
      <c r="N1578">
        <v>10</v>
      </c>
      <c r="O1578" t="b">
        <v>0</v>
      </c>
      <c r="P1578" s="10" t="s">
        <v>8277</v>
      </c>
      <c r="Q1578" t="s">
        <v>8299</v>
      </c>
      <c r="R1578">
        <f t="shared" si="74"/>
        <v>65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5">
        <f t="shared" si="72"/>
        <v>41054.847777777781</v>
      </c>
      <c r="L1579" s="15">
        <f t="shared" si="73"/>
        <v>41114.847777777781</v>
      </c>
      <c r="M1579" t="b">
        <v>0</v>
      </c>
      <c r="N1579">
        <v>2</v>
      </c>
      <c r="O1579" t="b">
        <v>0</v>
      </c>
      <c r="P1579" s="10" t="s">
        <v>8277</v>
      </c>
      <c r="Q1579" t="s">
        <v>8299</v>
      </c>
      <c r="R1579">
        <f t="shared" si="74"/>
        <v>27.5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5">
        <f t="shared" si="72"/>
        <v>40399.065868055557</v>
      </c>
      <c r="L1580" s="15">
        <f t="shared" si="73"/>
        <v>40423.083333333336</v>
      </c>
      <c r="M1580" t="b">
        <v>0</v>
      </c>
      <c r="N1580">
        <v>4</v>
      </c>
      <c r="O1580" t="b">
        <v>0</v>
      </c>
      <c r="P1580" s="10" t="s">
        <v>8277</v>
      </c>
      <c r="Q1580" t="s">
        <v>8299</v>
      </c>
      <c r="R1580">
        <f t="shared" si="74"/>
        <v>51.25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5">
        <f t="shared" si="72"/>
        <v>41481.996423611112</v>
      </c>
      <c r="L1581" s="15">
        <f t="shared" si="73"/>
        <v>41514.996423611112</v>
      </c>
      <c r="M1581" t="b">
        <v>0</v>
      </c>
      <c r="N1581">
        <v>2</v>
      </c>
      <c r="O1581" t="b">
        <v>0</v>
      </c>
      <c r="P1581" s="10" t="s">
        <v>8277</v>
      </c>
      <c r="Q1581" t="s">
        <v>8299</v>
      </c>
      <c r="R1581">
        <f t="shared" si="74"/>
        <v>14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5">
        <f t="shared" si="72"/>
        <v>40990.050069444449</v>
      </c>
      <c r="L1582" s="15">
        <f t="shared" si="73"/>
        <v>41050.050069444449</v>
      </c>
      <c r="M1582" t="b">
        <v>0</v>
      </c>
      <c r="N1582">
        <v>0</v>
      </c>
      <c r="O1582" t="b">
        <v>0</v>
      </c>
      <c r="P1582" s="10" t="s">
        <v>8277</v>
      </c>
      <c r="Q1582" t="s">
        <v>8299</v>
      </c>
      <c r="R1582">
        <f t="shared" si="74"/>
        <v>0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5">
        <f t="shared" si="72"/>
        <v>42325.448958333334</v>
      </c>
      <c r="L1583" s="15">
        <f t="shared" si="73"/>
        <v>42357.448958333334</v>
      </c>
      <c r="M1583" t="b">
        <v>0</v>
      </c>
      <c r="N1583">
        <v>1</v>
      </c>
      <c r="O1583" t="b">
        <v>0</v>
      </c>
      <c r="P1583" s="10" t="s">
        <v>8293</v>
      </c>
      <c r="Q1583" t="s">
        <v>8300</v>
      </c>
      <c r="R1583">
        <f t="shared" si="74"/>
        <v>5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5">
        <f t="shared" si="72"/>
        <v>42246.789965277778</v>
      </c>
      <c r="L1584" s="15">
        <f t="shared" si="73"/>
        <v>42303.888888888891</v>
      </c>
      <c r="M1584" t="b">
        <v>0</v>
      </c>
      <c r="N1584">
        <v>3</v>
      </c>
      <c r="O1584" t="b">
        <v>0</v>
      </c>
      <c r="P1584" s="10" t="s">
        <v>8293</v>
      </c>
      <c r="Q1584" t="s">
        <v>8300</v>
      </c>
      <c r="R1584">
        <f t="shared" si="74"/>
        <v>31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5">
        <f t="shared" si="72"/>
        <v>41877.904988425929</v>
      </c>
      <c r="L1585" s="15">
        <f t="shared" si="73"/>
        <v>41907.904988425929</v>
      </c>
      <c r="M1585" t="b">
        <v>0</v>
      </c>
      <c r="N1585">
        <v>1</v>
      </c>
      <c r="O1585" t="b">
        <v>0</v>
      </c>
      <c r="P1585" s="10" t="s">
        <v>8293</v>
      </c>
      <c r="Q1585" t="s">
        <v>8300</v>
      </c>
      <c r="R1585">
        <f t="shared" si="74"/>
        <v>15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5">
        <f t="shared" si="72"/>
        <v>41779.649317129632</v>
      </c>
      <c r="L1586" s="15">
        <f t="shared" si="73"/>
        <v>41789.649317129632</v>
      </c>
      <c r="M1586" t="b">
        <v>0</v>
      </c>
      <c r="N1586">
        <v>0</v>
      </c>
      <c r="O1586" t="b">
        <v>0</v>
      </c>
      <c r="P1586" s="10" t="s">
        <v>8293</v>
      </c>
      <c r="Q1586" t="s">
        <v>8300</v>
      </c>
      <c r="R1586">
        <f t="shared" si="74"/>
        <v>0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5">
        <f t="shared" si="72"/>
        <v>42707.895462962959</v>
      </c>
      <c r="L1587" s="15">
        <f t="shared" si="73"/>
        <v>42729.458333333328</v>
      </c>
      <c r="M1587" t="b">
        <v>0</v>
      </c>
      <c r="N1587">
        <v>12</v>
      </c>
      <c r="O1587" t="b">
        <v>0</v>
      </c>
      <c r="P1587" s="10" t="s">
        <v>8293</v>
      </c>
      <c r="Q1587" t="s">
        <v>8300</v>
      </c>
      <c r="R1587">
        <f t="shared" si="74"/>
        <v>131.66999999999999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5">
        <f t="shared" si="72"/>
        <v>42069.104421296302</v>
      </c>
      <c r="L1588" s="15">
        <f t="shared" si="73"/>
        <v>42099.062754629631</v>
      </c>
      <c r="M1588" t="b">
        <v>0</v>
      </c>
      <c r="N1588">
        <v>0</v>
      </c>
      <c r="O1588" t="b">
        <v>0</v>
      </c>
      <c r="P1588" s="10" t="s">
        <v>8293</v>
      </c>
      <c r="Q1588" t="s">
        <v>8300</v>
      </c>
      <c r="R1588">
        <f t="shared" si="74"/>
        <v>0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5">
        <f t="shared" si="72"/>
        <v>41956.950983796298</v>
      </c>
      <c r="L1589" s="15">
        <f t="shared" si="73"/>
        <v>41986.950983796298</v>
      </c>
      <c r="M1589" t="b">
        <v>0</v>
      </c>
      <c r="N1589">
        <v>1</v>
      </c>
      <c r="O1589" t="b">
        <v>0</v>
      </c>
      <c r="P1589" s="10" t="s">
        <v>8293</v>
      </c>
      <c r="Q1589" t="s">
        <v>8300</v>
      </c>
      <c r="R1589">
        <f t="shared" si="74"/>
        <v>1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5">
        <f t="shared" si="72"/>
        <v>42005.24998842593</v>
      </c>
      <c r="L1590" s="15">
        <f t="shared" si="73"/>
        <v>42035.841666666667</v>
      </c>
      <c r="M1590" t="b">
        <v>0</v>
      </c>
      <c r="N1590">
        <v>0</v>
      </c>
      <c r="O1590" t="b">
        <v>0</v>
      </c>
      <c r="P1590" s="10" t="s">
        <v>8293</v>
      </c>
      <c r="Q1590" t="s">
        <v>8300</v>
      </c>
      <c r="R1590">
        <f t="shared" si="74"/>
        <v>0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5">
        <f t="shared" si="72"/>
        <v>42256.984791666662</v>
      </c>
      <c r="L1591" s="15">
        <f t="shared" si="73"/>
        <v>42286.984791666662</v>
      </c>
      <c r="M1591" t="b">
        <v>0</v>
      </c>
      <c r="N1591">
        <v>0</v>
      </c>
      <c r="O1591" t="b">
        <v>0</v>
      </c>
      <c r="P1591" s="10" t="s">
        <v>8293</v>
      </c>
      <c r="Q1591" t="s">
        <v>8300</v>
      </c>
      <c r="R1591">
        <f t="shared" si="74"/>
        <v>0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5">
        <f t="shared" si="72"/>
        <v>42240.857222222221</v>
      </c>
      <c r="L1592" s="15">
        <f t="shared" si="73"/>
        <v>42270.857222222221</v>
      </c>
      <c r="M1592" t="b">
        <v>0</v>
      </c>
      <c r="N1592">
        <v>2</v>
      </c>
      <c r="O1592" t="b">
        <v>0</v>
      </c>
      <c r="P1592" s="10" t="s">
        <v>8293</v>
      </c>
      <c r="Q1592" t="s">
        <v>8300</v>
      </c>
      <c r="R1592">
        <f t="shared" si="74"/>
        <v>510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5">
        <f t="shared" si="72"/>
        <v>42433.726168981477</v>
      </c>
      <c r="L1593" s="15">
        <f t="shared" si="73"/>
        <v>42463.68450231482</v>
      </c>
      <c r="M1593" t="b">
        <v>0</v>
      </c>
      <c r="N1593">
        <v>92</v>
      </c>
      <c r="O1593" t="b">
        <v>0</v>
      </c>
      <c r="P1593" s="10" t="s">
        <v>8293</v>
      </c>
      <c r="Q1593" t="s">
        <v>8300</v>
      </c>
      <c r="R1593">
        <f t="shared" si="74"/>
        <v>44.48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5">
        <f t="shared" si="72"/>
        <v>42046.072743055556</v>
      </c>
      <c r="L1594" s="15">
        <f t="shared" si="73"/>
        <v>42091.031076388885</v>
      </c>
      <c r="M1594" t="b">
        <v>0</v>
      </c>
      <c r="N1594">
        <v>0</v>
      </c>
      <c r="O1594" t="b">
        <v>0</v>
      </c>
      <c r="P1594" s="10" t="s">
        <v>8293</v>
      </c>
      <c r="Q1594" t="s">
        <v>8300</v>
      </c>
      <c r="R1594">
        <f t="shared" si="74"/>
        <v>0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5">
        <f t="shared" si="72"/>
        <v>42033.845543981486</v>
      </c>
      <c r="L1595" s="15">
        <f t="shared" si="73"/>
        <v>42063.845543981486</v>
      </c>
      <c r="M1595" t="b">
        <v>0</v>
      </c>
      <c r="N1595">
        <v>3</v>
      </c>
      <c r="O1595" t="b">
        <v>0</v>
      </c>
      <c r="P1595" s="10" t="s">
        <v>8293</v>
      </c>
      <c r="Q1595" t="s">
        <v>8300</v>
      </c>
      <c r="R1595">
        <f t="shared" si="74"/>
        <v>1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5">
        <f t="shared" si="72"/>
        <v>42445.712754629625</v>
      </c>
      <c r="L1596" s="15">
        <f t="shared" si="73"/>
        <v>42505.681249999994</v>
      </c>
      <c r="M1596" t="b">
        <v>0</v>
      </c>
      <c r="N1596">
        <v>10</v>
      </c>
      <c r="O1596" t="b">
        <v>0</v>
      </c>
      <c r="P1596" s="10" t="s">
        <v>8293</v>
      </c>
      <c r="Q1596" t="s">
        <v>8300</v>
      </c>
      <c r="R1596">
        <f t="shared" si="74"/>
        <v>20.5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5">
        <f t="shared" si="72"/>
        <v>41780.050092592595</v>
      </c>
      <c r="L1597" s="15">
        <f t="shared" si="73"/>
        <v>41808.842361111114</v>
      </c>
      <c r="M1597" t="b">
        <v>0</v>
      </c>
      <c r="N1597">
        <v>7</v>
      </c>
      <c r="O1597" t="b">
        <v>0</v>
      </c>
      <c r="P1597" s="10" t="s">
        <v>8293</v>
      </c>
      <c r="Q1597" t="s">
        <v>8300</v>
      </c>
      <c r="R1597">
        <f t="shared" si="74"/>
        <v>40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5">
        <f t="shared" si="72"/>
        <v>41941.430196759262</v>
      </c>
      <c r="L1598" s="15">
        <f t="shared" si="73"/>
        <v>41986.471863425926</v>
      </c>
      <c r="M1598" t="b">
        <v>0</v>
      </c>
      <c r="N1598">
        <v>3</v>
      </c>
      <c r="O1598" t="b">
        <v>0</v>
      </c>
      <c r="P1598" s="10" t="s">
        <v>8293</v>
      </c>
      <c r="Q1598" t="s">
        <v>8300</v>
      </c>
      <c r="R1598">
        <f t="shared" si="74"/>
        <v>25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5">
        <f t="shared" si="72"/>
        <v>42603.354131944448</v>
      </c>
      <c r="L1599" s="15">
        <f t="shared" si="73"/>
        <v>42633.354131944448</v>
      </c>
      <c r="M1599" t="b">
        <v>0</v>
      </c>
      <c r="N1599">
        <v>0</v>
      </c>
      <c r="O1599" t="b">
        <v>0</v>
      </c>
      <c r="P1599" s="10" t="s">
        <v>8293</v>
      </c>
      <c r="Q1599" t="s">
        <v>8300</v>
      </c>
      <c r="R1599">
        <f t="shared" si="74"/>
        <v>0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5">
        <f t="shared" si="72"/>
        <v>42151.667337962965</v>
      </c>
      <c r="L1600" s="15">
        <f t="shared" si="73"/>
        <v>42211.667337962965</v>
      </c>
      <c r="M1600" t="b">
        <v>0</v>
      </c>
      <c r="N1600">
        <v>1</v>
      </c>
      <c r="O1600" t="b">
        <v>0</v>
      </c>
      <c r="P1600" s="10" t="s">
        <v>8293</v>
      </c>
      <c r="Q1600" t="s">
        <v>8300</v>
      </c>
      <c r="R1600">
        <f t="shared" si="74"/>
        <v>1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5">
        <f t="shared" si="72"/>
        <v>42438.53907407407</v>
      </c>
      <c r="L1601" s="15">
        <f t="shared" si="73"/>
        <v>42468.497407407413</v>
      </c>
      <c r="M1601" t="b">
        <v>0</v>
      </c>
      <c r="N1601">
        <v>0</v>
      </c>
      <c r="O1601" t="b">
        <v>0</v>
      </c>
      <c r="P1601" s="10" t="s">
        <v>8293</v>
      </c>
      <c r="Q1601" t="s">
        <v>8300</v>
      </c>
      <c r="R1601">
        <f t="shared" si="74"/>
        <v>0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5">
        <f t="shared" si="72"/>
        <v>41791.057314814818</v>
      </c>
      <c r="L1602" s="15">
        <f t="shared" si="73"/>
        <v>41835.21597222222</v>
      </c>
      <c r="M1602" t="b">
        <v>0</v>
      </c>
      <c r="N1602">
        <v>9</v>
      </c>
      <c r="O1602" t="b">
        <v>0</v>
      </c>
      <c r="P1602" s="10" t="s">
        <v>8293</v>
      </c>
      <c r="Q1602" t="s">
        <v>8300</v>
      </c>
      <c r="R1602">
        <f t="shared" si="74"/>
        <v>40.78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5">
        <f t="shared" ref="K1603:K1666" si="75">(((J1603/60)/60)/24)+DATE(1970,1,1)</f>
        <v>40638.092974537038</v>
      </c>
      <c r="L1603" s="15">
        <f t="shared" ref="L1603:L1666" si="76">(((I1603/60)/60)/24)+DATE(1970,1,1)</f>
        <v>40668.092974537038</v>
      </c>
      <c r="M1603" t="b">
        <v>0</v>
      </c>
      <c r="N1603">
        <v>56</v>
      </c>
      <c r="O1603" t="b">
        <v>1</v>
      </c>
      <c r="P1603" s="10" t="s">
        <v>8280</v>
      </c>
      <c r="Q1603" t="s">
        <v>8281</v>
      </c>
      <c r="R1603">
        <f t="shared" ref="R1603:R1666" si="77">IFERROR(ROUND(E1603/N1603,2),0)</f>
        <v>48.33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5">
        <f t="shared" si="75"/>
        <v>40788.297650462962</v>
      </c>
      <c r="L1604" s="15">
        <f t="shared" si="76"/>
        <v>40830.958333333336</v>
      </c>
      <c r="M1604" t="b">
        <v>0</v>
      </c>
      <c r="N1604">
        <v>32</v>
      </c>
      <c r="O1604" t="b">
        <v>1</v>
      </c>
      <c r="P1604" s="10" t="s">
        <v>8280</v>
      </c>
      <c r="Q1604" t="s">
        <v>8281</v>
      </c>
      <c r="R1604">
        <f t="shared" si="77"/>
        <v>46.95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5">
        <f t="shared" si="75"/>
        <v>40876.169664351852</v>
      </c>
      <c r="L1605" s="15">
        <f t="shared" si="76"/>
        <v>40936.169664351852</v>
      </c>
      <c r="M1605" t="b">
        <v>0</v>
      </c>
      <c r="N1605">
        <v>30</v>
      </c>
      <c r="O1605" t="b">
        <v>1</v>
      </c>
      <c r="P1605" s="10" t="s">
        <v>8280</v>
      </c>
      <c r="Q1605" t="s">
        <v>8281</v>
      </c>
      <c r="R1605">
        <f t="shared" si="77"/>
        <v>66.69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5">
        <f t="shared" si="75"/>
        <v>40945.845312500001</v>
      </c>
      <c r="L1606" s="15">
        <f t="shared" si="76"/>
        <v>40985.80364583333</v>
      </c>
      <c r="M1606" t="b">
        <v>0</v>
      </c>
      <c r="N1606">
        <v>70</v>
      </c>
      <c r="O1606" t="b">
        <v>1</v>
      </c>
      <c r="P1606" s="10" t="s">
        <v>8280</v>
      </c>
      <c r="Q1606" t="s">
        <v>8281</v>
      </c>
      <c r="R1606">
        <f t="shared" si="77"/>
        <v>48.84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5">
        <f t="shared" si="75"/>
        <v>40747.012881944444</v>
      </c>
      <c r="L1607" s="15">
        <f t="shared" si="76"/>
        <v>40756.291666666664</v>
      </c>
      <c r="M1607" t="b">
        <v>0</v>
      </c>
      <c r="N1607">
        <v>44</v>
      </c>
      <c r="O1607" t="b">
        <v>1</v>
      </c>
      <c r="P1607" s="10" t="s">
        <v>8280</v>
      </c>
      <c r="Q1607" t="s">
        <v>8281</v>
      </c>
      <c r="R1607">
        <f t="shared" si="77"/>
        <v>137.31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5">
        <f t="shared" si="75"/>
        <v>40536.111550925925</v>
      </c>
      <c r="L1608" s="15">
        <f t="shared" si="76"/>
        <v>40626.069884259261</v>
      </c>
      <c r="M1608" t="b">
        <v>0</v>
      </c>
      <c r="N1608">
        <v>92</v>
      </c>
      <c r="O1608" t="b">
        <v>1</v>
      </c>
      <c r="P1608" s="10" t="s">
        <v>8280</v>
      </c>
      <c r="Q1608" t="s">
        <v>8281</v>
      </c>
      <c r="R1608">
        <f t="shared" si="77"/>
        <v>87.83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5">
        <f t="shared" si="75"/>
        <v>41053.80846064815</v>
      </c>
      <c r="L1609" s="15">
        <f t="shared" si="76"/>
        <v>41074.80846064815</v>
      </c>
      <c r="M1609" t="b">
        <v>0</v>
      </c>
      <c r="N1609">
        <v>205</v>
      </c>
      <c r="O1609" t="b">
        <v>1</v>
      </c>
      <c r="P1609" s="10" t="s">
        <v>8280</v>
      </c>
      <c r="Q1609" t="s">
        <v>8281</v>
      </c>
      <c r="R1609">
        <f t="shared" si="77"/>
        <v>70.790000000000006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5">
        <f t="shared" si="75"/>
        <v>41607.83085648148</v>
      </c>
      <c r="L1610" s="15">
        <f t="shared" si="76"/>
        <v>41640.226388888892</v>
      </c>
      <c r="M1610" t="b">
        <v>0</v>
      </c>
      <c r="N1610">
        <v>23</v>
      </c>
      <c r="O1610" t="b">
        <v>1</v>
      </c>
      <c r="P1610" s="10" t="s">
        <v>8280</v>
      </c>
      <c r="Q1610" t="s">
        <v>8281</v>
      </c>
      <c r="R1610">
        <f t="shared" si="77"/>
        <v>52.83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5">
        <f t="shared" si="75"/>
        <v>40796.001261574071</v>
      </c>
      <c r="L1611" s="15">
        <f t="shared" si="76"/>
        <v>40849.333333333336</v>
      </c>
      <c r="M1611" t="b">
        <v>0</v>
      </c>
      <c r="N1611">
        <v>4</v>
      </c>
      <c r="O1611" t="b">
        <v>1</v>
      </c>
      <c r="P1611" s="10" t="s">
        <v>8280</v>
      </c>
      <c r="Q1611" t="s">
        <v>8281</v>
      </c>
      <c r="R1611">
        <f t="shared" si="77"/>
        <v>443.75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5">
        <f t="shared" si="75"/>
        <v>41228.924884259257</v>
      </c>
      <c r="L1612" s="15">
        <f t="shared" si="76"/>
        <v>41258.924884259257</v>
      </c>
      <c r="M1612" t="b">
        <v>0</v>
      </c>
      <c r="N1612">
        <v>112</v>
      </c>
      <c r="O1612" t="b">
        <v>1</v>
      </c>
      <c r="P1612" s="10" t="s">
        <v>8280</v>
      </c>
      <c r="Q1612" t="s">
        <v>8281</v>
      </c>
      <c r="R1612">
        <f t="shared" si="77"/>
        <v>48.54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5">
        <f t="shared" si="75"/>
        <v>41409.00037037037</v>
      </c>
      <c r="L1613" s="15">
        <f t="shared" si="76"/>
        <v>41430.00037037037</v>
      </c>
      <c r="M1613" t="b">
        <v>0</v>
      </c>
      <c r="N1613">
        <v>27</v>
      </c>
      <c r="O1613" t="b">
        <v>1</v>
      </c>
      <c r="P1613" s="10" t="s">
        <v>8280</v>
      </c>
      <c r="Q1613" t="s">
        <v>8281</v>
      </c>
      <c r="R1613">
        <f t="shared" si="77"/>
        <v>37.07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5">
        <f t="shared" si="75"/>
        <v>41246.874814814815</v>
      </c>
      <c r="L1614" s="15">
        <f t="shared" si="76"/>
        <v>41276.874814814815</v>
      </c>
      <c r="M1614" t="b">
        <v>0</v>
      </c>
      <c r="N1614">
        <v>11</v>
      </c>
      <c r="O1614" t="b">
        <v>1</v>
      </c>
      <c r="P1614" s="10" t="s">
        <v>8280</v>
      </c>
      <c r="Q1614" t="s">
        <v>8281</v>
      </c>
      <c r="R1614">
        <f t="shared" si="77"/>
        <v>50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5">
        <f t="shared" si="75"/>
        <v>41082.069467592592</v>
      </c>
      <c r="L1615" s="15">
        <f t="shared" si="76"/>
        <v>41112.069467592592</v>
      </c>
      <c r="M1615" t="b">
        <v>0</v>
      </c>
      <c r="N1615">
        <v>26</v>
      </c>
      <c r="O1615" t="b">
        <v>1</v>
      </c>
      <c r="P1615" s="10" t="s">
        <v>8280</v>
      </c>
      <c r="Q1615" t="s">
        <v>8281</v>
      </c>
      <c r="R1615">
        <f t="shared" si="77"/>
        <v>39.04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5">
        <f t="shared" si="75"/>
        <v>41794.981122685182</v>
      </c>
      <c r="L1616" s="15">
        <f t="shared" si="76"/>
        <v>41854.708333333336</v>
      </c>
      <c r="M1616" t="b">
        <v>0</v>
      </c>
      <c r="N1616">
        <v>77</v>
      </c>
      <c r="O1616" t="b">
        <v>1</v>
      </c>
      <c r="P1616" s="10" t="s">
        <v>8280</v>
      </c>
      <c r="Q1616" t="s">
        <v>8281</v>
      </c>
      <c r="R1616">
        <f t="shared" si="77"/>
        <v>66.69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5">
        <f t="shared" si="75"/>
        <v>40845.050879629627</v>
      </c>
      <c r="L1617" s="15">
        <f t="shared" si="76"/>
        <v>40890.092546296299</v>
      </c>
      <c r="M1617" t="b">
        <v>0</v>
      </c>
      <c r="N1617">
        <v>136</v>
      </c>
      <c r="O1617" t="b">
        <v>1</v>
      </c>
      <c r="P1617" s="10" t="s">
        <v>8280</v>
      </c>
      <c r="Q1617" t="s">
        <v>8281</v>
      </c>
      <c r="R1617">
        <f t="shared" si="77"/>
        <v>67.13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5">
        <f t="shared" si="75"/>
        <v>41194.715520833335</v>
      </c>
      <c r="L1618" s="15">
        <f t="shared" si="76"/>
        <v>41235.916666666664</v>
      </c>
      <c r="M1618" t="b">
        <v>0</v>
      </c>
      <c r="N1618">
        <v>157</v>
      </c>
      <c r="O1618" t="b">
        <v>1</v>
      </c>
      <c r="P1618" s="10" t="s">
        <v>8280</v>
      </c>
      <c r="Q1618" t="s">
        <v>8281</v>
      </c>
      <c r="R1618">
        <f t="shared" si="77"/>
        <v>66.37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5">
        <f t="shared" si="75"/>
        <v>41546.664212962962</v>
      </c>
      <c r="L1619" s="15">
        <f t="shared" si="76"/>
        <v>41579.791666666664</v>
      </c>
      <c r="M1619" t="b">
        <v>0</v>
      </c>
      <c r="N1619">
        <v>158</v>
      </c>
      <c r="O1619" t="b">
        <v>1</v>
      </c>
      <c r="P1619" s="10" t="s">
        <v>8280</v>
      </c>
      <c r="Q1619" t="s">
        <v>8281</v>
      </c>
      <c r="R1619">
        <f t="shared" si="77"/>
        <v>64.62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5">
        <f t="shared" si="75"/>
        <v>41301.654340277775</v>
      </c>
      <c r="L1620" s="15">
        <f t="shared" si="76"/>
        <v>41341.654340277775</v>
      </c>
      <c r="M1620" t="b">
        <v>0</v>
      </c>
      <c r="N1620">
        <v>27</v>
      </c>
      <c r="O1620" t="b">
        <v>1</v>
      </c>
      <c r="P1620" s="10" t="s">
        <v>8280</v>
      </c>
      <c r="Q1620" t="s">
        <v>8281</v>
      </c>
      <c r="R1620">
        <f t="shared" si="77"/>
        <v>58.37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5">
        <f t="shared" si="75"/>
        <v>41876.18618055556</v>
      </c>
      <c r="L1621" s="15">
        <f t="shared" si="76"/>
        <v>41897.18618055556</v>
      </c>
      <c r="M1621" t="b">
        <v>0</v>
      </c>
      <c r="N1621">
        <v>23</v>
      </c>
      <c r="O1621" t="b">
        <v>1</v>
      </c>
      <c r="P1621" s="10" t="s">
        <v>8280</v>
      </c>
      <c r="Q1621" t="s">
        <v>8281</v>
      </c>
      <c r="R1621">
        <f t="shared" si="77"/>
        <v>86.96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5">
        <f t="shared" si="75"/>
        <v>41321.339583333334</v>
      </c>
      <c r="L1622" s="15">
        <f t="shared" si="76"/>
        <v>41328.339583333334</v>
      </c>
      <c r="M1622" t="b">
        <v>0</v>
      </c>
      <c r="N1622">
        <v>17</v>
      </c>
      <c r="O1622" t="b">
        <v>1</v>
      </c>
      <c r="P1622" s="10" t="s">
        <v>8280</v>
      </c>
      <c r="Q1622" t="s">
        <v>8281</v>
      </c>
      <c r="R1622">
        <f t="shared" si="77"/>
        <v>66.47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5">
        <f t="shared" si="75"/>
        <v>41003.60665509259</v>
      </c>
      <c r="L1623" s="15">
        <f t="shared" si="76"/>
        <v>41057.165972222225</v>
      </c>
      <c r="M1623" t="b">
        <v>0</v>
      </c>
      <c r="N1623">
        <v>37</v>
      </c>
      <c r="O1623" t="b">
        <v>1</v>
      </c>
      <c r="P1623" s="10" t="s">
        <v>8280</v>
      </c>
      <c r="Q1623" t="s">
        <v>8281</v>
      </c>
      <c r="R1623">
        <f t="shared" si="77"/>
        <v>163.78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5">
        <f t="shared" si="75"/>
        <v>41950.29483796296</v>
      </c>
      <c r="L1624" s="15">
        <f t="shared" si="76"/>
        <v>41990.332638888889</v>
      </c>
      <c r="M1624" t="b">
        <v>0</v>
      </c>
      <c r="N1624">
        <v>65</v>
      </c>
      <c r="O1624" t="b">
        <v>1</v>
      </c>
      <c r="P1624" s="10" t="s">
        <v>8280</v>
      </c>
      <c r="Q1624" t="s">
        <v>8281</v>
      </c>
      <c r="R1624">
        <f t="shared" si="77"/>
        <v>107.98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5">
        <f t="shared" si="75"/>
        <v>41453.688530092593</v>
      </c>
      <c r="L1625" s="15">
        <f t="shared" si="76"/>
        <v>41513.688530092593</v>
      </c>
      <c r="M1625" t="b">
        <v>0</v>
      </c>
      <c r="N1625">
        <v>18</v>
      </c>
      <c r="O1625" t="b">
        <v>1</v>
      </c>
      <c r="P1625" s="10" t="s">
        <v>8280</v>
      </c>
      <c r="Q1625" t="s">
        <v>8281</v>
      </c>
      <c r="R1625">
        <f t="shared" si="77"/>
        <v>42.11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5">
        <f t="shared" si="75"/>
        <v>41243.367303240739</v>
      </c>
      <c r="L1626" s="15">
        <f t="shared" si="76"/>
        <v>41283.367303240739</v>
      </c>
      <c r="M1626" t="b">
        <v>0</v>
      </c>
      <c r="N1626">
        <v>25</v>
      </c>
      <c r="O1626" t="b">
        <v>1</v>
      </c>
      <c r="P1626" s="10" t="s">
        <v>8280</v>
      </c>
      <c r="Q1626" t="s">
        <v>8281</v>
      </c>
      <c r="R1626">
        <f t="shared" si="77"/>
        <v>47.2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5">
        <f t="shared" si="75"/>
        <v>41135.699687500004</v>
      </c>
      <c r="L1627" s="15">
        <f t="shared" si="76"/>
        <v>41163.699687500004</v>
      </c>
      <c r="M1627" t="b">
        <v>0</v>
      </c>
      <c r="N1627">
        <v>104</v>
      </c>
      <c r="O1627" t="b">
        <v>1</v>
      </c>
      <c r="P1627" s="10" t="s">
        <v>8280</v>
      </c>
      <c r="Q1627" t="s">
        <v>8281</v>
      </c>
      <c r="R1627">
        <f t="shared" si="77"/>
        <v>112.02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5">
        <f t="shared" si="75"/>
        <v>41579.847997685189</v>
      </c>
      <c r="L1628" s="15">
        <f t="shared" si="76"/>
        <v>41609.889664351853</v>
      </c>
      <c r="M1628" t="b">
        <v>0</v>
      </c>
      <c r="N1628">
        <v>108</v>
      </c>
      <c r="O1628" t="b">
        <v>1</v>
      </c>
      <c r="P1628" s="10" t="s">
        <v>8280</v>
      </c>
      <c r="Q1628" t="s">
        <v>8281</v>
      </c>
      <c r="R1628">
        <f t="shared" si="77"/>
        <v>74.95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5">
        <f t="shared" si="75"/>
        <v>41205.707048611112</v>
      </c>
      <c r="L1629" s="15">
        <f t="shared" si="76"/>
        <v>41239.207638888889</v>
      </c>
      <c r="M1629" t="b">
        <v>0</v>
      </c>
      <c r="N1629">
        <v>38</v>
      </c>
      <c r="O1629" t="b">
        <v>1</v>
      </c>
      <c r="P1629" s="10" t="s">
        <v>8280</v>
      </c>
      <c r="Q1629" t="s">
        <v>8281</v>
      </c>
      <c r="R1629">
        <f t="shared" si="77"/>
        <v>61.58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5">
        <f t="shared" si="75"/>
        <v>41774.737060185187</v>
      </c>
      <c r="L1630" s="15">
        <f t="shared" si="76"/>
        <v>41807.737060185187</v>
      </c>
      <c r="M1630" t="b">
        <v>0</v>
      </c>
      <c r="N1630">
        <v>88</v>
      </c>
      <c r="O1630" t="b">
        <v>1</v>
      </c>
      <c r="P1630" s="10" t="s">
        <v>8280</v>
      </c>
      <c r="Q1630" t="s">
        <v>8281</v>
      </c>
      <c r="R1630">
        <f t="shared" si="77"/>
        <v>45.88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5">
        <f t="shared" si="75"/>
        <v>41645.867280092592</v>
      </c>
      <c r="L1631" s="15">
        <f t="shared" si="76"/>
        <v>41690.867280092592</v>
      </c>
      <c r="M1631" t="b">
        <v>0</v>
      </c>
      <c r="N1631">
        <v>82</v>
      </c>
      <c r="O1631" t="b">
        <v>1</v>
      </c>
      <c r="P1631" s="10" t="s">
        <v>8280</v>
      </c>
      <c r="Q1631" t="s">
        <v>8281</v>
      </c>
      <c r="R1631">
        <f t="shared" si="77"/>
        <v>75.849999999999994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5">
        <f t="shared" si="75"/>
        <v>40939.837673611109</v>
      </c>
      <c r="L1632" s="15">
        <f t="shared" si="76"/>
        <v>40970.290972222225</v>
      </c>
      <c r="M1632" t="b">
        <v>0</v>
      </c>
      <c r="N1632">
        <v>126</v>
      </c>
      <c r="O1632" t="b">
        <v>1</v>
      </c>
      <c r="P1632" s="10" t="s">
        <v>8280</v>
      </c>
      <c r="Q1632" t="s">
        <v>8281</v>
      </c>
      <c r="R1632">
        <f t="shared" si="77"/>
        <v>84.21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5">
        <f t="shared" si="75"/>
        <v>41164.859502314815</v>
      </c>
      <c r="L1633" s="15">
        <f t="shared" si="76"/>
        <v>41194.859502314815</v>
      </c>
      <c r="M1633" t="b">
        <v>0</v>
      </c>
      <c r="N1633">
        <v>133</v>
      </c>
      <c r="O1633" t="b">
        <v>1</v>
      </c>
      <c r="P1633" s="10" t="s">
        <v>8280</v>
      </c>
      <c r="Q1633" t="s">
        <v>8281</v>
      </c>
      <c r="R1633">
        <f t="shared" si="77"/>
        <v>117.23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5">
        <f t="shared" si="75"/>
        <v>40750.340902777774</v>
      </c>
      <c r="L1634" s="15">
        <f t="shared" si="76"/>
        <v>40810.340902777774</v>
      </c>
      <c r="M1634" t="b">
        <v>0</v>
      </c>
      <c r="N1634">
        <v>47</v>
      </c>
      <c r="O1634" t="b">
        <v>1</v>
      </c>
      <c r="P1634" s="10" t="s">
        <v>8280</v>
      </c>
      <c r="Q1634" t="s">
        <v>8281</v>
      </c>
      <c r="R1634">
        <f t="shared" si="77"/>
        <v>86.49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5">
        <f t="shared" si="75"/>
        <v>40896.883750000001</v>
      </c>
      <c r="L1635" s="15">
        <f t="shared" si="76"/>
        <v>40924.208333333336</v>
      </c>
      <c r="M1635" t="b">
        <v>0</v>
      </c>
      <c r="N1635">
        <v>58</v>
      </c>
      <c r="O1635" t="b">
        <v>1</v>
      </c>
      <c r="P1635" s="10" t="s">
        <v>8280</v>
      </c>
      <c r="Q1635" t="s">
        <v>8281</v>
      </c>
      <c r="R1635">
        <f t="shared" si="77"/>
        <v>172.41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5">
        <f t="shared" si="75"/>
        <v>40658.189826388887</v>
      </c>
      <c r="L1636" s="15">
        <f t="shared" si="76"/>
        <v>40696.249305555553</v>
      </c>
      <c r="M1636" t="b">
        <v>0</v>
      </c>
      <c r="N1636">
        <v>32</v>
      </c>
      <c r="O1636" t="b">
        <v>1</v>
      </c>
      <c r="P1636" s="10" t="s">
        <v>8280</v>
      </c>
      <c r="Q1636" t="s">
        <v>8281</v>
      </c>
      <c r="R1636">
        <f t="shared" si="77"/>
        <v>62.81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5">
        <f t="shared" si="75"/>
        <v>42502.868761574078</v>
      </c>
      <c r="L1637" s="15">
        <f t="shared" si="76"/>
        <v>42562.868761574078</v>
      </c>
      <c r="M1637" t="b">
        <v>0</v>
      </c>
      <c r="N1637">
        <v>37</v>
      </c>
      <c r="O1637" t="b">
        <v>1</v>
      </c>
      <c r="P1637" s="10" t="s">
        <v>8280</v>
      </c>
      <c r="Q1637" t="s">
        <v>8281</v>
      </c>
      <c r="R1637">
        <f t="shared" si="77"/>
        <v>67.73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5">
        <f t="shared" si="75"/>
        <v>40663.08666666667</v>
      </c>
      <c r="L1638" s="15">
        <f t="shared" si="76"/>
        <v>40706.166666666664</v>
      </c>
      <c r="M1638" t="b">
        <v>0</v>
      </c>
      <c r="N1638">
        <v>87</v>
      </c>
      <c r="O1638" t="b">
        <v>1</v>
      </c>
      <c r="P1638" s="10" t="s">
        <v>8280</v>
      </c>
      <c r="Q1638" t="s">
        <v>8281</v>
      </c>
      <c r="R1638">
        <f t="shared" si="77"/>
        <v>53.56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5">
        <f t="shared" si="75"/>
        <v>40122.751620370371</v>
      </c>
      <c r="L1639" s="15">
        <f t="shared" si="76"/>
        <v>40178.98541666667</v>
      </c>
      <c r="M1639" t="b">
        <v>0</v>
      </c>
      <c r="N1639">
        <v>15</v>
      </c>
      <c r="O1639" t="b">
        <v>1</v>
      </c>
      <c r="P1639" s="10" t="s">
        <v>8280</v>
      </c>
      <c r="Q1639" t="s">
        <v>8281</v>
      </c>
      <c r="R1639">
        <f t="shared" si="77"/>
        <v>34.6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5">
        <f t="shared" si="75"/>
        <v>41288.68712962963</v>
      </c>
      <c r="L1640" s="15">
        <f t="shared" si="76"/>
        <v>41333.892361111109</v>
      </c>
      <c r="M1640" t="b">
        <v>0</v>
      </c>
      <c r="N1640">
        <v>27</v>
      </c>
      <c r="O1640" t="b">
        <v>1</v>
      </c>
      <c r="P1640" s="10" t="s">
        <v>8280</v>
      </c>
      <c r="Q1640" t="s">
        <v>8281</v>
      </c>
      <c r="R1640">
        <f t="shared" si="77"/>
        <v>38.89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5">
        <f t="shared" si="75"/>
        <v>40941.652372685188</v>
      </c>
      <c r="L1641" s="15">
        <f t="shared" si="76"/>
        <v>40971.652372685188</v>
      </c>
      <c r="M1641" t="b">
        <v>0</v>
      </c>
      <c r="N1641">
        <v>19</v>
      </c>
      <c r="O1641" t="b">
        <v>1</v>
      </c>
      <c r="P1641" s="10" t="s">
        <v>8280</v>
      </c>
      <c r="Q1641" t="s">
        <v>8281</v>
      </c>
      <c r="R1641">
        <f t="shared" si="77"/>
        <v>94.74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5">
        <f t="shared" si="75"/>
        <v>40379.23096064815</v>
      </c>
      <c r="L1642" s="15">
        <f t="shared" si="76"/>
        <v>40393.082638888889</v>
      </c>
      <c r="M1642" t="b">
        <v>0</v>
      </c>
      <c r="N1642">
        <v>17</v>
      </c>
      <c r="O1642" t="b">
        <v>1</v>
      </c>
      <c r="P1642" s="10" t="s">
        <v>8280</v>
      </c>
      <c r="Q1642" t="s">
        <v>8281</v>
      </c>
      <c r="R1642">
        <f t="shared" si="77"/>
        <v>39.97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5">
        <f t="shared" si="75"/>
        <v>41962.596574074079</v>
      </c>
      <c r="L1643" s="15">
        <f t="shared" si="76"/>
        <v>41992.596574074079</v>
      </c>
      <c r="M1643" t="b">
        <v>0</v>
      </c>
      <c r="N1643">
        <v>26</v>
      </c>
      <c r="O1643" t="b">
        <v>1</v>
      </c>
      <c r="P1643" s="10" t="s">
        <v>8280</v>
      </c>
      <c r="Q1643" t="s">
        <v>8301</v>
      </c>
      <c r="R1643">
        <f t="shared" si="77"/>
        <v>97.5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5">
        <f t="shared" si="75"/>
        <v>40688.024618055555</v>
      </c>
      <c r="L1644" s="15">
        <f t="shared" si="76"/>
        <v>40708.024618055555</v>
      </c>
      <c r="M1644" t="b">
        <v>0</v>
      </c>
      <c r="N1644">
        <v>28</v>
      </c>
      <c r="O1644" t="b">
        <v>1</v>
      </c>
      <c r="P1644" s="10" t="s">
        <v>8280</v>
      </c>
      <c r="Q1644" t="s">
        <v>8301</v>
      </c>
      <c r="R1644">
        <f t="shared" si="77"/>
        <v>42.86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5">
        <f t="shared" si="75"/>
        <v>41146.824212962965</v>
      </c>
      <c r="L1645" s="15">
        <f t="shared" si="76"/>
        <v>41176.824212962965</v>
      </c>
      <c r="M1645" t="b">
        <v>0</v>
      </c>
      <c r="N1645">
        <v>37</v>
      </c>
      <c r="O1645" t="b">
        <v>1</v>
      </c>
      <c r="P1645" s="10" t="s">
        <v>8280</v>
      </c>
      <c r="Q1645" t="s">
        <v>8301</v>
      </c>
      <c r="R1645">
        <f t="shared" si="77"/>
        <v>168.51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5">
        <f t="shared" si="75"/>
        <v>41175.05972222222</v>
      </c>
      <c r="L1646" s="15">
        <f t="shared" si="76"/>
        <v>41235.101388888892</v>
      </c>
      <c r="M1646" t="b">
        <v>0</v>
      </c>
      <c r="N1646">
        <v>128</v>
      </c>
      <c r="O1646" t="b">
        <v>1</v>
      </c>
      <c r="P1646" s="10" t="s">
        <v>8280</v>
      </c>
      <c r="Q1646" t="s">
        <v>8301</v>
      </c>
      <c r="R1646">
        <f t="shared" si="77"/>
        <v>85.55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5">
        <f t="shared" si="75"/>
        <v>41521.617361111108</v>
      </c>
      <c r="L1647" s="15">
        <f t="shared" si="76"/>
        <v>41535.617361111108</v>
      </c>
      <c r="M1647" t="b">
        <v>0</v>
      </c>
      <c r="N1647">
        <v>10</v>
      </c>
      <c r="O1647" t="b">
        <v>1</v>
      </c>
      <c r="P1647" s="10" t="s">
        <v>8280</v>
      </c>
      <c r="Q1647" t="s">
        <v>8301</v>
      </c>
      <c r="R1647">
        <f t="shared" si="77"/>
        <v>554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5">
        <f t="shared" si="75"/>
        <v>41833.450266203705</v>
      </c>
      <c r="L1648" s="15">
        <f t="shared" si="76"/>
        <v>41865.757638888892</v>
      </c>
      <c r="M1648" t="b">
        <v>0</v>
      </c>
      <c r="N1648">
        <v>83</v>
      </c>
      <c r="O1648" t="b">
        <v>1</v>
      </c>
      <c r="P1648" s="10" t="s">
        <v>8280</v>
      </c>
      <c r="Q1648" t="s">
        <v>8301</v>
      </c>
      <c r="R1648">
        <f t="shared" si="77"/>
        <v>26.55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5">
        <f t="shared" si="75"/>
        <v>41039.409456018519</v>
      </c>
      <c r="L1649" s="15">
        <f t="shared" si="76"/>
        <v>41069.409456018519</v>
      </c>
      <c r="M1649" t="b">
        <v>0</v>
      </c>
      <c r="N1649">
        <v>46</v>
      </c>
      <c r="O1649" t="b">
        <v>1</v>
      </c>
      <c r="P1649" s="10" t="s">
        <v>8280</v>
      </c>
      <c r="Q1649" t="s">
        <v>8301</v>
      </c>
      <c r="R1649">
        <f t="shared" si="77"/>
        <v>113.83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5">
        <f t="shared" si="75"/>
        <v>40592.704652777778</v>
      </c>
      <c r="L1650" s="15">
        <f t="shared" si="76"/>
        <v>40622.662986111114</v>
      </c>
      <c r="M1650" t="b">
        <v>0</v>
      </c>
      <c r="N1650">
        <v>90</v>
      </c>
      <c r="O1650" t="b">
        <v>1</v>
      </c>
      <c r="P1650" s="10" t="s">
        <v>8280</v>
      </c>
      <c r="Q1650" t="s">
        <v>8301</v>
      </c>
      <c r="R1650">
        <f t="shared" si="77"/>
        <v>32.01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5">
        <f t="shared" si="75"/>
        <v>41737.684664351851</v>
      </c>
      <c r="L1651" s="15">
        <f t="shared" si="76"/>
        <v>41782.684664351851</v>
      </c>
      <c r="M1651" t="b">
        <v>0</v>
      </c>
      <c r="N1651">
        <v>81</v>
      </c>
      <c r="O1651" t="b">
        <v>1</v>
      </c>
      <c r="P1651" s="10" t="s">
        <v>8280</v>
      </c>
      <c r="Q1651" t="s">
        <v>8301</v>
      </c>
      <c r="R1651">
        <f t="shared" si="77"/>
        <v>47.19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5">
        <f t="shared" si="75"/>
        <v>41526.435613425929</v>
      </c>
      <c r="L1652" s="15">
        <f t="shared" si="76"/>
        <v>41556.435613425929</v>
      </c>
      <c r="M1652" t="b">
        <v>0</v>
      </c>
      <c r="N1652">
        <v>32</v>
      </c>
      <c r="O1652" t="b">
        <v>1</v>
      </c>
      <c r="P1652" s="10" t="s">
        <v>8280</v>
      </c>
      <c r="Q1652" t="s">
        <v>8301</v>
      </c>
      <c r="R1652">
        <f t="shared" si="77"/>
        <v>88.47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5">
        <f t="shared" si="75"/>
        <v>40625.900694444441</v>
      </c>
      <c r="L1653" s="15">
        <f t="shared" si="76"/>
        <v>40659.290972222225</v>
      </c>
      <c r="M1653" t="b">
        <v>0</v>
      </c>
      <c r="N1653">
        <v>20</v>
      </c>
      <c r="O1653" t="b">
        <v>1</v>
      </c>
      <c r="P1653" s="10" t="s">
        <v>8280</v>
      </c>
      <c r="Q1653" t="s">
        <v>8301</v>
      </c>
      <c r="R1653">
        <f t="shared" si="77"/>
        <v>100.75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5">
        <f t="shared" si="75"/>
        <v>41572.492974537039</v>
      </c>
      <c r="L1654" s="15">
        <f t="shared" si="76"/>
        <v>41602.534641203703</v>
      </c>
      <c r="M1654" t="b">
        <v>0</v>
      </c>
      <c r="N1654">
        <v>70</v>
      </c>
      <c r="O1654" t="b">
        <v>1</v>
      </c>
      <c r="P1654" s="10" t="s">
        <v>8280</v>
      </c>
      <c r="Q1654" t="s">
        <v>8301</v>
      </c>
      <c r="R1654">
        <f t="shared" si="77"/>
        <v>64.709999999999994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5">
        <f t="shared" si="75"/>
        <v>40626.834444444445</v>
      </c>
      <c r="L1655" s="15">
        <f t="shared" si="76"/>
        <v>40657.834444444445</v>
      </c>
      <c r="M1655" t="b">
        <v>0</v>
      </c>
      <c r="N1655">
        <v>168</v>
      </c>
      <c r="O1655" t="b">
        <v>1</v>
      </c>
      <c r="P1655" s="10" t="s">
        <v>8280</v>
      </c>
      <c r="Q1655" t="s">
        <v>8301</v>
      </c>
      <c r="R1655">
        <f t="shared" si="77"/>
        <v>51.85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5">
        <f t="shared" si="75"/>
        <v>40987.890740740739</v>
      </c>
      <c r="L1656" s="15">
        <f t="shared" si="76"/>
        <v>41017.890740740739</v>
      </c>
      <c r="M1656" t="b">
        <v>0</v>
      </c>
      <c r="N1656">
        <v>34</v>
      </c>
      <c r="O1656" t="b">
        <v>1</v>
      </c>
      <c r="P1656" s="10" t="s">
        <v>8280</v>
      </c>
      <c r="Q1656" t="s">
        <v>8301</v>
      </c>
      <c r="R1656">
        <f t="shared" si="77"/>
        <v>38.79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5">
        <f t="shared" si="75"/>
        <v>40974.791898148149</v>
      </c>
      <c r="L1657" s="15">
        <f t="shared" si="76"/>
        <v>41004.750231481477</v>
      </c>
      <c r="M1657" t="b">
        <v>0</v>
      </c>
      <c r="N1657">
        <v>48</v>
      </c>
      <c r="O1657" t="b">
        <v>1</v>
      </c>
      <c r="P1657" s="10" t="s">
        <v>8280</v>
      </c>
      <c r="Q1657" t="s">
        <v>8301</v>
      </c>
      <c r="R1657">
        <f t="shared" si="77"/>
        <v>44.65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5">
        <f t="shared" si="75"/>
        <v>41226.928842592592</v>
      </c>
      <c r="L1658" s="15">
        <f t="shared" si="76"/>
        <v>41256.928842592592</v>
      </c>
      <c r="M1658" t="b">
        <v>0</v>
      </c>
      <c r="N1658">
        <v>48</v>
      </c>
      <c r="O1658" t="b">
        <v>1</v>
      </c>
      <c r="P1658" s="10" t="s">
        <v>8280</v>
      </c>
      <c r="Q1658" t="s">
        <v>8301</v>
      </c>
      <c r="R1658">
        <f t="shared" si="77"/>
        <v>156.77000000000001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5">
        <f t="shared" si="75"/>
        <v>41023.782037037039</v>
      </c>
      <c r="L1659" s="15">
        <f t="shared" si="76"/>
        <v>41053.782037037039</v>
      </c>
      <c r="M1659" t="b">
        <v>0</v>
      </c>
      <c r="N1659">
        <v>221</v>
      </c>
      <c r="O1659" t="b">
        <v>1</v>
      </c>
      <c r="P1659" s="10" t="s">
        <v>8280</v>
      </c>
      <c r="Q1659" t="s">
        <v>8301</v>
      </c>
      <c r="R1659">
        <f t="shared" si="77"/>
        <v>118.7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5">
        <f t="shared" si="75"/>
        <v>41223.22184027778</v>
      </c>
      <c r="L1660" s="15">
        <f t="shared" si="76"/>
        <v>41261.597222222219</v>
      </c>
      <c r="M1660" t="b">
        <v>0</v>
      </c>
      <c r="N1660">
        <v>107</v>
      </c>
      <c r="O1660" t="b">
        <v>1</v>
      </c>
      <c r="P1660" s="10" t="s">
        <v>8280</v>
      </c>
      <c r="Q1660" t="s">
        <v>8301</v>
      </c>
      <c r="R1660">
        <f t="shared" si="77"/>
        <v>74.150000000000006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5">
        <f t="shared" si="75"/>
        <v>41596.913437499999</v>
      </c>
      <c r="L1661" s="15">
        <f t="shared" si="76"/>
        <v>41625.5</v>
      </c>
      <c r="M1661" t="b">
        <v>0</v>
      </c>
      <c r="N1661">
        <v>45</v>
      </c>
      <c r="O1661" t="b">
        <v>1</v>
      </c>
      <c r="P1661" s="10" t="s">
        <v>8280</v>
      </c>
      <c r="Q1661" t="s">
        <v>8301</v>
      </c>
      <c r="R1661">
        <f t="shared" si="77"/>
        <v>12.53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5">
        <f t="shared" si="75"/>
        <v>42459.693865740745</v>
      </c>
      <c r="L1662" s="15">
        <f t="shared" si="76"/>
        <v>42490.915972222225</v>
      </c>
      <c r="M1662" t="b">
        <v>0</v>
      </c>
      <c r="N1662">
        <v>36</v>
      </c>
      <c r="O1662" t="b">
        <v>1</v>
      </c>
      <c r="P1662" s="10" t="s">
        <v>8280</v>
      </c>
      <c r="Q1662" t="s">
        <v>8301</v>
      </c>
      <c r="R1662">
        <f t="shared" si="77"/>
        <v>27.86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5">
        <f t="shared" si="75"/>
        <v>42343.998043981483</v>
      </c>
      <c r="L1663" s="15">
        <f t="shared" si="76"/>
        <v>42386.875</v>
      </c>
      <c r="M1663" t="b">
        <v>0</v>
      </c>
      <c r="N1663">
        <v>101</v>
      </c>
      <c r="O1663" t="b">
        <v>1</v>
      </c>
      <c r="P1663" s="10" t="s">
        <v>8280</v>
      </c>
      <c r="Q1663" t="s">
        <v>8301</v>
      </c>
      <c r="R1663">
        <f t="shared" si="77"/>
        <v>80.180000000000007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5">
        <f t="shared" si="75"/>
        <v>40848.198333333334</v>
      </c>
      <c r="L1664" s="15">
        <f t="shared" si="76"/>
        <v>40908.239999999998</v>
      </c>
      <c r="M1664" t="b">
        <v>0</v>
      </c>
      <c r="N1664">
        <v>62</v>
      </c>
      <c r="O1664" t="b">
        <v>1</v>
      </c>
      <c r="P1664" s="10" t="s">
        <v>8280</v>
      </c>
      <c r="Q1664" t="s">
        <v>8301</v>
      </c>
      <c r="R1664">
        <f t="shared" si="77"/>
        <v>132.44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5">
        <f t="shared" si="75"/>
        <v>42006.02207175926</v>
      </c>
      <c r="L1665" s="15">
        <f t="shared" si="76"/>
        <v>42036.02207175926</v>
      </c>
      <c r="M1665" t="b">
        <v>0</v>
      </c>
      <c r="N1665">
        <v>32</v>
      </c>
      <c r="O1665" t="b">
        <v>1</v>
      </c>
      <c r="P1665" s="10" t="s">
        <v>8280</v>
      </c>
      <c r="Q1665" t="s">
        <v>8301</v>
      </c>
      <c r="R1665">
        <f t="shared" si="77"/>
        <v>33.75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5">
        <f t="shared" si="75"/>
        <v>40939.761782407404</v>
      </c>
      <c r="L1666" s="15">
        <f t="shared" si="76"/>
        <v>40984.165972222225</v>
      </c>
      <c r="M1666" t="b">
        <v>0</v>
      </c>
      <c r="N1666">
        <v>89</v>
      </c>
      <c r="O1666" t="b">
        <v>1</v>
      </c>
      <c r="P1666" s="10" t="s">
        <v>8280</v>
      </c>
      <c r="Q1666" t="s">
        <v>8301</v>
      </c>
      <c r="R1666">
        <f t="shared" si="77"/>
        <v>34.380000000000003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5">
        <f t="shared" ref="K1667:K1730" si="78">(((J1667/60)/60)/24)+DATE(1970,1,1)</f>
        <v>40564.649456018517</v>
      </c>
      <c r="L1667" s="15">
        <f t="shared" ref="L1667:L1730" si="79">(((I1667/60)/60)/24)+DATE(1970,1,1)</f>
        <v>40596.125</v>
      </c>
      <c r="M1667" t="b">
        <v>0</v>
      </c>
      <c r="N1667">
        <v>93</v>
      </c>
      <c r="O1667" t="b">
        <v>1</v>
      </c>
      <c r="P1667" s="10" t="s">
        <v>8280</v>
      </c>
      <c r="Q1667" t="s">
        <v>8301</v>
      </c>
      <c r="R1667">
        <f t="shared" ref="R1667:R1730" si="80">IFERROR(ROUND(E1667/N1667,2),0)</f>
        <v>44.96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5">
        <f t="shared" si="78"/>
        <v>41331.253159722226</v>
      </c>
      <c r="L1668" s="15">
        <f t="shared" si="79"/>
        <v>41361.211493055554</v>
      </c>
      <c r="M1668" t="b">
        <v>0</v>
      </c>
      <c r="N1668">
        <v>98</v>
      </c>
      <c r="O1668" t="b">
        <v>1</v>
      </c>
      <c r="P1668" s="10" t="s">
        <v>8280</v>
      </c>
      <c r="Q1668" t="s">
        <v>8301</v>
      </c>
      <c r="R1668">
        <f t="shared" si="80"/>
        <v>41.04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5">
        <f t="shared" si="78"/>
        <v>41682.0705787037</v>
      </c>
      <c r="L1669" s="15">
        <f t="shared" si="79"/>
        <v>41709.290972222225</v>
      </c>
      <c r="M1669" t="b">
        <v>0</v>
      </c>
      <c r="N1669">
        <v>82</v>
      </c>
      <c r="O1669" t="b">
        <v>1</v>
      </c>
      <c r="P1669" s="10" t="s">
        <v>8280</v>
      </c>
      <c r="Q1669" t="s">
        <v>8301</v>
      </c>
      <c r="R1669">
        <f t="shared" si="80"/>
        <v>52.6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5">
        <f t="shared" si="78"/>
        <v>40845.14975694444</v>
      </c>
      <c r="L1670" s="15">
        <f t="shared" si="79"/>
        <v>40875.191423611112</v>
      </c>
      <c r="M1670" t="b">
        <v>0</v>
      </c>
      <c r="N1670">
        <v>116</v>
      </c>
      <c r="O1670" t="b">
        <v>1</v>
      </c>
      <c r="P1670" s="10" t="s">
        <v>8280</v>
      </c>
      <c r="Q1670" t="s">
        <v>8301</v>
      </c>
      <c r="R1670">
        <f t="shared" si="80"/>
        <v>70.78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5">
        <f t="shared" si="78"/>
        <v>42461.885138888887</v>
      </c>
      <c r="L1671" s="15">
        <f t="shared" si="79"/>
        <v>42521.885138888887</v>
      </c>
      <c r="M1671" t="b">
        <v>0</v>
      </c>
      <c r="N1671">
        <v>52</v>
      </c>
      <c r="O1671" t="b">
        <v>1</v>
      </c>
      <c r="P1671" s="10" t="s">
        <v>8280</v>
      </c>
      <c r="Q1671" t="s">
        <v>8301</v>
      </c>
      <c r="R1671">
        <f t="shared" si="80"/>
        <v>53.75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5">
        <f t="shared" si="78"/>
        <v>40313.930543981485</v>
      </c>
      <c r="L1672" s="15">
        <f t="shared" si="79"/>
        <v>40364.166666666664</v>
      </c>
      <c r="M1672" t="b">
        <v>0</v>
      </c>
      <c r="N1672">
        <v>23</v>
      </c>
      <c r="O1672" t="b">
        <v>1</v>
      </c>
      <c r="P1672" s="10" t="s">
        <v>8280</v>
      </c>
      <c r="Q1672" t="s">
        <v>8301</v>
      </c>
      <c r="R1672">
        <f t="shared" si="80"/>
        <v>44.61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5">
        <f t="shared" si="78"/>
        <v>42553.54414351852</v>
      </c>
      <c r="L1673" s="15">
        <f t="shared" si="79"/>
        <v>42583.54414351852</v>
      </c>
      <c r="M1673" t="b">
        <v>0</v>
      </c>
      <c r="N1673">
        <v>77</v>
      </c>
      <c r="O1673" t="b">
        <v>1</v>
      </c>
      <c r="P1673" s="10" t="s">
        <v>8280</v>
      </c>
      <c r="Q1673" t="s">
        <v>8301</v>
      </c>
      <c r="R1673">
        <f t="shared" si="80"/>
        <v>26.15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5">
        <f t="shared" si="78"/>
        <v>41034.656597222223</v>
      </c>
      <c r="L1674" s="15">
        <f t="shared" si="79"/>
        <v>41064.656597222223</v>
      </c>
      <c r="M1674" t="b">
        <v>0</v>
      </c>
      <c r="N1674">
        <v>49</v>
      </c>
      <c r="O1674" t="b">
        <v>1</v>
      </c>
      <c r="P1674" s="10" t="s">
        <v>8280</v>
      </c>
      <c r="Q1674" t="s">
        <v>8301</v>
      </c>
      <c r="R1674">
        <f t="shared" si="80"/>
        <v>39.18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5">
        <f t="shared" si="78"/>
        <v>42039.878379629634</v>
      </c>
      <c r="L1675" s="15">
        <f t="shared" si="79"/>
        <v>42069.878379629634</v>
      </c>
      <c r="M1675" t="b">
        <v>0</v>
      </c>
      <c r="N1675">
        <v>59</v>
      </c>
      <c r="O1675" t="b">
        <v>1</v>
      </c>
      <c r="P1675" s="10" t="s">
        <v>8280</v>
      </c>
      <c r="Q1675" t="s">
        <v>8301</v>
      </c>
      <c r="R1675">
        <f t="shared" si="80"/>
        <v>45.59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5">
        <f t="shared" si="78"/>
        <v>42569.605393518519</v>
      </c>
      <c r="L1676" s="15">
        <f t="shared" si="79"/>
        <v>42600.290972222225</v>
      </c>
      <c r="M1676" t="b">
        <v>0</v>
      </c>
      <c r="N1676">
        <v>113</v>
      </c>
      <c r="O1676" t="b">
        <v>1</v>
      </c>
      <c r="P1676" s="10" t="s">
        <v>8280</v>
      </c>
      <c r="Q1676" t="s">
        <v>8301</v>
      </c>
      <c r="R1676">
        <f t="shared" si="80"/>
        <v>89.25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5">
        <f t="shared" si="78"/>
        <v>40802.733101851853</v>
      </c>
      <c r="L1677" s="15">
        <f t="shared" si="79"/>
        <v>40832.918749999997</v>
      </c>
      <c r="M1677" t="b">
        <v>0</v>
      </c>
      <c r="N1677">
        <v>34</v>
      </c>
      <c r="O1677" t="b">
        <v>1</v>
      </c>
      <c r="P1677" s="10" t="s">
        <v>8280</v>
      </c>
      <c r="Q1677" t="s">
        <v>8301</v>
      </c>
      <c r="R1677">
        <f t="shared" si="80"/>
        <v>40.42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5">
        <f t="shared" si="78"/>
        <v>40973.72623842593</v>
      </c>
      <c r="L1678" s="15">
        <f t="shared" si="79"/>
        <v>41020.165972222225</v>
      </c>
      <c r="M1678" t="b">
        <v>0</v>
      </c>
      <c r="N1678">
        <v>42</v>
      </c>
      <c r="O1678" t="b">
        <v>1</v>
      </c>
      <c r="P1678" s="10" t="s">
        <v>8280</v>
      </c>
      <c r="Q1678" t="s">
        <v>8301</v>
      </c>
      <c r="R1678">
        <f t="shared" si="80"/>
        <v>82.38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5">
        <f t="shared" si="78"/>
        <v>42416.407129629632</v>
      </c>
      <c r="L1679" s="15">
        <f t="shared" si="79"/>
        <v>42476.249305555553</v>
      </c>
      <c r="M1679" t="b">
        <v>0</v>
      </c>
      <c r="N1679">
        <v>42</v>
      </c>
      <c r="O1679" t="b">
        <v>1</v>
      </c>
      <c r="P1679" s="10" t="s">
        <v>8280</v>
      </c>
      <c r="Q1679" t="s">
        <v>8301</v>
      </c>
      <c r="R1679">
        <f t="shared" si="80"/>
        <v>159.52000000000001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5">
        <f t="shared" si="78"/>
        <v>41662.854988425926</v>
      </c>
      <c r="L1680" s="15">
        <f t="shared" si="79"/>
        <v>41676.854988425926</v>
      </c>
      <c r="M1680" t="b">
        <v>0</v>
      </c>
      <c r="N1680">
        <v>49</v>
      </c>
      <c r="O1680" t="b">
        <v>1</v>
      </c>
      <c r="P1680" s="10" t="s">
        <v>8280</v>
      </c>
      <c r="Q1680" t="s">
        <v>8301</v>
      </c>
      <c r="R1680">
        <f t="shared" si="80"/>
        <v>36.24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5">
        <f t="shared" si="78"/>
        <v>40723.068807870368</v>
      </c>
      <c r="L1681" s="15">
        <f t="shared" si="79"/>
        <v>40746.068807870368</v>
      </c>
      <c r="M1681" t="b">
        <v>0</v>
      </c>
      <c r="N1681">
        <v>56</v>
      </c>
      <c r="O1681" t="b">
        <v>1</v>
      </c>
      <c r="P1681" s="10" t="s">
        <v>8280</v>
      </c>
      <c r="Q1681" t="s">
        <v>8301</v>
      </c>
      <c r="R1681">
        <f t="shared" si="80"/>
        <v>62.5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5">
        <f t="shared" si="78"/>
        <v>41802.757719907408</v>
      </c>
      <c r="L1682" s="15">
        <f t="shared" si="79"/>
        <v>41832.757719907408</v>
      </c>
      <c r="M1682" t="b">
        <v>0</v>
      </c>
      <c r="N1682">
        <v>25</v>
      </c>
      <c r="O1682" t="b">
        <v>1</v>
      </c>
      <c r="P1682" s="10" t="s">
        <v>8280</v>
      </c>
      <c r="Q1682" t="s">
        <v>8301</v>
      </c>
      <c r="R1682">
        <f t="shared" si="80"/>
        <v>47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5">
        <f t="shared" si="78"/>
        <v>42774.121342592596</v>
      </c>
      <c r="L1683" s="15">
        <f t="shared" si="79"/>
        <v>42823.083333333328</v>
      </c>
      <c r="M1683" t="b">
        <v>0</v>
      </c>
      <c r="N1683">
        <v>884</v>
      </c>
      <c r="O1683" t="b">
        <v>0</v>
      </c>
      <c r="P1683" s="10" t="s">
        <v>8280</v>
      </c>
      <c r="Q1683" t="s">
        <v>8302</v>
      </c>
      <c r="R1683">
        <f t="shared" si="80"/>
        <v>74.58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5">
        <f t="shared" si="78"/>
        <v>42779.21365740741</v>
      </c>
      <c r="L1684" s="15">
        <f t="shared" si="79"/>
        <v>42839.171990740739</v>
      </c>
      <c r="M1684" t="b">
        <v>0</v>
      </c>
      <c r="N1684">
        <v>0</v>
      </c>
      <c r="O1684" t="b">
        <v>0</v>
      </c>
      <c r="P1684" s="10" t="s">
        <v>8280</v>
      </c>
      <c r="Q1684" t="s">
        <v>8302</v>
      </c>
      <c r="R1684">
        <f t="shared" si="80"/>
        <v>0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5">
        <f t="shared" si="78"/>
        <v>42808.781689814816</v>
      </c>
      <c r="L1685" s="15">
        <f t="shared" si="79"/>
        <v>42832.781689814816</v>
      </c>
      <c r="M1685" t="b">
        <v>0</v>
      </c>
      <c r="N1685">
        <v>10</v>
      </c>
      <c r="O1685" t="b">
        <v>0</v>
      </c>
      <c r="P1685" s="10" t="s">
        <v>8280</v>
      </c>
      <c r="Q1685" t="s">
        <v>8302</v>
      </c>
      <c r="R1685">
        <f t="shared" si="80"/>
        <v>76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5">
        <f t="shared" si="78"/>
        <v>42783.815289351856</v>
      </c>
      <c r="L1686" s="15">
        <f t="shared" si="79"/>
        <v>42811.773622685185</v>
      </c>
      <c r="M1686" t="b">
        <v>0</v>
      </c>
      <c r="N1686">
        <v>101</v>
      </c>
      <c r="O1686" t="b">
        <v>0</v>
      </c>
      <c r="P1686" s="10" t="s">
        <v>8280</v>
      </c>
      <c r="Q1686" t="s">
        <v>8302</v>
      </c>
      <c r="R1686">
        <f t="shared" si="80"/>
        <v>86.44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5">
        <f t="shared" si="78"/>
        <v>42788.2502662037</v>
      </c>
      <c r="L1687" s="15">
        <f t="shared" si="79"/>
        <v>42818.208599537036</v>
      </c>
      <c r="M1687" t="b">
        <v>0</v>
      </c>
      <c r="N1687">
        <v>15</v>
      </c>
      <c r="O1687" t="b">
        <v>0</v>
      </c>
      <c r="P1687" s="10" t="s">
        <v>8280</v>
      </c>
      <c r="Q1687" t="s">
        <v>8302</v>
      </c>
      <c r="R1687">
        <f t="shared" si="80"/>
        <v>24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5">
        <f t="shared" si="78"/>
        <v>42792.843969907408</v>
      </c>
      <c r="L1688" s="15">
        <f t="shared" si="79"/>
        <v>42852.802303240736</v>
      </c>
      <c r="M1688" t="b">
        <v>0</v>
      </c>
      <c r="N1688">
        <v>1</v>
      </c>
      <c r="O1688" t="b">
        <v>0</v>
      </c>
      <c r="P1688" s="10" t="s">
        <v>8280</v>
      </c>
      <c r="Q1688" t="s">
        <v>8302</v>
      </c>
      <c r="R1688">
        <f t="shared" si="80"/>
        <v>18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5">
        <f t="shared" si="78"/>
        <v>42802.046817129631</v>
      </c>
      <c r="L1689" s="15">
        <f t="shared" si="79"/>
        <v>42835.84375</v>
      </c>
      <c r="M1689" t="b">
        <v>0</v>
      </c>
      <c r="N1689">
        <v>39</v>
      </c>
      <c r="O1689" t="b">
        <v>0</v>
      </c>
      <c r="P1689" s="10" t="s">
        <v>8280</v>
      </c>
      <c r="Q1689" t="s">
        <v>8302</v>
      </c>
      <c r="R1689">
        <f t="shared" si="80"/>
        <v>80.13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5">
        <f t="shared" si="78"/>
        <v>42804.534652777773</v>
      </c>
      <c r="L1690" s="15">
        <f t="shared" si="79"/>
        <v>42834.492986111116</v>
      </c>
      <c r="M1690" t="b">
        <v>0</v>
      </c>
      <c r="N1690">
        <v>7</v>
      </c>
      <c r="O1690" t="b">
        <v>0</v>
      </c>
      <c r="P1690" s="10" t="s">
        <v>8280</v>
      </c>
      <c r="Q1690" t="s">
        <v>8302</v>
      </c>
      <c r="R1690">
        <f t="shared" si="80"/>
        <v>253.14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5">
        <f t="shared" si="78"/>
        <v>42780.942476851851</v>
      </c>
      <c r="L1691" s="15">
        <f t="shared" si="79"/>
        <v>42810.900810185187</v>
      </c>
      <c r="M1691" t="b">
        <v>0</v>
      </c>
      <c r="N1691">
        <v>14</v>
      </c>
      <c r="O1691" t="b">
        <v>0</v>
      </c>
      <c r="P1691" s="10" t="s">
        <v>8280</v>
      </c>
      <c r="Q1691" t="s">
        <v>8302</v>
      </c>
      <c r="R1691">
        <f t="shared" si="80"/>
        <v>171.43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5">
        <f t="shared" si="78"/>
        <v>42801.43104166667</v>
      </c>
      <c r="L1692" s="15">
        <f t="shared" si="79"/>
        <v>42831.389374999999</v>
      </c>
      <c r="M1692" t="b">
        <v>0</v>
      </c>
      <c r="N1692">
        <v>11</v>
      </c>
      <c r="O1692" t="b">
        <v>0</v>
      </c>
      <c r="P1692" s="10" t="s">
        <v>8280</v>
      </c>
      <c r="Q1692" t="s">
        <v>8302</v>
      </c>
      <c r="R1692">
        <f t="shared" si="80"/>
        <v>57.73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5">
        <f t="shared" si="78"/>
        <v>42795.701481481476</v>
      </c>
      <c r="L1693" s="15">
        <f t="shared" si="79"/>
        <v>42828.041666666672</v>
      </c>
      <c r="M1693" t="b">
        <v>0</v>
      </c>
      <c r="N1693">
        <v>38</v>
      </c>
      <c r="O1693" t="b">
        <v>0</v>
      </c>
      <c r="P1693" s="10" t="s">
        <v>8280</v>
      </c>
      <c r="Q1693" t="s">
        <v>8302</v>
      </c>
      <c r="R1693">
        <f t="shared" si="80"/>
        <v>264.26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5">
        <f t="shared" si="78"/>
        <v>42788.151238425926</v>
      </c>
      <c r="L1694" s="15">
        <f t="shared" si="79"/>
        <v>42820.999305555553</v>
      </c>
      <c r="M1694" t="b">
        <v>0</v>
      </c>
      <c r="N1694">
        <v>15</v>
      </c>
      <c r="O1694" t="b">
        <v>0</v>
      </c>
      <c r="P1694" s="10" t="s">
        <v>8280</v>
      </c>
      <c r="Q1694" t="s">
        <v>8302</v>
      </c>
      <c r="R1694">
        <f t="shared" si="80"/>
        <v>159.33000000000001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5">
        <f t="shared" si="78"/>
        <v>42803.920277777783</v>
      </c>
      <c r="L1695" s="15">
        <f t="shared" si="79"/>
        <v>42834.833333333328</v>
      </c>
      <c r="M1695" t="b">
        <v>0</v>
      </c>
      <c r="N1695">
        <v>8</v>
      </c>
      <c r="O1695" t="b">
        <v>0</v>
      </c>
      <c r="P1695" s="10" t="s">
        <v>8280</v>
      </c>
      <c r="Q1695" t="s">
        <v>8302</v>
      </c>
      <c r="R1695">
        <f t="shared" si="80"/>
        <v>35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5">
        <f t="shared" si="78"/>
        <v>42791.669837962967</v>
      </c>
      <c r="L1696" s="15">
        <f t="shared" si="79"/>
        <v>42821.191666666666</v>
      </c>
      <c r="M1696" t="b">
        <v>0</v>
      </c>
      <c r="N1696">
        <v>1</v>
      </c>
      <c r="O1696" t="b">
        <v>0</v>
      </c>
      <c r="P1696" s="10" t="s">
        <v>8280</v>
      </c>
      <c r="Q1696" t="s">
        <v>8302</v>
      </c>
      <c r="R1696">
        <f t="shared" si="80"/>
        <v>5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5">
        <f t="shared" si="78"/>
        <v>42801.031412037039</v>
      </c>
      <c r="L1697" s="15">
        <f t="shared" si="79"/>
        <v>42835.041666666672</v>
      </c>
      <c r="M1697" t="b">
        <v>0</v>
      </c>
      <c r="N1697">
        <v>23</v>
      </c>
      <c r="O1697" t="b">
        <v>0</v>
      </c>
      <c r="P1697" s="10" t="s">
        <v>8280</v>
      </c>
      <c r="Q1697" t="s">
        <v>8302</v>
      </c>
      <c r="R1697">
        <f t="shared" si="80"/>
        <v>61.09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5">
        <f t="shared" si="78"/>
        <v>42796.069571759261</v>
      </c>
      <c r="L1698" s="15">
        <f t="shared" si="79"/>
        <v>42826.027905092589</v>
      </c>
      <c r="M1698" t="b">
        <v>0</v>
      </c>
      <c r="N1698">
        <v>0</v>
      </c>
      <c r="O1698" t="b">
        <v>0</v>
      </c>
      <c r="P1698" s="10" t="s">
        <v>8280</v>
      </c>
      <c r="Q1698" t="s">
        <v>8302</v>
      </c>
      <c r="R1698">
        <f t="shared" si="80"/>
        <v>0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5">
        <f t="shared" si="78"/>
        <v>42805.032962962956</v>
      </c>
      <c r="L1699" s="15">
        <f t="shared" si="79"/>
        <v>42834.991296296299</v>
      </c>
      <c r="M1699" t="b">
        <v>0</v>
      </c>
      <c r="N1699">
        <v>22</v>
      </c>
      <c r="O1699" t="b">
        <v>0</v>
      </c>
      <c r="P1699" s="10" t="s">
        <v>8280</v>
      </c>
      <c r="Q1699" t="s">
        <v>8302</v>
      </c>
      <c r="R1699">
        <f t="shared" si="80"/>
        <v>114.82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5">
        <f t="shared" si="78"/>
        <v>42796.207870370374</v>
      </c>
      <c r="L1700" s="15">
        <f t="shared" si="79"/>
        <v>42820.147916666669</v>
      </c>
      <c r="M1700" t="b">
        <v>0</v>
      </c>
      <c r="N1700">
        <v>0</v>
      </c>
      <c r="O1700" t="b">
        <v>0</v>
      </c>
      <c r="P1700" s="10" t="s">
        <v>8280</v>
      </c>
      <c r="Q1700" t="s">
        <v>8302</v>
      </c>
      <c r="R1700">
        <f t="shared" si="80"/>
        <v>0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5">
        <f t="shared" si="78"/>
        <v>42806.863946759258</v>
      </c>
      <c r="L1701" s="15">
        <f t="shared" si="79"/>
        <v>42836.863946759258</v>
      </c>
      <c r="M1701" t="b">
        <v>0</v>
      </c>
      <c r="N1701">
        <v>4</v>
      </c>
      <c r="O1701" t="b">
        <v>0</v>
      </c>
      <c r="P1701" s="10" t="s">
        <v>8280</v>
      </c>
      <c r="Q1701" t="s">
        <v>8302</v>
      </c>
      <c r="R1701">
        <f t="shared" si="80"/>
        <v>54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5">
        <f t="shared" si="78"/>
        <v>42796.071643518517</v>
      </c>
      <c r="L1702" s="15">
        <f t="shared" si="79"/>
        <v>42826.166666666672</v>
      </c>
      <c r="M1702" t="b">
        <v>0</v>
      </c>
      <c r="N1702">
        <v>79</v>
      </c>
      <c r="O1702" t="b">
        <v>0</v>
      </c>
      <c r="P1702" s="10" t="s">
        <v>8280</v>
      </c>
      <c r="Q1702" t="s">
        <v>8302</v>
      </c>
      <c r="R1702">
        <f t="shared" si="80"/>
        <v>65.97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5">
        <f t="shared" si="78"/>
        <v>41989.664409722223</v>
      </c>
      <c r="L1703" s="15">
        <f t="shared" si="79"/>
        <v>42019.664409722223</v>
      </c>
      <c r="M1703" t="b">
        <v>0</v>
      </c>
      <c r="N1703">
        <v>2</v>
      </c>
      <c r="O1703" t="b">
        <v>0</v>
      </c>
      <c r="P1703" s="10" t="s">
        <v>8280</v>
      </c>
      <c r="Q1703" t="s">
        <v>8302</v>
      </c>
      <c r="R1703">
        <f t="shared" si="80"/>
        <v>5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5">
        <f t="shared" si="78"/>
        <v>42063.869791666672</v>
      </c>
      <c r="L1704" s="15">
        <f t="shared" si="79"/>
        <v>42093.828125</v>
      </c>
      <c r="M1704" t="b">
        <v>0</v>
      </c>
      <c r="N1704">
        <v>1</v>
      </c>
      <c r="O1704" t="b">
        <v>0</v>
      </c>
      <c r="P1704" s="10" t="s">
        <v>8280</v>
      </c>
      <c r="Q1704" t="s">
        <v>8302</v>
      </c>
      <c r="R1704">
        <f t="shared" si="80"/>
        <v>1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5">
        <f t="shared" si="78"/>
        <v>42187.281678240746</v>
      </c>
      <c r="L1705" s="15">
        <f t="shared" si="79"/>
        <v>42247.281678240746</v>
      </c>
      <c r="M1705" t="b">
        <v>0</v>
      </c>
      <c r="N1705">
        <v>2</v>
      </c>
      <c r="O1705" t="b">
        <v>0</v>
      </c>
      <c r="P1705" s="10" t="s">
        <v>8280</v>
      </c>
      <c r="Q1705" t="s">
        <v>8302</v>
      </c>
      <c r="R1705">
        <f t="shared" si="80"/>
        <v>25.5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5">
        <f t="shared" si="78"/>
        <v>42021.139733796299</v>
      </c>
      <c r="L1706" s="15">
        <f t="shared" si="79"/>
        <v>42051.139733796299</v>
      </c>
      <c r="M1706" t="b">
        <v>0</v>
      </c>
      <c r="N1706">
        <v>11</v>
      </c>
      <c r="O1706" t="b">
        <v>0</v>
      </c>
      <c r="P1706" s="10" t="s">
        <v>8280</v>
      </c>
      <c r="Q1706" t="s">
        <v>8302</v>
      </c>
      <c r="R1706">
        <f t="shared" si="80"/>
        <v>118.36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5">
        <f t="shared" si="78"/>
        <v>42245.016736111109</v>
      </c>
      <c r="L1707" s="15">
        <f t="shared" si="79"/>
        <v>42256.666666666672</v>
      </c>
      <c r="M1707" t="b">
        <v>0</v>
      </c>
      <c r="N1707">
        <v>0</v>
      </c>
      <c r="O1707" t="b">
        <v>0</v>
      </c>
      <c r="P1707" s="10" t="s">
        <v>8280</v>
      </c>
      <c r="Q1707" t="s">
        <v>8302</v>
      </c>
      <c r="R1707">
        <f t="shared" si="80"/>
        <v>0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5">
        <f t="shared" si="78"/>
        <v>42179.306388888886</v>
      </c>
      <c r="L1708" s="15">
        <f t="shared" si="79"/>
        <v>42239.306388888886</v>
      </c>
      <c r="M1708" t="b">
        <v>0</v>
      </c>
      <c r="N1708">
        <v>0</v>
      </c>
      <c r="O1708" t="b">
        <v>0</v>
      </c>
      <c r="P1708" s="10" t="s">
        <v>8280</v>
      </c>
      <c r="Q1708" t="s">
        <v>8302</v>
      </c>
      <c r="R1708">
        <f t="shared" si="80"/>
        <v>0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5">
        <f t="shared" si="78"/>
        <v>42427.721006944441</v>
      </c>
      <c r="L1709" s="15">
        <f t="shared" si="79"/>
        <v>42457.679340277777</v>
      </c>
      <c r="M1709" t="b">
        <v>0</v>
      </c>
      <c r="N1709">
        <v>9</v>
      </c>
      <c r="O1709" t="b">
        <v>0</v>
      </c>
      <c r="P1709" s="10" t="s">
        <v>8280</v>
      </c>
      <c r="Q1709" t="s">
        <v>8302</v>
      </c>
      <c r="R1709">
        <f t="shared" si="80"/>
        <v>54.11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5">
        <f t="shared" si="78"/>
        <v>42451.866967592592</v>
      </c>
      <c r="L1710" s="15">
        <f t="shared" si="79"/>
        <v>42491.866967592592</v>
      </c>
      <c r="M1710" t="b">
        <v>0</v>
      </c>
      <c r="N1710">
        <v>0</v>
      </c>
      <c r="O1710" t="b">
        <v>0</v>
      </c>
      <c r="P1710" s="10" t="s">
        <v>8280</v>
      </c>
      <c r="Q1710" t="s">
        <v>8302</v>
      </c>
      <c r="R1710">
        <f t="shared" si="80"/>
        <v>0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5">
        <f t="shared" si="78"/>
        <v>41841.56381944444</v>
      </c>
      <c r="L1711" s="15">
        <f t="shared" si="79"/>
        <v>41882.818749999999</v>
      </c>
      <c r="M1711" t="b">
        <v>0</v>
      </c>
      <c r="N1711">
        <v>4</v>
      </c>
      <c r="O1711" t="b">
        <v>0</v>
      </c>
      <c r="P1711" s="10" t="s">
        <v>8280</v>
      </c>
      <c r="Q1711" t="s">
        <v>8302</v>
      </c>
      <c r="R1711">
        <f t="shared" si="80"/>
        <v>21.25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5">
        <f t="shared" si="78"/>
        <v>42341.59129629629</v>
      </c>
      <c r="L1712" s="15">
        <f t="shared" si="79"/>
        <v>42387.541666666672</v>
      </c>
      <c r="M1712" t="b">
        <v>0</v>
      </c>
      <c r="N1712">
        <v>1</v>
      </c>
      <c r="O1712" t="b">
        <v>0</v>
      </c>
      <c r="P1712" s="10" t="s">
        <v>8280</v>
      </c>
      <c r="Q1712" t="s">
        <v>8302</v>
      </c>
      <c r="R1712">
        <f t="shared" si="80"/>
        <v>34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5">
        <f t="shared" si="78"/>
        <v>41852.646226851852</v>
      </c>
      <c r="L1713" s="15">
        <f t="shared" si="79"/>
        <v>41883.646226851852</v>
      </c>
      <c r="M1713" t="b">
        <v>0</v>
      </c>
      <c r="N1713">
        <v>2</v>
      </c>
      <c r="O1713" t="b">
        <v>0</v>
      </c>
      <c r="P1713" s="10" t="s">
        <v>8280</v>
      </c>
      <c r="Q1713" t="s">
        <v>8302</v>
      </c>
      <c r="R1713">
        <f t="shared" si="80"/>
        <v>525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5">
        <f t="shared" si="78"/>
        <v>42125.913807870369</v>
      </c>
      <c r="L1714" s="15">
        <f t="shared" si="79"/>
        <v>42185.913807870369</v>
      </c>
      <c r="M1714" t="b">
        <v>0</v>
      </c>
      <c r="N1714">
        <v>0</v>
      </c>
      <c r="O1714" t="b">
        <v>0</v>
      </c>
      <c r="P1714" s="10" t="s">
        <v>8280</v>
      </c>
      <c r="Q1714" t="s">
        <v>8302</v>
      </c>
      <c r="R1714">
        <f t="shared" si="80"/>
        <v>0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5">
        <f t="shared" si="78"/>
        <v>41887.801064814819</v>
      </c>
      <c r="L1715" s="15">
        <f t="shared" si="79"/>
        <v>41917.801064814819</v>
      </c>
      <c r="M1715" t="b">
        <v>0</v>
      </c>
      <c r="N1715">
        <v>1</v>
      </c>
      <c r="O1715" t="b">
        <v>0</v>
      </c>
      <c r="P1715" s="10" t="s">
        <v>8280</v>
      </c>
      <c r="Q1715" t="s">
        <v>8302</v>
      </c>
      <c r="R1715">
        <f t="shared" si="80"/>
        <v>50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5">
        <f t="shared" si="78"/>
        <v>42095.918530092589</v>
      </c>
      <c r="L1716" s="15">
        <f t="shared" si="79"/>
        <v>42125.918530092589</v>
      </c>
      <c r="M1716" t="b">
        <v>0</v>
      </c>
      <c r="N1716">
        <v>17</v>
      </c>
      <c r="O1716" t="b">
        <v>0</v>
      </c>
      <c r="P1716" s="10" t="s">
        <v>8280</v>
      </c>
      <c r="Q1716" t="s">
        <v>8302</v>
      </c>
      <c r="R1716">
        <f t="shared" si="80"/>
        <v>115.71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5">
        <f t="shared" si="78"/>
        <v>42064.217418981483</v>
      </c>
      <c r="L1717" s="15">
        <f t="shared" si="79"/>
        <v>42094.140277777777</v>
      </c>
      <c r="M1717" t="b">
        <v>0</v>
      </c>
      <c r="N1717">
        <v>2</v>
      </c>
      <c r="O1717" t="b">
        <v>0</v>
      </c>
      <c r="P1717" s="10" t="s">
        <v>8280</v>
      </c>
      <c r="Q1717" t="s">
        <v>8302</v>
      </c>
      <c r="R1717">
        <f t="shared" si="80"/>
        <v>5.5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5">
        <f t="shared" si="78"/>
        <v>42673.577534722222</v>
      </c>
      <c r="L1718" s="15">
        <f t="shared" si="79"/>
        <v>42713.619201388887</v>
      </c>
      <c r="M1718" t="b">
        <v>0</v>
      </c>
      <c r="N1718">
        <v>3</v>
      </c>
      <c r="O1718" t="b">
        <v>0</v>
      </c>
      <c r="P1718" s="10" t="s">
        <v>8280</v>
      </c>
      <c r="Q1718" t="s">
        <v>8302</v>
      </c>
      <c r="R1718">
        <f t="shared" si="80"/>
        <v>50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5">
        <f t="shared" si="78"/>
        <v>42460.98192129629</v>
      </c>
      <c r="L1719" s="15">
        <f t="shared" si="79"/>
        <v>42481.166666666672</v>
      </c>
      <c r="M1719" t="b">
        <v>0</v>
      </c>
      <c r="N1719">
        <v>41</v>
      </c>
      <c r="O1719" t="b">
        <v>0</v>
      </c>
      <c r="P1719" s="10" t="s">
        <v>8280</v>
      </c>
      <c r="Q1719" t="s">
        <v>8302</v>
      </c>
      <c r="R1719">
        <f t="shared" si="80"/>
        <v>34.020000000000003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5">
        <f t="shared" si="78"/>
        <v>42460.610520833332</v>
      </c>
      <c r="L1720" s="15">
        <f t="shared" si="79"/>
        <v>42504.207638888889</v>
      </c>
      <c r="M1720" t="b">
        <v>0</v>
      </c>
      <c r="N1720">
        <v>2</v>
      </c>
      <c r="O1720" t="b">
        <v>0</v>
      </c>
      <c r="P1720" s="10" t="s">
        <v>8280</v>
      </c>
      <c r="Q1720" t="s">
        <v>8302</v>
      </c>
      <c r="R1720">
        <f t="shared" si="80"/>
        <v>37.5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5">
        <f t="shared" si="78"/>
        <v>41869.534618055557</v>
      </c>
      <c r="L1721" s="15">
        <f t="shared" si="79"/>
        <v>41899.534618055557</v>
      </c>
      <c r="M1721" t="b">
        <v>0</v>
      </c>
      <c r="N1721">
        <v>3</v>
      </c>
      <c r="O1721" t="b">
        <v>0</v>
      </c>
      <c r="P1721" s="10" t="s">
        <v>8280</v>
      </c>
      <c r="Q1721" t="s">
        <v>8302</v>
      </c>
      <c r="R1721">
        <f t="shared" si="80"/>
        <v>11.67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5">
        <f t="shared" si="78"/>
        <v>41922.783229166671</v>
      </c>
      <c r="L1722" s="15">
        <f t="shared" si="79"/>
        <v>41952.824895833335</v>
      </c>
      <c r="M1722" t="b">
        <v>0</v>
      </c>
      <c r="N1722">
        <v>8</v>
      </c>
      <c r="O1722" t="b">
        <v>0</v>
      </c>
      <c r="P1722" s="10" t="s">
        <v>8280</v>
      </c>
      <c r="Q1722" t="s">
        <v>8302</v>
      </c>
      <c r="R1722">
        <f t="shared" si="80"/>
        <v>28.13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5">
        <f t="shared" si="78"/>
        <v>42319.461377314816</v>
      </c>
      <c r="L1723" s="15">
        <f t="shared" si="79"/>
        <v>42349.461377314816</v>
      </c>
      <c r="M1723" t="b">
        <v>0</v>
      </c>
      <c r="N1723">
        <v>0</v>
      </c>
      <c r="O1723" t="b">
        <v>0</v>
      </c>
      <c r="P1723" s="10" t="s">
        <v>8280</v>
      </c>
      <c r="Q1723" t="s">
        <v>8302</v>
      </c>
      <c r="R1723">
        <f t="shared" si="80"/>
        <v>0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5">
        <f t="shared" si="78"/>
        <v>42425.960983796293</v>
      </c>
      <c r="L1724" s="15">
        <f t="shared" si="79"/>
        <v>42463.006944444445</v>
      </c>
      <c r="M1724" t="b">
        <v>0</v>
      </c>
      <c r="N1724">
        <v>1</v>
      </c>
      <c r="O1724" t="b">
        <v>0</v>
      </c>
      <c r="P1724" s="10" t="s">
        <v>8280</v>
      </c>
      <c r="Q1724" t="s">
        <v>8302</v>
      </c>
      <c r="R1724">
        <f t="shared" si="80"/>
        <v>1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5">
        <f t="shared" si="78"/>
        <v>42129.82540509259</v>
      </c>
      <c r="L1725" s="15">
        <f t="shared" si="79"/>
        <v>42186.25</v>
      </c>
      <c r="M1725" t="b">
        <v>0</v>
      </c>
      <c r="N1725">
        <v>3</v>
      </c>
      <c r="O1725" t="b">
        <v>0</v>
      </c>
      <c r="P1725" s="10" t="s">
        <v>8280</v>
      </c>
      <c r="Q1725" t="s">
        <v>8302</v>
      </c>
      <c r="R1725">
        <f t="shared" si="80"/>
        <v>216.67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5">
        <f t="shared" si="78"/>
        <v>41912.932430555556</v>
      </c>
      <c r="L1726" s="15">
        <f t="shared" si="79"/>
        <v>41942.932430555556</v>
      </c>
      <c r="M1726" t="b">
        <v>0</v>
      </c>
      <c r="N1726">
        <v>4</v>
      </c>
      <c r="O1726" t="b">
        <v>0</v>
      </c>
      <c r="P1726" s="10" t="s">
        <v>8280</v>
      </c>
      <c r="Q1726" t="s">
        <v>8302</v>
      </c>
      <c r="R1726">
        <f t="shared" si="80"/>
        <v>8.75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5">
        <f t="shared" si="78"/>
        <v>41845.968159722222</v>
      </c>
      <c r="L1727" s="15">
        <f t="shared" si="79"/>
        <v>41875.968159722222</v>
      </c>
      <c r="M1727" t="b">
        <v>0</v>
      </c>
      <c r="N1727">
        <v>9</v>
      </c>
      <c r="O1727" t="b">
        <v>0</v>
      </c>
      <c r="P1727" s="10" t="s">
        <v>8280</v>
      </c>
      <c r="Q1727" t="s">
        <v>8302</v>
      </c>
      <c r="R1727">
        <f t="shared" si="80"/>
        <v>62.22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5">
        <f t="shared" si="78"/>
        <v>41788.919722222221</v>
      </c>
      <c r="L1728" s="15">
        <f t="shared" si="79"/>
        <v>41817.919722222221</v>
      </c>
      <c r="M1728" t="b">
        <v>0</v>
      </c>
      <c r="N1728">
        <v>16</v>
      </c>
      <c r="O1728" t="b">
        <v>0</v>
      </c>
      <c r="P1728" s="10" t="s">
        <v>8280</v>
      </c>
      <c r="Q1728" t="s">
        <v>8302</v>
      </c>
      <c r="R1728">
        <f t="shared" si="80"/>
        <v>137.25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5">
        <f t="shared" si="78"/>
        <v>42044.927974537044</v>
      </c>
      <c r="L1729" s="15">
        <f t="shared" si="79"/>
        <v>42099.458333333328</v>
      </c>
      <c r="M1729" t="b">
        <v>0</v>
      </c>
      <c r="N1729">
        <v>1</v>
      </c>
      <c r="O1729" t="b">
        <v>0</v>
      </c>
      <c r="P1729" s="10" t="s">
        <v>8280</v>
      </c>
      <c r="Q1729" t="s">
        <v>8302</v>
      </c>
      <c r="R1729">
        <f t="shared" si="80"/>
        <v>1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5">
        <f t="shared" si="78"/>
        <v>42268.625856481478</v>
      </c>
      <c r="L1730" s="15">
        <f t="shared" si="79"/>
        <v>42298.625856481478</v>
      </c>
      <c r="M1730" t="b">
        <v>0</v>
      </c>
      <c r="N1730">
        <v>7</v>
      </c>
      <c r="O1730" t="b">
        <v>0</v>
      </c>
      <c r="P1730" s="10" t="s">
        <v>8280</v>
      </c>
      <c r="Q1730" t="s">
        <v>8302</v>
      </c>
      <c r="R1730">
        <f t="shared" si="80"/>
        <v>122.14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5">
        <f t="shared" ref="K1731:K1794" si="81">(((J1731/60)/60)/24)+DATE(1970,1,1)</f>
        <v>42471.052152777775</v>
      </c>
      <c r="L1731" s="15">
        <f t="shared" ref="L1731:L1794" si="82">(((I1731/60)/60)/24)+DATE(1970,1,1)</f>
        <v>42531.052152777775</v>
      </c>
      <c r="M1731" t="b">
        <v>0</v>
      </c>
      <c r="N1731">
        <v>0</v>
      </c>
      <c r="O1731" t="b">
        <v>0</v>
      </c>
      <c r="P1731" s="10" t="s">
        <v>8280</v>
      </c>
      <c r="Q1731" t="s">
        <v>8302</v>
      </c>
      <c r="R1731">
        <f t="shared" ref="R1731:R1794" si="83">IFERROR(ROUND(E1731/N1731,2),0)</f>
        <v>0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5">
        <f t="shared" si="81"/>
        <v>42272.087766203709</v>
      </c>
      <c r="L1732" s="15">
        <f t="shared" si="82"/>
        <v>42302.087766203709</v>
      </c>
      <c r="M1732" t="b">
        <v>0</v>
      </c>
      <c r="N1732">
        <v>0</v>
      </c>
      <c r="O1732" t="b">
        <v>0</v>
      </c>
      <c r="P1732" s="10" t="s">
        <v>8280</v>
      </c>
      <c r="Q1732" t="s">
        <v>8302</v>
      </c>
      <c r="R1732">
        <f t="shared" si="83"/>
        <v>0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5">
        <f t="shared" si="81"/>
        <v>42152.906851851847</v>
      </c>
      <c r="L1733" s="15">
        <f t="shared" si="82"/>
        <v>42166.625</v>
      </c>
      <c r="M1733" t="b">
        <v>0</v>
      </c>
      <c r="N1733">
        <v>0</v>
      </c>
      <c r="O1733" t="b">
        <v>0</v>
      </c>
      <c r="P1733" s="10" t="s">
        <v>8280</v>
      </c>
      <c r="Q1733" t="s">
        <v>8302</v>
      </c>
      <c r="R1733">
        <f t="shared" si="83"/>
        <v>0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5">
        <f t="shared" si="81"/>
        <v>42325.683807870373</v>
      </c>
      <c r="L1734" s="15">
        <f t="shared" si="82"/>
        <v>42385.208333333328</v>
      </c>
      <c r="M1734" t="b">
        <v>0</v>
      </c>
      <c r="N1734">
        <v>0</v>
      </c>
      <c r="O1734" t="b">
        <v>0</v>
      </c>
      <c r="P1734" s="10" t="s">
        <v>8280</v>
      </c>
      <c r="Q1734" t="s">
        <v>8302</v>
      </c>
      <c r="R1734">
        <f t="shared" si="83"/>
        <v>0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5">
        <f t="shared" si="81"/>
        <v>42614.675625000003</v>
      </c>
      <c r="L1735" s="15">
        <f t="shared" si="82"/>
        <v>42626.895833333328</v>
      </c>
      <c r="M1735" t="b">
        <v>0</v>
      </c>
      <c r="N1735">
        <v>0</v>
      </c>
      <c r="O1735" t="b">
        <v>0</v>
      </c>
      <c r="P1735" s="10" t="s">
        <v>8280</v>
      </c>
      <c r="Q1735" t="s">
        <v>8302</v>
      </c>
      <c r="R1735">
        <f t="shared" si="83"/>
        <v>0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5">
        <f t="shared" si="81"/>
        <v>42102.036527777775</v>
      </c>
      <c r="L1736" s="15">
        <f t="shared" si="82"/>
        <v>42132.036527777775</v>
      </c>
      <c r="M1736" t="b">
        <v>0</v>
      </c>
      <c r="N1736">
        <v>1</v>
      </c>
      <c r="O1736" t="b">
        <v>0</v>
      </c>
      <c r="P1736" s="10" t="s">
        <v>8280</v>
      </c>
      <c r="Q1736" t="s">
        <v>8302</v>
      </c>
      <c r="R1736">
        <f t="shared" si="83"/>
        <v>1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5">
        <f t="shared" si="81"/>
        <v>42559.814178240747</v>
      </c>
      <c r="L1737" s="15">
        <f t="shared" si="82"/>
        <v>42589.814178240747</v>
      </c>
      <c r="M1737" t="b">
        <v>0</v>
      </c>
      <c r="N1737">
        <v>2</v>
      </c>
      <c r="O1737" t="b">
        <v>0</v>
      </c>
      <c r="P1737" s="10" t="s">
        <v>8280</v>
      </c>
      <c r="Q1737" t="s">
        <v>8302</v>
      </c>
      <c r="R1737">
        <f t="shared" si="83"/>
        <v>55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5">
        <f t="shared" si="81"/>
        <v>42286.861493055556</v>
      </c>
      <c r="L1738" s="15">
        <f t="shared" si="82"/>
        <v>42316.90315972222</v>
      </c>
      <c r="M1738" t="b">
        <v>0</v>
      </c>
      <c r="N1738">
        <v>1</v>
      </c>
      <c r="O1738" t="b">
        <v>0</v>
      </c>
      <c r="P1738" s="10" t="s">
        <v>8280</v>
      </c>
      <c r="Q1738" t="s">
        <v>8302</v>
      </c>
      <c r="R1738">
        <f t="shared" si="83"/>
        <v>22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5">
        <f t="shared" si="81"/>
        <v>42175.948981481488</v>
      </c>
      <c r="L1739" s="15">
        <f t="shared" si="82"/>
        <v>42205.948981481488</v>
      </c>
      <c r="M1739" t="b">
        <v>0</v>
      </c>
      <c r="N1739">
        <v>15</v>
      </c>
      <c r="O1739" t="b">
        <v>0</v>
      </c>
      <c r="P1739" s="10" t="s">
        <v>8280</v>
      </c>
      <c r="Q1739" t="s">
        <v>8302</v>
      </c>
      <c r="R1739">
        <f t="shared" si="83"/>
        <v>56.67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5">
        <f t="shared" si="81"/>
        <v>41884.874328703707</v>
      </c>
      <c r="L1740" s="15">
        <f t="shared" si="82"/>
        <v>41914.874328703707</v>
      </c>
      <c r="M1740" t="b">
        <v>0</v>
      </c>
      <c r="N1740">
        <v>1</v>
      </c>
      <c r="O1740" t="b">
        <v>0</v>
      </c>
      <c r="P1740" s="10" t="s">
        <v>8280</v>
      </c>
      <c r="Q1740" t="s">
        <v>8302</v>
      </c>
      <c r="R1740">
        <f t="shared" si="83"/>
        <v>20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5">
        <f t="shared" si="81"/>
        <v>42435.874212962968</v>
      </c>
      <c r="L1741" s="15">
        <f t="shared" si="82"/>
        <v>42494.832546296297</v>
      </c>
      <c r="M1741" t="b">
        <v>0</v>
      </c>
      <c r="N1741">
        <v>1</v>
      </c>
      <c r="O1741" t="b">
        <v>0</v>
      </c>
      <c r="P1741" s="10" t="s">
        <v>8280</v>
      </c>
      <c r="Q1741" t="s">
        <v>8302</v>
      </c>
      <c r="R1741">
        <f t="shared" si="83"/>
        <v>1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5">
        <f t="shared" si="81"/>
        <v>42171.817384259266</v>
      </c>
      <c r="L1742" s="15">
        <f t="shared" si="82"/>
        <v>42201.817384259266</v>
      </c>
      <c r="M1742" t="b">
        <v>0</v>
      </c>
      <c r="N1742">
        <v>0</v>
      </c>
      <c r="O1742" t="b">
        <v>0</v>
      </c>
      <c r="P1742" s="10" t="s">
        <v>8280</v>
      </c>
      <c r="Q1742" t="s">
        <v>8302</v>
      </c>
      <c r="R1742">
        <f t="shared" si="83"/>
        <v>0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5">
        <f t="shared" si="81"/>
        <v>42120.628136574072</v>
      </c>
      <c r="L1743" s="15">
        <f t="shared" si="82"/>
        <v>42165.628136574072</v>
      </c>
      <c r="M1743" t="b">
        <v>0</v>
      </c>
      <c r="N1743">
        <v>52</v>
      </c>
      <c r="O1743" t="b">
        <v>1</v>
      </c>
      <c r="P1743" s="10" t="s">
        <v>8293</v>
      </c>
      <c r="Q1743" t="s">
        <v>8294</v>
      </c>
      <c r="R1743">
        <f t="shared" si="83"/>
        <v>25.58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5">
        <f t="shared" si="81"/>
        <v>42710.876967592587</v>
      </c>
      <c r="L1744" s="15">
        <f t="shared" si="82"/>
        <v>42742.875</v>
      </c>
      <c r="M1744" t="b">
        <v>0</v>
      </c>
      <c r="N1744">
        <v>34</v>
      </c>
      <c r="O1744" t="b">
        <v>1</v>
      </c>
      <c r="P1744" s="10" t="s">
        <v>8293</v>
      </c>
      <c r="Q1744" t="s">
        <v>8294</v>
      </c>
      <c r="R1744">
        <f t="shared" si="83"/>
        <v>63.97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5">
        <f t="shared" si="81"/>
        <v>42586.925636574073</v>
      </c>
      <c r="L1745" s="15">
        <f t="shared" si="82"/>
        <v>42609.165972222225</v>
      </c>
      <c r="M1745" t="b">
        <v>0</v>
      </c>
      <c r="N1745">
        <v>67</v>
      </c>
      <c r="O1745" t="b">
        <v>1</v>
      </c>
      <c r="P1745" s="10" t="s">
        <v>8293</v>
      </c>
      <c r="Q1745" t="s">
        <v>8294</v>
      </c>
      <c r="R1745">
        <f t="shared" si="83"/>
        <v>89.93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5">
        <f t="shared" si="81"/>
        <v>42026.605057870373</v>
      </c>
      <c r="L1746" s="15">
        <f t="shared" si="82"/>
        <v>42071.563391203701</v>
      </c>
      <c r="M1746" t="b">
        <v>0</v>
      </c>
      <c r="N1746">
        <v>70</v>
      </c>
      <c r="O1746" t="b">
        <v>1</v>
      </c>
      <c r="P1746" s="10" t="s">
        <v>8293</v>
      </c>
      <c r="Q1746" t="s">
        <v>8294</v>
      </c>
      <c r="R1746">
        <f t="shared" si="83"/>
        <v>93.07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5">
        <f t="shared" si="81"/>
        <v>42690.259699074071</v>
      </c>
      <c r="L1747" s="15">
        <f t="shared" si="82"/>
        <v>42726.083333333328</v>
      </c>
      <c r="M1747" t="b">
        <v>0</v>
      </c>
      <c r="N1747">
        <v>89</v>
      </c>
      <c r="O1747" t="b">
        <v>1</v>
      </c>
      <c r="P1747" s="10" t="s">
        <v>8293</v>
      </c>
      <c r="Q1747" t="s">
        <v>8294</v>
      </c>
      <c r="R1747">
        <f t="shared" si="83"/>
        <v>89.67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5">
        <f t="shared" si="81"/>
        <v>42668.176701388889</v>
      </c>
      <c r="L1748" s="15">
        <f t="shared" si="82"/>
        <v>42698.083333333328</v>
      </c>
      <c r="M1748" t="b">
        <v>0</v>
      </c>
      <c r="N1748">
        <v>107</v>
      </c>
      <c r="O1748" t="b">
        <v>1</v>
      </c>
      <c r="P1748" s="10" t="s">
        <v>8293</v>
      </c>
      <c r="Q1748" t="s">
        <v>8294</v>
      </c>
      <c r="R1748">
        <f t="shared" si="83"/>
        <v>207.62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5">
        <f t="shared" si="81"/>
        <v>42292.435532407413</v>
      </c>
      <c r="L1749" s="15">
        <f t="shared" si="82"/>
        <v>42321.625</v>
      </c>
      <c r="M1749" t="b">
        <v>0</v>
      </c>
      <c r="N1749">
        <v>159</v>
      </c>
      <c r="O1749" t="b">
        <v>1</v>
      </c>
      <c r="P1749" s="10" t="s">
        <v>8293</v>
      </c>
      <c r="Q1749" t="s">
        <v>8294</v>
      </c>
      <c r="R1749">
        <f t="shared" si="83"/>
        <v>59.41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5">
        <f t="shared" si="81"/>
        <v>42219.950729166667</v>
      </c>
      <c r="L1750" s="15">
        <f t="shared" si="82"/>
        <v>42249.950729166667</v>
      </c>
      <c r="M1750" t="b">
        <v>0</v>
      </c>
      <c r="N1750">
        <v>181</v>
      </c>
      <c r="O1750" t="b">
        <v>1</v>
      </c>
      <c r="P1750" s="10" t="s">
        <v>8293</v>
      </c>
      <c r="Q1750" t="s">
        <v>8294</v>
      </c>
      <c r="R1750">
        <f t="shared" si="83"/>
        <v>358.97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5">
        <f t="shared" si="81"/>
        <v>42758.975937499999</v>
      </c>
      <c r="L1751" s="15">
        <f t="shared" si="82"/>
        <v>42795.791666666672</v>
      </c>
      <c r="M1751" t="b">
        <v>0</v>
      </c>
      <c r="N1751">
        <v>131</v>
      </c>
      <c r="O1751" t="b">
        <v>1</v>
      </c>
      <c r="P1751" s="10" t="s">
        <v>8293</v>
      </c>
      <c r="Q1751" t="s">
        <v>8294</v>
      </c>
      <c r="R1751">
        <f t="shared" si="83"/>
        <v>94.74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5">
        <f t="shared" si="81"/>
        <v>42454.836851851855</v>
      </c>
      <c r="L1752" s="15">
        <f t="shared" si="82"/>
        <v>42479.836851851855</v>
      </c>
      <c r="M1752" t="b">
        <v>0</v>
      </c>
      <c r="N1752">
        <v>125</v>
      </c>
      <c r="O1752" t="b">
        <v>1</v>
      </c>
      <c r="P1752" s="10" t="s">
        <v>8293</v>
      </c>
      <c r="Q1752" t="s">
        <v>8294</v>
      </c>
      <c r="R1752">
        <f t="shared" si="83"/>
        <v>80.650000000000006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5">
        <f t="shared" si="81"/>
        <v>42052.7815162037</v>
      </c>
      <c r="L1753" s="15">
        <f t="shared" si="82"/>
        <v>42082.739849537036</v>
      </c>
      <c r="M1753" t="b">
        <v>0</v>
      </c>
      <c r="N1753">
        <v>61</v>
      </c>
      <c r="O1753" t="b">
        <v>1</v>
      </c>
      <c r="P1753" s="10" t="s">
        <v>8293</v>
      </c>
      <c r="Q1753" t="s">
        <v>8294</v>
      </c>
      <c r="R1753">
        <f t="shared" si="83"/>
        <v>168.69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5">
        <f t="shared" si="81"/>
        <v>42627.253263888888</v>
      </c>
      <c r="L1754" s="15">
        <f t="shared" si="82"/>
        <v>42657.253263888888</v>
      </c>
      <c r="M1754" t="b">
        <v>0</v>
      </c>
      <c r="N1754">
        <v>90</v>
      </c>
      <c r="O1754" t="b">
        <v>1</v>
      </c>
      <c r="P1754" s="10" t="s">
        <v>8293</v>
      </c>
      <c r="Q1754" t="s">
        <v>8294</v>
      </c>
      <c r="R1754">
        <f t="shared" si="83"/>
        <v>34.69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5">
        <f t="shared" si="81"/>
        <v>42420.74962962963</v>
      </c>
      <c r="L1755" s="15">
        <f t="shared" si="82"/>
        <v>42450.707962962959</v>
      </c>
      <c r="M1755" t="b">
        <v>0</v>
      </c>
      <c r="N1755">
        <v>35</v>
      </c>
      <c r="O1755" t="b">
        <v>1</v>
      </c>
      <c r="P1755" s="10" t="s">
        <v>8293</v>
      </c>
      <c r="Q1755" t="s">
        <v>8294</v>
      </c>
      <c r="R1755">
        <f t="shared" si="83"/>
        <v>462.86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5">
        <f t="shared" si="81"/>
        <v>42067.876770833333</v>
      </c>
      <c r="L1756" s="15">
        <f t="shared" si="82"/>
        <v>42097.835104166668</v>
      </c>
      <c r="M1756" t="b">
        <v>0</v>
      </c>
      <c r="N1756">
        <v>90</v>
      </c>
      <c r="O1756" t="b">
        <v>1</v>
      </c>
      <c r="P1756" s="10" t="s">
        <v>8293</v>
      </c>
      <c r="Q1756" t="s">
        <v>8294</v>
      </c>
      <c r="R1756">
        <f t="shared" si="83"/>
        <v>104.39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5">
        <f t="shared" si="81"/>
        <v>42252.788900462961</v>
      </c>
      <c r="L1757" s="15">
        <f t="shared" si="82"/>
        <v>42282.788900462961</v>
      </c>
      <c r="M1757" t="b">
        <v>0</v>
      </c>
      <c r="N1757">
        <v>4</v>
      </c>
      <c r="O1757" t="b">
        <v>1</v>
      </c>
      <c r="P1757" s="10" t="s">
        <v>8293</v>
      </c>
      <c r="Q1757" t="s">
        <v>8294</v>
      </c>
      <c r="R1757">
        <f t="shared" si="83"/>
        <v>7.5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5">
        <f t="shared" si="81"/>
        <v>42571.167465277773</v>
      </c>
      <c r="L1758" s="15">
        <f t="shared" si="82"/>
        <v>42611.167465277773</v>
      </c>
      <c r="M1758" t="b">
        <v>0</v>
      </c>
      <c r="N1758">
        <v>120</v>
      </c>
      <c r="O1758" t="b">
        <v>1</v>
      </c>
      <c r="P1758" s="10" t="s">
        <v>8293</v>
      </c>
      <c r="Q1758" t="s">
        <v>8294</v>
      </c>
      <c r="R1758">
        <f t="shared" si="83"/>
        <v>47.13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5">
        <f t="shared" si="81"/>
        <v>42733.827349537038</v>
      </c>
      <c r="L1759" s="15">
        <f t="shared" si="82"/>
        <v>42763.811805555553</v>
      </c>
      <c r="M1759" t="b">
        <v>0</v>
      </c>
      <c r="N1759">
        <v>14</v>
      </c>
      <c r="O1759" t="b">
        <v>1</v>
      </c>
      <c r="P1759" s="10" t="s">
        <v>8293</v>
      </c>
      <c r="Q1759" t="s">
        <v>8294</v>
      </c>
      <c r="R1759">
        <f t="shared" si="83"/>
        <v>414.29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5">
        <f t="shared" si="81"/>
        <v>42505.955925925926</v>
      </c>
      <c r="L1760" s="15">
        <f t="shared" si="82"/>
        <v>42565.955925925926</v>
      </c>
      <c r="M1760" t="b">
        <v>0</v>
      </c>
      <c r="N1760">
        <v>27</v>
      </c>
      <c r="O1760" t="b">
        <v>1</v>
      </c>
      <c r="P1760" s="10" t="s">
        <v>8293</v>
      </c>
      <c r="Q1760" t="s">
        <v>8294</v>
      </c>
      <c r="R1760">
        <f t="shared" si="83"/>
        <v>42.48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5">
        <f t="shared" si="81"/>
        <v>42068.829039351855</v>
      </c>
      <c r="L1761" s="15">
        <f t="shared" si="82"/>
        <v>42088.787372685183</v>
      </c>
      <c r="M1761" t="b">
        <v>0</v>
      </c>
      <c r="N1761">
        <v>49</v>
      </c>
      <c r="O1761" t="b">
        <v>1</v>
      </c>
      <c r="P1761" s="10" t="s">
        <v>8293</v>
      </c>
      <c r="Q1761" t="s">
        <v>8294</v>
      </c>
      <c r="R1761">
        <f t="shared" si="83"/>
        <v>108.78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5">
        <f t="shared" si="81"/>
        <v>42405.67260416667</v>
      </c>
      <c r="L1762" s="15">
        <f t="shared" si="82"/>
        <v>42425.67260416667</v>
      </c>
      <c r="M1762" t="b">
        <v>0</v>
      </c>
      <c r="N1762">
        <v>102</v>
      </c>
      <c r="O1762" t="b">
        <v>1</v>
      </c>
      <c r="P1762" s="10" t="s">
        <v>8293</v>
      </c>
      <c r="Q1762" t="s">
        <v>8294</v>
      </c>
      <c r="R1762">
        <f t="shared" si="83"/>
        <v>81.099999999999994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5">
        <f t="shared" si="81"/>
        <v>42209.567824074074</v>
      </c>
      <c r="L1763" s="15">
        <f t="shared" si="82"/>
        <v>42259.567824074074</v>
      </c>
      <c r="M1763" t="b">
        <v>0</v>
      </c>
      <c r="N1763">
        <v>3</v>
      </c>
      <c r="O1763" t="b">
        <v>1</v>
      </c>
      <c r="P1763" s="10" t="s">
        <v>8293</v>
      </c>
      <c r="Q1763" t="s">
        <v>8294</v>
      </c>
      <c r="R1763">
        <f t="shared" si="83"/>
        <v>51.67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5">
        <f t="shared" si="81"/>
        <v>42410.982002314813</v>
      </c>
      <c r="L1764" s="15">
        <f t="shared" si="82"/>
        <v>42440.982002314813</v>
      </c>
      <c r="M1764" t="b">
        <v>0</v>
      </c>
      <c r="N1764">
        <v>25</v>
      </c>
      <c r="O1764" t="b">
        <v>1</v>
      </c>
      <c r="P1764" s="10" t="s">
        <v>8293</v>
      </c>
      <c r="Q1764" t="s">
        <v>8294</v>
      </c>
      <c r="R1764">
        <f t="shared" si="83"/>
        <v>35.4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5">
        <f t="shared" si="81"/>
        <v>42636.868518518517</v>
      </c>
      <c r="L1765" s="15">
        <f t="shared" si="82"/>
        <v>42666.868518518517</v>
      </c>
      <c r="M1765" t="b">
        <v>0</v>
      </c>
      <c r="N1765">
        <v>118</v>
      </c>
      <c r="O1765" t="b">
        <v>1</v>
      </c>
      <c r="P1765" s="10" t="s">
        <v>8293</v>
      </c>
      <c r="Q1765" t="s">
        <v>8294</v>
      </c>
      <c r="R1765">
        <f t="shared" si="83"/>
        <v>103.64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5">
        <f t="shared" si="81"/>
        <v>41825.485868055555</v>
      </c>
      <c r="L1766" s="15">
        <f t="shared" si="82"/>
        <v>41854.485868055555</v>
      </c>
      <c r="M1766" t="b">
        <v>1</v>
      </c>
      <c r="N1766">
        <v>39</v>
      </c>
      <c r="O1766" t="b">
        <v>0</v>
      </c>
      <c r="P1766" s="10" t="s">
        <v>8293</v>
      </c>
      <c r="Q1766" t="s">
        <v>8294</v>
      </c>
      <c r="R1766">
        <f t="shared" si="83"/>
        <v>55.28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5">
        <f t="shared" si="81"/>
        <v>41834.980462962965</v>
      </c>
      <c r="L1767" s="15">
        <f t="shared" si="82"/>
        <v>41864.980462962965</v>
      </c>
      <c r="M1767" t="b">
        <v>1</v>
      </c>
      <c r="N1767">
        <v>103</v>
      </c>
      <c r="O1767" t="b">
        <v>0</v>
      </c>
      <c r="P1767" s="10" t="s">
        <v>8293</v>
      </c>
      <c r="Q1767" t="s">
        <v>8294</v>
      </c>
      <c r="R1767">
        <f t="shared" si="83"/>
        <v>72.17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5">
        <f t="shared" si="81"/>
        <v>41855.859814814816</v>
      </c>
      <c r="L1768" s="15">
        <f t="shared" si="82"/>
        <v>41876.859814814816</v>
      </c>
      <c r="M1768" t="b">
        <v>1</v>
      </c>
      <c r="N1768">
        <v>0</v>
      </c>
      <c r="O1768" t="b">
        <v>0</v>
      </c>
      <c r="P1768" s="10" t="s">
        <v>8293</v>
      </c>
      <c r="Q1768" t="s">
        <v>8294</v>
      </c>
      <c r="R1768">
        <f t="shared" si="83"/>
        <v>0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5">
        <f t="shared" si="81"/>
        <v>41824.658379629633</v>
      </c>
      <c r="L1769" s="15">
        <f t="shared" si="82"/>
        <v>41854.658379629633</v>
      </c>
      <c r="M1769" t="b">
        <v>1</v>
      </c>
      <c r="N1769">
        <v>39</v>
      </c>
      <c r="O1769" t="b">
        <v>0</v>
      </c>
      <c r="P1769" s="10" t="s">
        <v>8293</v>
      </c>
      <c r="Q1769" t="s">
        <v>8294</v>
      </c>
      <c r="R1769">
        <f t="shared" si="83"/>
        <v>58.62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5">
        <f t="shared" si="81"/>
        <v>41849.560694444444</v>
      </c>
      <c r="L1770" s="15">
        <f t="shared" si="82"/>
        <v>41909.560694444444</v>
      </c>
      <c r="M1770" t="b">
        <v>1</v>
      </c>
      <c r="N1770">
        <v>15</v>
      </c>
      <c r="O1770" t="b">
        <v>0</v>
      </c>
      <c r="P1770" s="10" t="s">
        <v>8293</v>
      </c>
      <c r="Q1770" t="s">
        <v>8294</v>
      </c>
      <c r="R1770">
        <f t="shared" si="83"/>
        <v>12.47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5">
        <f t="shared" si="81"/>
        <v>41987.818969907406</v>
      </c>
      <c r="L1771" s="15">
        <f t="shared" si="82"/>
        <v>42017.818969907406</v>
      </c>
      <c r="M1771" t="b">
        <v>1</v>
      </c>
      <c r="N1771">
        <v>22</v>
      </c>
      <c r="O1771" t="b">
        <v>0</v>
      </c>
      <c r="P1771" s="10" t="s">
        <v>8293</v>
      </c>
      <c r="Q1771" t="s">
        <v>8294</v>
      </c>
      <c r="R1771">
        <f t="shared" si="83"/>
        <v>49.14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5">
        <f t="shared" si="81"/>
        <v>41891.780023148152</v>
      </c>
      <c r="L1772" s="15">
        <f t="shared" si="82"/>
        <v>41926.780023148152</v>
      </c>
      <c r="M1772" t="b">
        <v>1</v>
      </c>
      <c r="N1772">
        <v>92</v>
      </c>
      <c r="O1772" t="b">
        <v>0</v>
      </c>
      <c r="P1772" s="10" t="s">
        <v>8293</v>
      </c>
      <c r="Q1772" t="s">
        <v>8294</v>
      </c>
      <c r="R1772">
        <f t="shared" si="83"/>
        <v>150.5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5">
        <f t="shared" si="81"/>
        <v>41905.979629629634</v>
      </c>
      <c r="L1773" s="15">
        <f t="shared" si="82"/>
        <v>41935.979629629634</v>
      </c>
      <c r="M1773" t="b">
        <v>1</v>
      </c>
      <c r="N1773">
        <v>25</v>
      </c>
      <c r="O1773" t="b">
        <v>0</v>
      </c>
      <c r="P1773" s="10" t="s">
        <v>8293</v>
      </c>
      <c r="Q1773" t="s">
        <v>8294</v>
      </c>
      <c r="R1773">
        <f t="shared" si="83"/>
        <v>35.799999999999997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5">
        <f t="shared" si="81"/>
        <v>41766.718009259261</v>
      </c>
      <c r="L1774" s="15">
        <f t="shared" si="82"/>
        <v>41826.718009259261</v>
      </c>
      <c r="M1774" t="b">
        <v>1</v>
      </c>
      <c r="N1774">
        <v>19</v>
      </c>
      <c r="O1774" t="b">
        <v>0</v>
      </c>
      <c r="P1774" s="10" t="s">
        <v>8293</v>
      </c>
      <c r="Q1774" t="s">
        <v>8294</v>
      </c>
      <c r="R1774">
        <f t="shared" si="83"/>
        <v>45.16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5">
        <f t="shared" si="81"/>
        <v>41978.760393518518</v>
      </c>
      <c r="L1775" s="15">
        <f t="shared" si="82"/>
        <v>42023.760393518518</v>
      </c>
      <c r="M1775" t="b">
        <v>1</v>
      </c>
      <c r="N1775">
        <v>19</v>
      </c>
      <c r="O1775" t="b">
        <v>0</v>
      </c>
      <c r="P1775" s="10" t="s">
        <v>8293</v>
      </c>
      <c r="Q1775" t="s">
        <v>8294</v>
      </c>
      <c r="R1775">
        <f t="shared" si="83"/>
        <v>98.79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5">
        <f t="shared" si="81"/>
        <v>41930.218657407408</v>
      </c>
      <c r="L1776" s="15">
        <f t="shared" si="82"/>
        <v>41972.624305555553</v>
      </c>
      <c r="M1776" t="b">
        <v>1</v>
      </c>
      <c r="N1776">
        <v>13</v>
      </c>
      <c r="O1776" t="b">
        <v>0</v>
      </c>
      <c r="P1776" s="10" t="s">
        <v>8293</v>
      </c>
      <c r="Q1776" t="s">
        <v>8294</v>
      </c>
      <c r="R1776">
        <f t="shared" si="83"/>
        <v>88.31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5">
        <f t="shared" si="81"/>
        <v>41891.976388888892</v>
      </c>
      <c r="L1777" s="15">
        <f t="shared" si="82"/>
        <v>41936.976388888892</v>
      </c>
      <c r="M1777" t="b">
        <v>1</v>
      </c>
      <c r="N1777">
        <v>124</v>
      </c>
      <c r="O1777" t="b">
        <v>0</v>
      </c>
      <c r="P1777" s="10" t="s">
        <v>8293</v>
      </c>
      <c r="Q1777" t="s">
        <v>8294</v>
      </c>
      <c r="R1777">
        <f t="shared" si="83"/>
        <v>170.63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5">
        <f t="shared" si="81"/>
        <v>41905.95684027778</v>
      </c>
      <c r="L1778" s="15">
        <f t="shared" si="82"/>
        <v>41941.95684027778</v>
      </c>
      <c r="M1778" t="b">
        <v>1</v>
      </c>
      <c r="N1778">
        <v>4</v>
      </c>
      <c r="O1778" t="b">
        <v>0</v>
      </c>
      <c r="P1778" s="10" t="s">
        <v>8293</v>
      </c>
      <c r="Q1778" t="s">
        <v>8294</v>
      </c>
      <c r="R1778">
        <f t="shared" si="83"/>
        <v>83.75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5">
        <f t="shared" si="81"/>
        <v>42025.357094907406</v>
      </c>
      <c r="L1779" s="15">
        <f t="shared" si="82"/>
        <v>42055.357094907406</v>
      </c>
      <c r="M1779" t="b">
        <v>1</v>
      </c>
      <c r="N1779">
        <v>10</v>
      </c>
      <c r="O1779" t="b">
        <v>0</v>
      </c>
      <c r="P1779" s="10" t="s">
        <v>8293</v>
      </c>
      <c r="Q1779" t="s">
        <v>8294</v>
      </c>
      <c r="R1779">
        <f t="shared" si="83"/>
        <v>65.099999999999994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5">
        <f t="shared" si="81"/>
        <v>42045.86336805555</v>
      </c>
      <c r="L1780" s="15">
        <f t="shared" si="82"/>
        <v>42090.821701388893</v>
      </c>
      <c r="M1780" t="b">
        <v>1</v>
      </c>
      <c r="N1780">
        <v>15</v>
      </c>
      <c r="O1780" t="b">
        <v>0</v>
      </c>
      <c r="P1780" s="10" t="s">
        <v>8293</v>
      </c>
      <c r="Q1780" t="s">
        <v>8294</v>
      </c>
      <c r="R1780">
        <f t="shared" si="83"/>
        <v>66.33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5">
        <f t="shared" si="81"/>
        <v>42585.691898148143</v>
      </c>
      <c r="L1781" s="15">
        <f t="shared" si="82"/>
        <v>42615.691898148143</v>
      </c>
      <c r="M1781" t="b">
        <v>1</v>
      </c>
      <c r="N1781">
        <v>38</v>
      </c>
      <c r="O1781" t="b">
        <v>0</v>
      </c>
      <c r="P1781" s="10" t="s">
        <v>8293</v>
      </c>
      <c r="Q1781" t="s">
        <v>8294</v>
      </c>
      <c r="R1781">
        <f t="shared" si="83"/>
        <v>104.89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5">
        <f t="shared" si="81"/>
        <v>42493.600810185191</v>
      </c>
      <c r="L1782" s="15">
        <f t="shared" si="82"/>
        <v>42553.600810185191</v>
      </c>
      <c r="M1782" t="b">
        <v>1</v>
      </c>
      <c r="N1782">
        <v>152</v>
      </c>
      <c r="O1782" t="b">
        <v>0</v>
      </c>
      <c r="P1782" s="10" t="s">
        <v>8293</v>
      </c>
      <c r="Q1782" t="s">
        <v>8294</v>
      </c>
      <c r="R1782">
        <f t="shared" si="83"/>
        <v>78.44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5">
        <f t="shared" si="81"/>
        <v>42597.617418981477</v>
      </c>
      <c r="L1783" s="15">
        <f t="shared" si="82"/>
        <v>42628.617418981477</v>
      </c>
      <c r="M1783" t="b">
        <v>1</v>
      </c>
      <c r="N1783">
        <v>24</v>
      </c>
      <c r="O1783" t="b">
        <v>0</v>
      </c>
      <c r="P1783" s="10" t="s">
        <v>8293</v>
      </c>
      <c r="Q1783" t="s">
        <v>8294</v>
      </c>
      <c r="R1783">
        <f t="shared" si="83"/>
        <v>59.04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5">
        <f t="shared" si="81"/>
        <v>42388.575104166666</v>
      </c>
      <c r="L1784" s="15">
        <f t="shared" si="82"/>
        <v>42421.575104166666</v>
      </c>
      <c r="M1784" t="b">
        <v>1</v>
      </c>
      <c r="N1784">
        <v>76</v>
      </c>
      <c r="O1784" t="b">
        <v>0</v>
      </c>
      <c r="P1784" s="10" t="s">
        <v>8293</v>
      </c>
      <c r="Q1784" t="s">
        <v>8294</v>
      </c>
      <c r="R1784">
        <f t="shared" si="83"/>
        <v>71.34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5">
        <f t="shared" si="81"/>
        <v>42115.949976851851</v>
      </c>
      <c r="L1785" s="15">
        <f t="shared" si="82"/>
        <v>42145.949976851851</v>
      </c>
      <c r="M1785" t="b">
        <v>1</v>
      </c>
      <c r="N1785">
        <v>185</v>
      </c>
      <c r="O1785" t="b">
        <v>0</v>
      </c>
      <c r="P1785" s="10" t="s">
        <v>8293</v>
      </c>
      <c r="Q1785" t="s">
        <v>8294</v>
      </c>
      <c r="R1785">
        <f t="shared" si="83"/>
        <v>51.23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5">
        <f t="shared" si="81"/>
        <v>42003.655555555553</v>
      </c>
      <c r="L1786" s="15">
        <f t="shared" si="82"/>
        <v>42035.142361111109</v>
      </c>
      <c r="M1786" t="b">
        <v>1</v>
      </c>
      <c r="N1786">
        <v>33</v>
      </c>
      <c r="O1786" t="b">
        <v>0</v>
      </c>
      <c r="P1786" s="10" t="s">
        <v>8293</v>
      </c>
      <c r="Q1786" t="s">
        <v>8294</v>
      </c>
      <c r="R1786">
        <f t="shared" si="83"/>
        <v>60.24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5">
        <f t="shared" si="81"/>
        <v>41897.134895833333</v>
      </c>
      <c r="L1787" s="15">
        <f t="shared" si="82"/>
        <v>41928</v>
      </c>
      <c r="M1787" t="b">
        <v>1</v>
      </c>
      <c r="N1787">
        <v>108</v>
      </c>
      <c r="O1787" t="b">
        <v>0</v>
      </c>
      <c r="P1787" s="10" t="s">
        <v>8293</v>
      </c>
      <c r="Q1787" t="s">
        <v>8294</v>
      </c>
      <c r="R1787">
        <f t="shared" si="83"/>
        <v>44.94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5">
        <f t="shared" si="81"/>
        <v>41958.550659722227</v>
      </c>
      <c r="L1788" s="15">
        <f t="shared" si="82"/>
        <v>41988.550659722227</v>
      </c>
      <c r="M1788" t="b">
        <v>1</v>
      </c>
      <c r="N1788">
        <v>29</v>
      </c>
      <c r="O1788" t="b">
        <v>0</v>
      </c>
      <c r="P1788" s="10" t="s">
        <v>8293</v>
      </c>
      <c r="Q1788" t="s">
        <v>8294</v>
      </c>
      <c r="R1788">
        <f t="shared" si="83"/>
        <v>31.21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5">
        <f t="shared" si="81"/>
        <v>42068.65552083333</v>
      </c>
      <c r="L1789" s="15">
        <f t="shared" si="82"/>
        <v>42098.613854166666</v>
      </c>
      <c r="M1789" t="b">
        <v>1</v>
      </c>
      <c r="N1789">
        <v>24</v>
      </c>
      <c r="O1789" t="b">
        <v>0</v>
      </c>
      <c r="P1789" s="10" t="s">
        <v>8293</v>
      </c>
      <c r="Q1789" t="s">
        <v>8294</v>
      </c>
      <c r="R1789">
        <f t="shared" si="83"/>
        <v>63.88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5">
        <f t="shared" si="81"/>
        <v>41913.94840277778</v>
      </c>
      <c r="L1790" s="15">
        <f t="shared" si="82"/>
        <v>41943.94840277778</v>
      </c>
      <c r="M1790" t="b">
        <v>1</v>
      </c>
      <c r="N1790">
        <v>4</v>
      </c>
      <c r="O1790" t="b">
        <v>0</v>
      </c>
      <c r="P1790" s="10" t="s">
        <v>8293</v>
      </c>
      <c r="Q1790" t="s">
        <v>8294</v>
      </c>
      <c r="R1790">
        <f t="shared" si="83"/>
        <v>19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5">
        <f t="shared" si="81"/>
        <v>41956.250034722223</v>
      </c>
      <c r="L1791" s="15">
        <f t="shared" si="82"/>
        <v>42016.250034722223</v>
      </c>
      <c r="M1791" t="b">
        <v>1</v>
      </c>
      <c r="N1791">
        <v>4</v>
      </c>
      <c r="O1791" t="b">
        <v>0</v>
      </c>
      <c r="P1791" s="10" t="s">
        <v>8293</v>
      </c>
      <c r="Q1791" t="s">
        <v>8294</v>
      </c>
      <c r="R1791">
        <f t="shared" si="83"/>
        <v>10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5">
        <f t="shared" si="81"/>
        <v>42010.674513888895</v>
      </c>
      <c r="L1792" s="15">
        <f t="shared" si="82"/>
        <v>42040.674513888895</v>
      </c>
      <c r="M1792" t="b">
        <v>1</v>
      </c>
      <c r="N1792">
        <v>15</v>
      </c>
      <c r="O1792" t="b">
        <v>0</v>
      </c>
      <c r="P1792" s="10" t="s">
        <v>8293</v>
      </c>
      <c r="Q1792" t="s">
        <v>8294</v>
      </c>
      <c r="R1792">
        <f t="shared" si="83"/>
        <v>109.07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5">
        <f t="shared" si="81"/>
        <v>41973.740335648152</v>
      </c>
      <c r="L1793" s="15">
        <f t="shared" si="82"/>
        <v>42033.740335648152</v>
      </c>
      <c r="M1793" t="b">
        <v>1</v>
      </c>
      <c r="N1793">
        <v>4</v>
      </c>
      <c r="O1793" t="b">
        <v>0</v>
      </c>
      <c r="P1793" s="10" t="s">
        <v>8293</v>
      </c>
      <c r="Q1793" t="s">
        <v>8294</v>
      </c>
      <c r="R1793">
        <f t="shared" si="83"/>
        <v>26.75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5">
        <f t="shared" si="81"/>
        <v>42189.031041666662</v>
      </c>
      <c r="L1794" s="15">
        <f t="shared" si="82"/>
        <v>42226.290972222225</v>
      </c>
      <c r="M1794" t="b">
        <v>1</v>
      </c>
      <c r="N1794">
        <v>139</v>
      </c>
      <c r="O1794" t="b">
        <v>0</v>
      </c>
      <c r="P1794" s="10" t="s">
        <v>8293</v>
      </c>
      <c r="Q1794" t="s">
        <v>8294</v>
      </c>
      <c r="R1794">
        <f t="shared" si="83"/>
        <v>109.94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5">
        <f t="shared" ref="K1795:K1858" si="84">(((J1795/60)/60)/24)+DATE(1970,1,1)</f>
        <v>41940.89166666667</v>
      </c>
      <c r="L1795" s="15">
        <f t="shared" ref="L1795:L1858" si="85">(((I1795/60)/60)/24)+DATE(1970,1,1)</f>
        <v>41970.933333333334</v>
      </c>
      <c r="M1795" t="b">
        <v>1</v>
      </c>
      <c r="N1795">
        <v>2</v>
      </c>
      <c r="O1795" t="b">
        <v>0</v>
      </c>
      <c r="P1795" s="10" t="s">
        <v>8293</v>
      </c>
      <c r="Q1795" t="s">
        <v>8294</v>
      </c>
      <c r="R1795">
        <f t="shared" ref="R1795:R1858" si="86">IFERROR(ROUND(E1795/N1795,2),0)</f>
        <v>20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5">
        <f t="shared" si="84"/>
        <v>42011.551180555558</v>
      </c>
      <c r="L1796" s="15">
        <f t="shared" si="85"/>
        <v>42046.551180555558</v>
      </c>
      <c r="M1796" t="b">
        <v>1</v>
      </c>
      <c r="N1796">
        <v>18</v>
      </c>
      <c r="O1796" t="b">
        <v>0</v>
      </c>
      <c r="P1796" s="10" t="s">
        <v>8293</v>
      </c>
      <c r="Q1796" t="s">
        <v>8294</v>
      </c>
      <c r="R1796">
        <f t="shared" si="86"/>
        <v>55.39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5">
        <f t="shared" si="84"/>
        <v>42628.288668981477</v>
      </c>
      <c r="L1797" s="15">
        <f t="shared" si="85"/>
        <v>42657.666666666672</v>
      </c>
      <c r="M1797" t="b">
        <v>1</v>
      </c>
      <c r="N1797">
        <v>81</v>
      </c>
      <c r="O1797" t="b">
        <v>0</v>
      </c>
      <c r="P1797" s="10" t="s">
        <v>8293</v>
      </c>
      <c r="Q1797" t="s">
        <v>8294</v>
      </c>
      <c r="R1797">
        <f t="shared" si="86"/>
        <v>133.9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5">
        <f t="shared" si="84"/>
        <v>42515.439421296294</v>
      </c>
      <c r="L1798" s="15">
        <f t="shared" si="85"/>
        <v>42575.439421296294</v>
      </c>
      <c r="M1798" t="b">
        <v>1</v>
      </c>
      <c r="N1798">
        <v>86</v>
      </c>
      <c r="O1798" t="b">
        <v>0</v>
      </c>
      <c r="P1798" s="10" t="s">
        <v>8293</v>
      </c>
      <c r="Q1798" t="s">
        <v>8294</v>
      </c>
      <c r="R1798">
        <f t="shared" si="86"/>
        <v>48.72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5">
        <f t="shared" si="84"/>
        <v>42689.56931712963</v>
      </c>
      <c r="L1799" s="15">
        <f t="shared" si="85"/>
        <v>42719.56931712963</v>
      </c>
      <c r="M1799" t="b">
        <v>1</v>
      </c>
      <c r="N1799">
        <v>140</v>
      </c>
      <c r="O1799" t="b">
        <v>0</v>
      </c>
      <c r="P1799" s="10" t="s">
        <v>8293</v>
      </c>
      <c r="Q1799" t="s">
        <v>8294</v>
      </c>
      <c r="R1799">
        <f t="shared" si="86"/>
        <v>48.25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5">
        <f t="shared" si="84"/>
        <v>42344.32677083333</v>
      </c>
      <c r="L1800" s="15">
        <f t="shared" si="85"/>
        <v>42404.32677083333</v>
      </c>
      <c r="M1800" t="b">
        <v>1</v>
      </c>
      <c r="N1800">
        <v>37</v>
      </c>
      <c r="O1800" t="b">
        <v>0</v>
      </c>
      <c r="P1800" s="10" t="s">
        <v>8293</v>
      </c>
      <c r="Q1800" t="s">
        <v>8294</v>
      </c>
      <c r="R1800">
        <f t="shared" si="86"/>
        <v>58.97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5">
        <f t="shared" si="84"/>
        <v>41934.842685185184</v>
      </c>
      <c r="L1801" s="15">
        <f t="shared" si="85"/>
        <v>41954.884351851855</v>
      </c>
      <c r="M1801" t="b">
        <v>1</v>
      </c>
      <c r="N1801">
        <v>6</v>
      </c>
      <c r="O1801" t="b">
        <v>0</v>
      </c>
      <c r="P1801" s="10" t="s">
        <v>8293</v>
      </c>
      <c r="Q1801" t="s">
        <v>8294</v>
      </c>
      <c r="R1801">
        <f t="shared" si="86"/>
        <v>11.64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5">
        <f t="shared" si="84"/>
        <v>42623.606134259258</v>
      </c>
      <c r="L1802" s="15">
        <f t="shared" si="85"/>
        <v>42653.606134259258</v>
      </c>
      <c r="M1802" t="b">
        <v>1</v>
      </c>
      <c r="N1802">
        <v>113</v>
      </c>
      <c r="O1802" t="b">
        <v>0</v>
      </c>
      <c r="P1802" s="10" t="s">
        <v>8293</v>
      </c>
      <c r="Q1802" t="s">
        <v>8294</v>
      </c>
      <c r="R1802">
        <f t="shared" si="86"/>
        <v>83.72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5">
        <f t="shared" si="84"/>
        <v>42321.660509259258</v>
      </c>
      <c r="L1803" s="15">
        <f t="shared" si="85"/>
        <v>42353.506944444445</v>
      </c>
      <c r="M1803" t="b">
        <v>1</v>
      </c>
      <c r="N1803">
        <v>37</v>
      </c>
      <c r="O1803" t="b">
        <v>0</v>
      </c>
      <c r="P1803" s="10" t="s">
        <v>8293</v>
      </c>
      <c r="Q1803" t="s">
        <v>8294</v>
      </c>
      <c r="R1803">
        <f t="shared" si="86"/>
        <v>63.65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5">
        <f t="shared" si="84"/>
        <v>42159.47256944445</v>
      </c>
      <c r="L1804" s="15">
        <f t="shared" si="85"/>
        <v>42182.915972222225</v>
      </c>
      <c r="M1804" t="b">
        <v>1</v>
      </c>
      <c r="N1804">
        <v>18</v>
      </c>
      <c r="O1804" t="b">
        <v>0</v>
      </c>
      <c r="P1804" s="10" t="s">
        <v>8293</v>
      </c>
      <c r="Q1804" t="s">
        <v>8294</v>
      </c>
      <c r="R1804">
        <f t="shared" si="86"/>
        <v>94.28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5">
        <f t="shared" si="84"/>
        <v>42018.071550925932</v>
      </c>
      <c r="L1805" s="15">
        <f t="shared" si="85"/>
        <v>42049.071550925932</v>
      </c>
      <c r="M1805" t="b">
        <v>1</v>
      </c>
      <c r="N1805">
        <v>75</v>
      </c>
      <c r="O1805" t="b">
        <v>0</v>
      </c>
      <c r="P1805" s="10" t="s">
        <v>8293</v>
      </c>
      <c r="Q1805" t="s">
        <v>8294</v>
      </c>
      <c r="R1805">
        <f t="shared" si="86"/>
        <v>71.87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5">
        <f t="shared" si="84"/>
        <v>42282.678287037037</v>
      </c>
      <c r="L1806" s="15">
        <f t="shared" si="85"/>
        <v>42322.719953703709</v>
      </c>
      <c r="M1806" t="b">
        <v>1</v>
      </c>
      <c r="N1806">
        <v>52</v>
      </c>
      <c r="O1806" t="b">
        <v>0</v>
      </c>
      <c r="P1806" s="10" t="s">
        <v>8293</v>
      </c>
      <c r="Q1806" t="s">
        <v>8294</v>
      </c>
      <c r="R1806">
        <f t="shared" si="86"/>
        <v>104.85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5">
        <f t="shared" si="84"/>
        <v>42247.803912037038</v>
      </c>
      <c r="L1807" s="15">
        <f t="shared" si="85"/>
        <v>42279.75</v>
      </c>
      <c r="M1807" t="b">
        <v>1</v>
      </c>
      <c r="N1807">
        <v>122</v>
      </c>
      <c r="O1807" t="b">
        <v>0</v>
      </c>
      <c r="P1807" s="10" t="s">
        <v>8293</v>
      </c>
      <c r="Q1807" t="s">
        <v>8294</v>
      </c>
      <c r="R1807">
        <f t="shared" si="86"/>
        <v>67.14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5">
        <f t="shared" si="84"/>
        <v>41877.638298611113</v>
      </c>
      <c r="L1808" s="15">
        <f t="shared" si="85"/>
        <v>41912.638298611113</v>
      </c>
      <c r="M1808" t="b">
        <v>1</v>
      </c>
      <c r="N1808">
        <v>8</v>
      </c>
      <c r="O1808" t="b">
        <v>0</v>
      </c>
      <c r="P1808" s="10" t="s">
        <v>8293</v>
      </c>
      <c r="Q1808" t="s">
        <v>8294</v>
      </c>
      <c r="R1808">
        <f t="shared" si="86"/>
        <v>73.88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5">
        <f t="shared" si="84"/>
        <v>41880.068437499998</v>
      </c>
      <c r="L1809" s="15">
        <f t="shared" si="85"/>
        <v>41910.068437499998</v>
      </c>
      <c r="M1809" t="b">
        <v>1</v>
      </c>
      <c r="N1809">
        <v>8</v>
      </c>
      <c r="O1809" t="b">
        <v>0</v>
      </c>
      <c r="P1809" s="10" t="s">
        <v>8293</v>
      </c>
      <c r="Q1809" t="s">
        <v>8294</v>
      </c>
      <c r="R1809">
        <f t="shared" si="86"/>
        <v>69.13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5">
        <f t="shared" si="84"/>
        <v>42742.680902777778</v>
      </c>
      <c r="L1810" s="15">
        <f t="shared" si="85"/>
        <v>42777.680902777778</v>
      </c>
      <c r="M1810" t="b">
        <v>1</v>
      </c>
      <c r="N1810">
        <v>96</v>
      </c>
      <c r="O1810" t="b">
        <v>0</v>
      </c>
      <c r="P1810" s="10" t="s">
        <v>8293</v>
      </c>
      <c r="Q1810" t="s">
        <v>8294</v>
      </c>
      <c r="R1810">
        <f t="shared" si="86"/>
        <v>120.77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5">
        <f t="shared" si="84"/>
        <v>42029.907858796301</v>
      </c>
      <c r="L1811" s="15">
        <f t="shared" si="85"/>
        <v>42064.907858796301</v>
      </c>
      <c r="M1811" t="b">
        <v>1</v>
      </c>
      <c r="N1811">
        <v>9</v>
      </c>
      <c r="O1811" t="b">
        <v>0</v>
      </c>
      <c r="P1811" s="10" t="s">
        <v>8293</v>
      </c>
      <c r="Q1811" t="s">
        <v>8294</v>
      </c>
      <c r="R1811">
        <f t="shared" si="86"/>
        <v>42.22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5">
        <f t="shared" si="84"/>
        <v>41860.91002314815</v>
      </c>
      <c r="L1812" s="15">
        <f t="shared" si="85"/>
        <v>41872.91002314815</v>
      </c>
      <c r="M1812" t="b">
        <v>0</v>
      </c>
      <c r="N1812">
        <v>2</v>
      </c>
      <c r="O1812" t="b">
        <v>0</v>
      </c>
      <c r="P1812" s="10" t="s">
        <v>8293</v>
      </c>
      <c r="Q1812" t="s">
        <v>8294</v>
      </c>
      <c r="R1812">
        <f t="shared" si="86"/>
        <v>7.5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5">
        <f t="shared" si="84"/>
        <v>41876.433680555558</v>
      </c>
      <c r="L1813" s="15">
        <f t="shared" si="85"/>
        <v>41936.166666666664</v>
      </c>
      <c r="M1813" t="b">
        <v>0</v>
      </c>
      <c r="N1813">
        <v>26</v>
      </c>
      <c r="O1813" t="b">
        <v>0</v>
      </c>
      <c r="P1813" s="10" t="s">
        <v>8293</v>
      </c>
      <c r="Q1813" t="s">
        <v>8294</v>
      </c>
      <c r="R1813">
        <f t="shared" si="86"/>
        <v>1.54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5">
        <f t="shared" si="84"/>
        <v>42524.318703703699</v>
      </c>
      <c r="L1814" s="15">
        <f t="shared" si="85"/>
        <v>42554.318703703699</v>
      </c>
      <c r="M1814" t="b">
        <v>0</v>
      </c>
      <c r="N1814">
        <v>23</v>
      </c>
      <c r="O1814" t="b">
        <v>0</v>
      </c>
      <c r="P1814" s="10" t="s">
        <v>8293</v>
      </c>
      <c r="Q1814" t="s">
        <v>8294</v>
      </c>
      <c r="R1814">
        <f t="shared" si="86"/>
        <v>37.61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5">
        <f t="shared" si="84"/>
        <v>41829.889027777775</v>
      </c>
      <c r="L1815" s="15">
        <f t="shared" si="85"/>
        <v>41859.889027777775</v>
      </c>
      <c r="M1815" t="b">
        <v>0</v>
      </c>
      <c r="N1815">
        <v>0</v>
      </c>
      <c r="O1815" t="b">
        <v>0</v>
      </c>
      <c r="P1815" s="10" t="s">
        <v>8293</v>
      </c>
      <c r="Q1815" t="s">
        <v>8294</v>
      </c>
      <c r="R1815">
        <f t="shared" si="86"/>
        <v>0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5">
        <f t="shared" si="84"/>
        <v>42033.314074074078</v>
      </c>
      <c r="L1816" s="15">
        <f t="shared" si="85"/>
        <v>42063.314074074078</v>
      </c>
      <c r="M1816" t="b">
        <v>0</v>
      </c>
      <c r="N1816">
        <v>140</v>
      </c>
      <c r="O1816" t="b">
        <v>0</v>
      </c>
      <c r="P1816" s="10" t="s">
        <v>8293</v>
      </c>
      <c r="Q1816" t="s">
        <v>8294</v>
      </c>
      <c r="R1816">
        <f t="shared" si="86"/>
        <v>42.16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5">
        <f t="shared" si="84"/>
        <v>42172.906678240746</v>
      </c>
      <c r="L1817" s="15">
        <f t="shared" si="85"/>
        <v>42186.906678240746</v>
      </c>
      <c r="M1817" t="b">
        <v>0</v>
      </c>
      <c r="N1817">
        <v>0</v>
      </c>
      <c r="O1817" t="b">
        <v>0</v>
      </c>
      <c r="P1817" s="10" t="s">
        <v>8293</v>
      </c>
      <c r="Q1817" t="s">
        <v>8294</v>
      </c>
      <c r="R1817">
        <f t="shared" si="86"/>
        <v>0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5">
        <f t="shared" si="84"/>
        <v>42548.876192129625</v>
      </c>
      <c r="L1818" s="15">
        <f t="shared" si="85"/>
        <v>42576.791666666672</v>
      </c>
      <c r="M1818" t="b">
        <v>0</v>
      </c>
      <c r="N1818">
        <v>6</v>
      </c>
      <c r="O1818" t="b">
        <v>0</v>
      </c>
      <c r="P1818" s="10" t="s">
        <v>8293</v>
      </c>
      <c r="Q1818" t="s">
        <v>8294</v>
      </c>
      <c r="R1818">
        <f t="shared" si="86"/>
        <v>84.83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5">
        <f t="shared" si="84"/>
        <v>42705.662118055552</v>
      </c>
      <c r="L1819" s="15">
        <f t="shared" si="85"/>
        <v>42765.290972222225</v>
      </c>
      <c r="M1819" t="b">
        <v>0</v>
      </c>
      <c r="N1819">
        <v>100</v>
      </c>
      <c r="O1819" t="b">
        <v>0</v>
      </c>
      <c r="P1819" s="10" t="s">
        <v>8293</v>
      </c>
      <c r="Q1819" t="s">
        <v>8294</v>
      </c>
      <c r="R1819">
        <f t="shared" si="86"/>
        <v>94.19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5">
        <f t="shared" si="84"/>
        <v>42067.234375</v>
      </c>
      <c r="L1820" s="15">
        <f t="shared" si="85"/>
        <v>42097.192708333328</v>
      </c>
      <c r="M1820" t="b">
        <v>0</v>
      </c>
      <c r="N1820">
        <v>0</v>
      </c>
      <c r="O1820" t="b">
        <v>0</v>
      </c>
      <c r="P1820" s="10" t="s">
        <v>8293</v>
      </c>
      <c r="Q1820" t="s">
        <v>8294</v>
      </c>
      <c r="R1820">
        <f t="shared" si="86"/>
        <v>0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5">
        <f t="shared" si="84"/>
        <v>41820.752268518518</v>
      </c>
      <c r="L1821" s="15">
        <f t="shared" si="85"/>
        <v>41850.752268518518</v>
      </c>
      <c r="M1821" t="b">
        <v>0</v>
      </c>
      <c r="N1821">
        <v>4</v>
      </c>
      <c r="O1821" t="b">
        <v>0</v>
      </c>
      <c r="P1821" s="10" t="s">
        <v>8293</v>
      </c>
      <c r="Q1821" t="s">
        <v>8294</v>
      </c>
      <c r="R1821">
        <f t="shared" si="86"/>
        <v>6.25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5">
        <f t="shared" si="84"/>
        <v>42065.084375000006</v>
      </c>
      <c r="L1822" s="15">
        <f t="shared" si="85"/>
        <v>42095.042708333334</v>
      </c>
      <c r="M1822" t="b">
        <v>0</v>
      </c>
      <c r="N1822">
        <v>8</v>
      </c>
      <c r="O1822" t="b">
        <v>0</v>
      </c>
      <c r="P1822" s="10" t="s">
        <v>8293</v>
      </c>
      <c r="Q1822" t="s">
        <v>8294</v>
      </c>
      <c r="R1822">
        <f t="shared" si="86"/>
        <v>213.38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5">
        <f t="shared" si="84"/>
        <v>40926.319062499999</v>
      </c>
      <c r="L1823" s="15">
        <f t="shared" si="85"/>
        <v>40971.319062499999</v>
      </c>
      <c r="M1823" t="b">
        <v>0</v>
      </c>
      <c r="N1823">
        <v>57</v>
      </c>
      <c r="O1823" t="b">
        <v>1</v>
      </c>
      <c r="P1823" s="10" t="s">
        <v>8280</v>
      </c>
      <c r="Q1823" t="s">
        <v>8281</v>
      </c>
      <c r="R1823">
        <f t="shared" si="86"/>
        <v>59.16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5">
        <f t="shared" si="84"/>
        <v>41634.797013888885</v>
      </c>
      <c r="L1824" s="15">
        <f t="shared" si="85"/>
        <v>41670.792361111111</v>
      </c>
      <c r="M1824" t="b">
        <v>0</v>
      </c>
      <c r="N1824">
        <v>11</v>
      </c>
      <c r="O1824" t="b">
        <v>1</v>
      </c>
      <c r="P1824" s="10" t="s">
        <v>8280</v>
      </c>
      <c r="Q1824" t="s">
        <v>8281</v>
      </c>
      <c r="R1824">
        <f t="shared" si="86"/>
        <v>27.27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5">
        <f t="shared" si="84"/>
        <v>41176.684907407405</v>
      </c>
      <c r="L1825" s="15">
        <f t="shared" si="85"/>
        <v>41206.684907407405</v>
      </c>
      <c r="M1825" t="b">
        <v>0</v>
      </c>
      <c r="N1825">
        <v>33</v>
      </c>
      <c r="O1825" t="b">
        <v>1</v>
      </c>
      <c r="P1825" s="10" t="s">
        <v>8280</v>
      </c>
      <c r="Q1825" t="s">
        <v>8281</v>
      </c>
      <c r="R1825">
        <f t="shared" si="86"/>
        <v>24.58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5">
        <f t="shared" si="84"/>
        <v>41626.916284722225</v>
      </c>
      <c r="L1826" s="15">
        <f t="shared" si="85"/>
        <v>41647.088888888888</v>
      </c>
      <c r="M1826" t="b">
        <v>0</v>
      </c>
      <c r="N1826">
        <v>40</v>
      </c>
      <c r="O1826" t="b">
        <v>1</v>
      </c>
      <c r="P1826" s="10" t="s">
        <v>8280</v>
      </c>
      <c r="Q1826" t="s">
        <v>8281</v>
      </c>
      <c r="R1826">
        <f t="shared" si="86"/>
        <v>75.05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5">
        <f t="shared" si="84"/>
        <v>41443.83452546296</v>
      </c>
      <c r="L1827" s="15">
        <f t="shared" si="85"/>
        <v>41466.83452546296</v>
      </c>
      <c r="M1827" t="b">
        <v>0</v>
      </c>
      <c r="N1827">
        <v>50</v>
      </c>
      <c r="O1827" t="b">
        <v>1</v>
      </c>
      <c r="P1827" s="10" t="s">
        <v>8280</v>
      </c>
      <c r="Q1827" t="s">
        <v>8281</v>
      </c>
      <c r="R1827">
        <f t="shared" si="86"/>
        <v>42.02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5">
        <f t="shared" si="84"/>
        <v>41657.923807870371</v>
      </c>
      <c r="L1828" s="15">
        <f t="shared" si="85"/>
        <v>41687.923807870371</v>
      </c>
      <c r="M1828" t="b">
        <v>0</v>
      </c>
      <c r="N1828">
        <v>38</v>
      </c>
      <c r="O1828" t="b">
        <v>1</v>
      </c>
      <c r="P1828" s="10" t="s">
        <v>8280</v>
      </c>
      <c r="Q1828" t="s">
        <v>8281</v>
      </c>
      <c r="R1828">
        <f t="shared" si="86"/>
        <v>53.16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5">
        <f t="shared" si="84"/>
        <v>40555.325937499998</v>
      </c>
      <c r="L1829" s="15">
        <f t="shared" si="85"/>
        <v>40605.325937499998</v>
      </c>
      <c r="M1829" t="b">
        <v>0</v>
      </c>
      <c r="N1829">
        <v>96</v>
      </c>
      <c r="O1829" t="b">
        <v>1</v>
      </c>
      <c r="P1829" s="10" t="s">
        <v>8280</v>
      </c>
      <c r="Q1829" t="s">
        <v>8281</v>
      </c>
      <c r="R1829">
        <f t="shared" si="86"/>
        <v>83.89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5">
        <f t="shared" si="84"/>
        <v>41736.899652777778</v>
      </c>
      <c r="L1830" s="15">
        <f t="shared" si="85"/>
        <v>41768.916666666664</v>
      </c>
      <c r="M1830" t="b">
        <v>0</v>
      </c>
      <c r="N1830">
        <v>48</v>
      </c>
      <c r="O1830" t="b">
        <v>1</v>
      </c>
      <c r="P1830" s="10" t="s">
        <v>8280</v>
      </c>
      <c r="Q1830" t="s">
        <v>8281</v>
      </c>
      <c r="R1830">
        <f t="shared" si="86"/>
        <v>417.33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5">
        <f t="shared" si="84"/>
        <v>40516.087627314817</v>
      </c>
      <c r="L1831" s="15">
        <f t="shared" si="85"/>
        <v>40564.916666666664</v>
      </c>
      <c r="M1831" t="b">
        <v>0</v>
      </c>
      <c r="N1831">
        <v>33</v>
      </c>
      <c r="O1831" t="b">
        <v>1</v>
      </c>
      <c r="P1831" s="10" t="s">
        <v>8280</v>
      </c>
      <c r="Q1831" t="s">
        <v>8281</v>
      </c>
      <c r="R1831">
        <f t="shared" si="86"/>
        <v>75.77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5">
        <f t="shared" si="84"/>
        <v>41664.684108796297</v>
      </c>
      <c r="L1832" s="15">
        <f t="shared" si="85"/>
        <v>41694.684108796297</v>
      </c>
      <c r="M1832" t="b">
        <v>0</v>
      </c>
      <c r="N1832">
        <v>226</v>
      </c>
      <c r="O1832" t="b">
        <v>1</v>
      </c>
      <c r="P1832" s="10" t="s">
        <v>8280</v>
      </c>
      <c r="Q1832" t="s">
        <v>8281</v>
      </c>
      <c r="R1832">
        <f t="shared" si="86"/>
        <v>67.39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5">
        <f t="shared" si="84"/>
        <v>41026.996099537035</v>
      </c>
      <c r="L1833" s="15">
        <f t="shared" si="85"/>
        <v>41041.996099537035</v>
      </c>
      <c r="M1833" t="b">
        <v>0</v>
      </c>
      <c r="N1833">
        <v>14</v>
      </c>
      <c r="O1833" t="b">
        <v>1</v>
      </c>
      <c r="P1833" s="10" t="s">
        <v>8280</v>
      </c>
      <c r="Q1833" t="s">
        <v>8281</v>
      </c>
      <c r="R1833">
        <f t="shared" si="86"/>
        <v>73.569999999999993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5">
        <f t="shared" si="84"/>
        <v>40576.539664351854</v>
      </c>
      <c r="L1834" s="15">
        <f t="shared" si="85"/>
        <v>40606.539664351854</v>
      </c>
      <c r="M1834" t="b">
        <v>0</v>
      </c>
      <c r="N1834">
        <v>20</v>
      </c>
      <c r="O1834" t="b">
        <v>1</v>
      </c>
      <c r="P1834" s="10" t="s">
        <v>8280</v>
      </c>
      <c r="Q1834" t="s">
        <v>8281</v>
      </c>
      <c r="R1834">
        <f t="shared" si="86"/>
        <v>25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5">
        <f t="shared" si="84"/>
        <v>41303.044016203705</v>
      </c>
      <c r="L1835" s="15">
        <f t="shared" si="85"/>
        <v>41335.332638888889</v>
      </c>
      <c r="M1835" t="b">
        <v>0</v>
      </c>
      <c r="N1835">
        <v>25</v>
      </c>
      <c r="O1835" t="b">
        <v>1</v>
      </c>
      <c r="P1835" s="10" t="s">
        <v>8280</v>
      </c>
      <c r="Q1835" t="s">
        <v>8281</v>
      </c>
      <c r="R1835">
        <f t="shared" si="86"/>
        <v>42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5">
        <f t="shared" si="84"/>
        <v>41988.964062500003</v>
      </c>
      <c r="L1836" s="15">
        <f t="shared" si="85"/>
        <v>42028.964062500003</v>
      </c>
      <c r="M1836" t="b">
        <v>0</v>
      </c>
      <c r="N1836">
        <v>90</v>
      </c>
      <c r="O1836" t="b">
        <v>1</v>
      </c>
      <c r="P1836" s="10" t="s">
        <v>8280</v>
      </c>
      <c r="Q1836" t="s">
        <v>8281</v>
      </c>
      <c r="R1836">
        <f t="shared" si="86"/>
        <v>131.16999999999999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5">
        <f t="shared" si="84"/>
        <v>42430.702210648145</v>
      </c>
      <c r="L1837" s="15">
        <f t="shared" si="85"/>
        <v>42460.660543981481</v>
      </c>
      <c r="M1837" t="b">
        <v>0</v>
      </c>
      <c r="N1837">
        <v>11</v>
      </c>
      <c r="O1837" t="b">
        <v>1</v>
      </c>
      <c r="P1837" s="10" t="s">
        <v>8280</v>
      </c>
      <c r="Q1837" t="s">
        <v>8281</v>
      </c>
      <c r="R1837">
        <f t="shared" si="86"/>
        <v>47.27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5">
        <f t="shared" si="84"/>
        <v>41305.809363425928</v>
      </c>
      <c r="L1838" s="15">
        <f t="shared" si="85"/>
        <v>41322.809363425928</v>
      </c>
      <c r="M1838" t="b">
        <v>0</v>
      </c>
      <c r="N1838">
        <v>55</v>
      </c>
      <c r="O1838" t="b">
        <v>1</v>
      </c>
      <c r="P1838" s="10" t="s">
        <v>8280</v>
      </c>
      <c r="Q1838" t="s">
        <v>8281</v>
      </c>
      <c r="R1838">
        <f t="shared" si="86"/>
        <v>182.13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5">
        <f t="shared" si="84"/>
        <v>40926.047858796301</v>
      </c>
      <c r="L1839" s="15">
        <f t="shared" si="85"/>
        <v>40986.006192129629</v>
      </c>
      <c r="M1839" t="b">
        <v>0</v>
      </c>
      <c r="N1839">
        <v>30</v>
      </c>
      <c r="O1839" t="b">
        <v>1</v>
      </c>
      <c r="P1839" s="10" t="s">
        <v>8280</v>
      </c>
      <c r="Q1839" t="s">
        <v>8281</v>
      </c>
      <c r="R1839">
        <f t="shared" si="86"/>
        <v>61.37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5">
        <f t="shared" si="84"/>
        <v>40788.786539351851</v>
      </c>
      <c r="L1840" s="15">
        <f t="shared" si="85"/>
        <v>40817.125</v>
      </c>
      <c r="M1840" t="b">
        <v>0</v>
      </c>
      <c r="N1840">
        <v>28</v>
      </c>
      <c r="O1840" t="b">
        <v>1</v>
      </c>
      <c r="P1840" s="10" t="s">
        <v>8280</v>
      </c>
      <c r="Q1840" t="s">
        <v>8281</v>
      </c>
      <c r="R1840">
        <f t="shared" si="86"/>
        <v>35.770000000000003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5">
        <f t="shared" si="84"/>
        <v>42614.722013888888</v>
      </c>
      <c r="L1841" s="15">
        <f t="shared" si="85"/>
        <v>42644.722013888888</v>
      </c>
      <c r="M1841" t="b">
        <v>0</v>
      </c>
      <c r="N1841">
        <v>45</v>
      </c>
      <c r="O1841" t="b">
        <v>1</v>
      </c>
      <c r="P1841" s="10" t="s">
        <v>8280</v>
      </c>
      <c r="Q1841" t="s">
        <v>8281</v>
      </c>
      <c r="R1841">
        <f t="shared" si="86"/>
        <v>45.62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5">
        <f t="shared" si="84"/>
        <v>41382.096180555556</v>
      </c>
      <c r="L1842" s="15">
        <f t="shared" si="85"/>
        <v>41401.207638888889</v>
      </c>
      <c r="M1842" t="b">
        <v>0</v>
      </c>
      <c r="N1842">
        <v>13</v>
      </c>
      <c r="O1842" t="b">
        <v>1</v>
      </c>
      <c r="P1842" s="10" t="s">
        <v>8280</v>
      </c>
      <c r="Q1842" t="s">
        <v>8281</v>
      </c>
      <c r="R1842">
        <f t="shared" si="86"/>
        <v>75.38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5">
        <f t="shared" si="84"/>
        <v>41745.84542824074</v>
      </c>
      <c r="L1843" s="15">
        <f t="shared" si="85"/>
        <v>41779.207638888889</v>
      </c>
      <c r="M1843" t="b">
        <v>0</v>
      </c>
      <c r="N1843">
        <v>40</v>
      </c>
      <c r="O1843" t="b">
        <v>1</v>
      </c>
      <c r="P1843" s="10" t="s">
        <v>8280</v>
      </c>
      <c r="Q1843" t="s">
        <v>8281</v>
      </c>
      <c r="R1843">
        <f t="shared" si="86"/>
        <v>50.88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5">
        <f t="shared" si="84"/>
        <v>42031.631724537037</v>
      </c>
      <c r="L1844" s="15">
        <f t="shared" si="85"/>
        <v>42065.249305555553</v>
      </c>
      <c r="M1844" t="b">
        <v>0</v>
      </c>
      <c r="N1844">
        <v>21</v>
      </c>
      <c r="O1844" t="b">
        <v>1</v>
      </c>
      <c r="P1844" s="10" t="s">
        <v>8280</v>
      </c>
      <c r="Q1844" t="s">
        <v>8281</v>
      </c>
      <c r="R1844">
        <f t="shared" si="86"/>
        <v>119.29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5">
        <f t="shared" si="84"/>
        <v>40564.994837962964</v>
      </c>
      <c r="L1845" s="15">
        <f t="shared" si="85"/>
        <v>40594.994837962964</v>
      </c>
      <c r="M1845" t="b">
        <v>0</v>
      </c>
      <c r="N1845">
        <v>134</v>
      </c>
      <c r="O1845" t="b">
        <v>1</v>
      </c>
      <c r="P1845" s="10" t="s">
        <v>8280</v>
      </c>
      <c r="Q1845" t="s">
        <v>8281</v>
      </c>
      <c r="R1845">
        <f t="shared" si="86"/>
        <v>92.54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5">
        <f t="shared" si="84"/>
        <v>40666.973541666666</v>
      </c>
      <c r="L1846" s="15">
        <f t="shared" si="85"/>
        <v>40705.125</v>
      </c>
      <c r="M1846" t="b">
        <v>0</v>
      </c>
      <c r="N1846">
        <v>20</v>
      </c>
      <c r="O1846" t="b">
        <v>1</v>
      </c>
      <c r="P1846" s="10" t="s">
        <v>8280</v>
      </c>
      <c r="Q1846" t="s">
        <v>8281</v>
      </c>
      <c r="R1846">
        <f t="shared" si="86"/>
        <v>76.05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5">
        <f t="shared" si="84"/>
        <v>42523.333310185189</v>
      </c>
      <c r="L1847" s="15">
        <f t="shared" si="85"/>
        <v>42538.204861111109</v>
      </c>
      <c r="M1847" t="b">
        <v>0</v>
      </c>
      <c r="N1847">
        <v>19</v>
      </c>
      <c r="O1847" t="b">
        <v>1</v>
      </c>
      <c r="P1847" s="10" t="s">
        <v>8280</v>
      </c>
      <c r="Q1847" t="s">
        <v>8281</v>
      </c>
      <c r="R1847">
        <f t="shared" si="86"/>
        <v>52.63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5">
        <f t="shared" si="84"/>
        <v>41228.650196759263</v>
      </c>
      <c r="L1848" s="15">
        <f t="shared" si="85"/>
        <v>41258.650196759263</v>
      </c>
      <c r="M1848" t="b">
        <v>0</v>
      </c>
      <c r="N1848">
        <v>209</v>
      </c>
      <c r="O1848" t="b">
        <v>1</v>
      </c>
      <c r="P1848" s="10" t="s">
        <v>8280</v>
      </c>
      <c r="Q1848" t="s">
        <v>8281</v>
      </c>
      <c r="R1848">
        <f t="shared" si="86"/>
        <v>98.99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5">
        <f t="shared" si="84"/>
        <v>42094.236481481479</v>
      </c>
      <c r="L1849" s="15">
        <f t="shared" si="85"/>
        <v>42115.236481481479</v>
      </c>
      <c r="M1849" t="b">
        <v>0</v>
      </c>
      <c r="N1849">
        <v>38</v>
      </c>
      <c r="O1849" t="b">
        <v>1</v>
      </c>
      <c r="P1849" s="10" t="s">
        <v>8280</v>
      </c>
      <c r="Q1849" t="s">
        <v>8281</v>
      </c>
      <c r="R1849">
        <f t="shared" si="86"/>
        <v>79.53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5">
        <f t="shared" si="84"/>
        <v>40691.788055555553</v>
      </c>
      <c r="L1850" s="15">
        <f t="shared" si="85"/>
        <v>40755.290972222225</v>
      </c>
      <c r="M1850" t="b">
        <v>0</v>
      </c>
      <c r="N1850">
        <v>24</v>
      </c>
      <c r="O1850" t="b">
        <v>1</v>
      </c>
      <c r="P1850" s="10" t="s">
        <v>8280</v>
      </c>
      <c r="Q1850" t="s">
        <v>8281</v>
      </c>
      <c r="R1850">
        <f t="shared" si="86"/>
        <v>134.21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5">
        <f t="shared" si="84"/>
        <v>41169.845590277779</v>
      </c>
      <c r="L1851" s="15">
        <f t="shared" si="85"/>
        <v>41199.845590277779</v>
      </c>
      <c r="M1851" t="b">
        <v>0</v>
      </c>
      <c r="N1851">
        <v>8</v>
      </c>
      <c r="O1851" t="b">
        <v>1</v>
      </c>
      <c r="P1851" s="10" t="s">
        <v>8280</v>
      </c>
      <c r="Q1851" t="s">
        <v>8281</v>
      </c>
      <c r="R1851">
        <f t="shared" si="86"/>
        <v>37.630000000000003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5">
        <f t="shared" si="84"/>
        <v>41800.959490740745</v>
      </c>
      <c r="L1852" s="15">
        <f t="shared" si="85"/>
        <v>41830.959490740745</v>
      </c>
      <c r="M1852" t="b">
        <v>0</v>
      </c>
      <c r="N1852">
        <v>179</v>
      </c>
      <c r="O1852" t="b">
        <v>1</v>
      </c>
      <c r="P1852" s="10" t="s">
        <v>8280</v>
      </c>
      <c r="Q1852" t="s">
        <v>8281</v>
      </c>
      <c r="R1852">
        <f t="shared" si="86"/>
        <v>51.04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5">
        <f t="shared" si="84"/>
        <v>41827.906689814816</v>
      </c>
      <c r="L1853" s="15">
        <f t="shared" si="85"/>
        <v>41848.041666666664</v>
      </c>
      <c r="M1853" t="b">
        <v>0</v>
      </c>
      <c r="N1853">
        <v>26</v>
      </c>
      <c r="O1853" t="b">
        <v>1</v>
      </c>
      <c r="P1853" s="10" t="s">
        <v>8280</v>
      </c>
      <c r="Q1853" t="s">
        <v>8281</v>
      </c>
      <c r="R1853">
        <f t="shared" si="86"/>
        <v>50.04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5">
        <f t="shared" si="84"/>
        <v>42081.77143518519</v>
      </c>
      <c r="L1854" s="15">
        <f t="shared" si="85"/>
        <v>42119</v>
      </c>
      <c r="M1854" t="b">
        <v>0</v>
      </c>
      <c r="N1854">
        <v>131</v>
      </c>
      <c r="O1854" t="b">
        <v>1</v>
      </c>
      <c r="P1854" s="10" t="s">
        <v>8280</v>
      </c>
      <c r="Q1854" t="s">
        <v>8281</v>
      </c>
      <c r="R1854">
        <f t="shared" si="86"/>
        <v>133.93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5">
        <f t="shared" si="84"/>
        <v>41177.060381944444</v>
      </c>
      <c r="L1855" s="15">
        <f t="shared" si="85"/>
        <v>41227.102048611108</v>
      </c>
      <c r="M1855" t="b">
        <v>0</v>
      </c>
      <c r="N1855">
        <v>14</v>
      </c>
      <c r="O1855" t="b">
        <v>1</v>
      </c>
      <c r="P1855" s="10" t="s">
        <v>8280</v>
      </c>
      <c r="Q1855" t="s">
        <v>8281</v>
      </c>
      <c r="R1855">
        <f t="shared" si="86"/>
        <v>58.21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5">
        <f t="shared" si="84"/>
        <v>41388.021261574075</v>
      </c>
      <c r="L1856" s="15">
        <f t="shared" si="85"/>
        <v>41418.021261574075</v>
      </c>
      <c r="M1856" t="b">
        <v>0</v>
      </c>
      <c r="N1856">
        <v>174</v>
      </c>
      <c r="O1856" t="b">
        <v>1</v>
      </c>
      <c r="P1856" s="10" t="s">
        <v>8280</v>
      </c>
      <c r="Q1856" t="s">
        <v>8281</v>
      </c>
      <c r="R1856">
        <f t="shared" si="86"/>
        <v>88.04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5">
        <f t="shared" si="84"/>
        <v>41600.538657407407</v>
      </c>
      <c r="L1857" s="15">
        <f t="shared" si="85"/>
        <v>41645.538657407407</v>
      </c>
      <c r="M1857" t="b">
        <v>0</v>
      </c>
      <c r="N1857">
        <v>191</v>
      </c>
      <c r="O1857" t="b">
        <v>1</v>
      </c>
      <c r="P1857" s="10" t="s">
        <v>8280</v>
      </c>
      <c r="Q1857" t="s">
        <v>8281</v>
      </c>
      <c r="R1857">
        <f t="shared" si="86"/>
        <v>70.58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5">
        <f t="shared" si="84"/>
        <v>41817.854999999996</v>
      </c>
      <c r="L1858" s="15">
        <f t="shared" si="85"/>
        <v>41838.854999999996</v>
      </c>
      <c r="M1858" t="b">
        <v>0</v>
      </c>
      <c r="N1858">
        <v>38</v>
      </c>
      <c r="O1858" t="b">
        <v>1</v>
      </c>
      <c r="P1858" s="10" t="s">
        <v>8280</v>
      </c>
      <c r="Q1858" t="s">
        <v>8281</v>
      </c>
      <c r="R1858">
        <f t="shared" si="86"/>
        <v>53.29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5">
        <f t="shared" ref="K1859:K1922" si="87">(((J1859/60)/60)/24)+DATE(1970,1,1)</f>
        <v>41864.76866898148</v>
      </c>
      <c r="L1859" s="15">
        <f t="shared" ref="L1859:L1922" si="88">(((I1859/60)/60)/24)+DATE(1970,1,1)</f>
        <v>41894.76866898148</v>
      </c>
      <c r="M1859" t="b">
        <v>0</v>
      </c>
      <c r="N1859">
        <v>22</v>
      </c>
      <c r="O1859" t="b">
        <v>1</v>
      </c>
      <c r="P1859" s="10" t="s">
        <v>8280</v>
      </c>
      <c r="Q1859" t="s">
        <v>8281</v>
      </c>
      <c r="R1859">
        <f t="shared" ref="R1859:R1922" si="89">IFERROR(ROUND(E1859/N1859,2),0)</f>
        <v>136.36000000000001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5">
        <f t="shared" si="87"/>
        <v>40833.200474537036</v>
      </c>
      <c r="L1860" s="15">
        <f t="shared" si="88"/>
        <v>40893.242141203707</v>
      </c>
      <c r="M1860" t="b">
        <v>0</v>
      </c>
      <c r="N1860">
        <v>149</v>
      </c>
      <c r="O1860" t="b">
        <v>1</v>
      </c>
      <c r="P1860" s="10" t="s">
        <v>8280</v>
      </c>
      <c r="Q1860" t="s">
        <v>8281</v>
      </c>
      <c r="R1860">
        <f t="shared" si="89"/>
        <v>40.549999999999997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5">
        <f t="shared" si="87"/>
        <v>40778.770011574074</v>
      </c>
      <c r="L1861" s="15">
        <f t="shared" si="88"/>
        <v>40808.770011574074</v>
      </c>
      <c r="M1861" t="b">
        <v>0</v>
      </c>
      <c r="N1861">
        <v>56</v>
      </c>
      <c r="O1861" t="b">
        <v>1</v>
      </c>
      <c r="P1861" s="10" t="s">
        <v>8280</v>
      </c>
      <c r="Q1861" t="s">
        <v>8281</v>
      </c>
      <c r="R1861">
        <f t="shared" si="89"/>
        <v>70.63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5">
        <f t="shared" si="87"/>
        <v>41655.709305555552</v>
      </c>
      <c r="L1862" s="15">
        <f t="shared" si="88"/>
        <v>41676.709305555552</v>
      </c>
      <c r="M1862" t="b">
        <v>0</v>
      </c>
      <c r="N1862">
        <v>19</v>
      </c>
      <c r="O1862" t="b">
        <v>1</v>
      </c>
      <c r="P1862" s="10" t="s">
        <v>8280</v>
      </c>
      <c r="Q1862" t="s">
        <v>8281</v>
      </c>
      <c r="R1862">
        <f t="shared" si="89"/>
        <v>52.68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5">
        <f t="shared" si="87"/>
        <v>42000.300243055557</v>
      </c>
      <c r="L1863" s="15">
        <f t="shared" si="88"/>
        <v>42030.300243055557</v>
      </c>
      <c r="M1863" t="b">
        <v>0</v>
      </c>
      <c r="N1863">
        <v>0</v>
      </c>
      <c r="O1863" t="b">
        <v>0</v>
      </c>
      <c r="P1863" s="10" t="s">
        <v>8288</v>
      </c>
      <c r="Q1863" t="s">
        <v>8290</v>
      </c>
      <c r="R1863">
        <f t="shared" si="89"/>
        <v>0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5">
        <f t="shared" si="87"/>
        <v>42755.492754629624</v>
      </c>
      <c r="L1864" s="15">
        <f t="shared" si="88"/>
        <v>42802.3125</v>
      </c>
      <c r="M1864" t="b">
        <v>0</v>
      </c>
      <c r="N1864">
        <v>16</v>
      </c>
      <c r="O1864" t="b">
        <v>0</v>
      </c>
      <c r="P1864" s="10" t="s">
        <v>8288</v>
      </c>
      <c r="Q1864" t="s">
        <v>8290</v>
      </c>
      <c r="R1864">
        <f t="shared" si="89"/>
        <v>90.94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5">
        <f t="shared" si="87"/>
        <v>41772.797280092593</v>
      </c>
      <c r="L1865" s="15">
        <f t="shared" si="88"/>
        <v>41802.797280092593</v>
      </c>
      <c r="M1865" t="b">
        <v>0</v>
      </c>
      <c r="N1865">
        <v>2</v>
      </c>
      <c r="O1865" t="b">
        <v>0</v>
      </c>
      <c r="P1865" s="10" t="s">
        <v>8288</v>
      </c>
      <c r="Q1865" t="s">
        <v>8290</v>
      </c>
      <c r="R1865">
        <f t="shared" si="89"/>
        <v>5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5">
        <f t="shared" si="87"/>
        <v>41733.716435185182</v>
      </c>
      <c r="L1866" s="15">
        <f t="shared" si="88"/>
        <v>41763.716435185182</v>
      </c>
      <c r="M1866" t="b">
        <v>0</v>
      </c>
      <c r="N1866">
        <v>48</v>
      </c>
      <c r="O1866" t="b">
        <v>0</v>
      </c>
      <c r="P1866" s="10" t="s">
        <v>8288</v>
      </c>
      <c r="Q1866" t="s">
        <v>8290</v>
      </c>
      <c r="R1866">
        <f t="shared" si="89"/>
        <v>58.08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5">
        <f t="shared" si="87"/>
        <v>42645.367442129631</v>
      </c>
      <c r="L1867" s="15">
        <f t="shared" si="88"/>
        <v>42680.409108796302</v>
      </c>
      <c r="M1867" t="b">
        <v>0</v>
      </c>
      <c r="N1867">
        <v>2</v>
      </c>
      <c r="O1867" t="b">
        <v>0</v>
      </c>
      <c r="P1867" s="10" t="s">
        <v>8288</v>
      </c>
      <c r="Q1867" t="s">
        <v>8290</v>
      </c>
      <c r="R1867">
        <f t="shared" si="89"/>
        <v>2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5">
        <f t="shared" si="87"/>
        <v>42742.246493055558</v>
      </c>
      <c r="L1868" s="15">
        <f t="shared" si="88"/>
        <v>42795.166666666672</v>
      </c>
      <c r="M1868" t="b">
        <v>0</v>
      </c>
      <c r="N1868">
        <v>2</v>
      </c>
      <c r="O1868" t="b">
        <v>0</v>
      </c>
      <c r="P1868" s="10" t="s">
        <v>8288</v>
      </c>
      <c r="Q1868" t="s">
        <v>8290</v>
      </c>
      <c r="R1868">
        <f t="shared" si="89"/>
        <v>62.5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5">
        <f t="shared" si="87"/>
        <v>42649.924907407403</v>
      </c>
      <c r="L1869" s="15">
        <f t="shared" si="88"/>
        <v>42679.924907407403</v>
      </c>
      <c r="M1869" t="b">
        <v>0</v>
      </c>
      <c r="N1869">
        <v>1</v>
      </c>
      <c r="O1869" t="b">
        <v>0</v>
      </c>
      <c r="P1869" s="10" t="s">
        <v>8288</v>
      </c>
      <c r="Q1869" t="s">
        <v>8290</v>
      </c>
      <c r="R1869">
        <f t="shared" si="89"/>
        <v>10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5">
        <f t="shared" si="87"/>
        <v>42328.779224537036</v>
      </c>
      <c r="L1870" s="15">
        <f t="shared" si="88"/>
        <v>42353.332638888889</v>
      </c>
      <c r="M1870" t="b">
        <v>0</v>
      </c>
      <c r="N1870">
        <v>17</v>
      </c>
      <c r="O1870" t="b">
        <v>0</v>
      </c>
      <c r="P1870" s="10" t="s">
        <v>8288</v>
      </c>
      <c r="Q1870" t="s">
        <v>8290</v>
      </c>
      <c r="R1870">
        <f t="shared" si="89"/>
        <v>71.59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5">
        <f t="shared" si="87"/>
        <v>42709.002881944441</v>
      </c>
      <c r="L1871" s="15">
        <f t="shared" si="88"/>
        <v>42739.002881944441</v>
      </c>
      <c r="M1871" t="b">
        <v>0</v>
      </c>
      <c r="N1871">
        <v>0</v>
      </c>
      <c r="O1871" t="b">
        <v>0</v>
      </c>
      <c r="P1871" s="10" t="s">
        <v>8288</v>
      </c>
      <c r="Q1871" t="s">
        <v>8290</v>
      </c>
      <c r="R1871">
        <f t="shared" si="89"/>
        <v>0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5">
        <f t="shared" si="87"/>
        <v>42371.355729166666</v>
      </c>
      <c r="L1872" s="15">
        <f t="shared" si="88"/>
        <v>42400.178472222222</v>
      </c>
      <c r="M1872" t="b">
        <v>0</v>
      </c>
      <c r="N1872">
        <v>11</v>
      </c>
      <c r="O1872" t="b">
        <v>0</v>
      </c>
      <c r="P1872" s="10" t="s">
        <v>8288</v>
      </c>
      <c r="Q1872" t="s">
        <v>8290</v>
      </c>
      <c r="R1872">
        <f t="shared" si="89"/>
        <v>32.82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5">
        <f t="shared" si="87"/>
        <v>41923.783576388887</v>
      </c>
      <c r="L1873" s="15">
        <f t="shared" si="88"/>
        <v>41963.825243055559</v>
      </c>
      <c r="M1873" t="b">
        <v>0</v>
      </c>
      <c r="N1873">
        <v>95</v>
      </c>
      <c r="O1873" t="b">
        <v>0</v>
      </c>
      <c r="P1873" s="10" t="s">
        <v>8288</v>
      </c>
      <c r="Q1873" t="s">
        <v>8290</v>
      </c>
      <c r="R1873">
        <f t="shared" si="89"/>
        <v>49.12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5">
        <f t="shared" si="87"/>
        <v>42155.129652777774</v>
      </c>
      <c r="L1874" s="15">
        <f t="shared" si="88"/>
        <v>42185.129652777774</v>
      </c>
      <c r="M1874" t="b">
        <v>0</v>
      </c>
      <c r="N1874">
        <v>13</v>
      </c>
      <c r="O1874" t="b">
        <v>0</v>
      </c>
      <c r="P1874" s="10" t="s">
        <v>8288</v>
      </c>
      <c r="Q1874" t="s">
        <v>8290</v>
      </c>
      <c r="R1874">
        <f t="shared" si="89"/>
        <v>16.309999999999999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5">
        <f t="shared" si="87"/>
        <v>42164.615856481483</v>
      </c>
      <c r="L1875" s="15">
        <f t="shared" si="88"/>
        <v>42193.697916666672</v>
      </c>
      <c r="M1875" t="b">
        <v>0</v>
      </c>
      <c r="N1875">
        <v>2</v>
      </c>
      <c r="O1875" t="b">
        <v>0</v>
      </c>
      <c r="P1875" s="10" t="s">
        <v>8288</v>
      </c>
      <c r="Q1875" t="s">
        <v>8290</v>
      </c>
      <c r="R1875">
        <f t="shared" si="89"/>
        <v>18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5">
        <f t="shared" si="87"/>
        <v>42529.969131944439</v>
      </c>
      <c r="L1876" s="15">
        <f t="shared" si="88"/>
        <v>42549.969131944439</v>
      </c>
      <c r="M1876" t="b">
        <v>0</v>
      </c>
      <c r="N1876">
        <v>2</v>
      </c>
      <c r="O1876" t="b">
        <v>0</v>
      </c>
      <c r="P1876" s="10" t="s">
        <v>8288</v>
      </c>
      <c r="Q1876" t="s">
        <v>8290</v>
      </c>
      <c r="R1876">
        <f t="shared" si="89"/>
        <v>13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5">
        <f t="shared" si="87"/>
        <v>42528.899398148147</v>
      </c>
      <c r="L1877" s="15">
        <f t="shared" si="88"/>
        <v>42588.899398148147</v>
      </c>
      <c r="M1877" t="b">
        <v>0</v>
      </c>
      <c r="N1877">
        <v>3</v>
      </c>
      <c r="O1877" t="b">
        <v>0</v>
      </c>
      <c r="P1877" s="10" t="s">
        <v>8288</v>
      </c>
      <c r="Q1877" t="s">
        <v>8290</v>
      </c>
      <c r="R1877">
        <f t="shared" si="89"/>
        <v>17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5">
        <f t="shared" si="87"/>
        <v>41776.284780092588</v>
      </c>
      <c r="L1878" s="15">
        <f t="shared" si="88"/>
        <v>41806.284780092588</v>
      </c>
      <c r="M1878" t="b">
        <v>0</v>
      </c>
      <c r="N1878">
        <v>0</v>
      </c>
      <c r="O1878" t="b">
        <v>0</v>
      </c>
      <c r="P1878" s="10" t="s">
        <v>8288</v>
      </c>
      <c r="Q1878" t="s">
        <v>8290</v>
      </c>
      <c r="R1878">
        <f t="shared" si="89"/>
        <v>0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5">
        <f t="shared" si="87"/>
        <v>42035.029224537036</v>
      </c>
      <c r="L1879" s="15">
        <f t="shared" si="88"/>
        <v>42064.029224537036</v>
      </c>
      <c r="M1879" t="b">
        <v>0</v>
      </c>
      <c r="N1879">
        <v>0</v>
      </c>
      <c r="O1879" t="b">
        <v>0</v>
      </c>
      <c r="P1879" s="10" t="s">
        <v>8288</v>
      </c>
      <c r="Q1879" t="s">
        <v>8290</v>
      </c>
      <c r="R1879">
        <f t="shared" si="89"/>
        <v>0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5">
        <f t="shared" si="87"/>
        <v>41773.008738425924</v>
      </c>
      <c r="L1880" s="15">
        <f t="shared" si="88"/>
        <v>41803.008738425924</v>
      </c>
      <c r="M1880" t="b">
        <v>0</v>
      </c>
      <c r="N1880">
        <v>0</v>
      </c>
      <c r="O1880" t="b">
        <v>0</v>
      </c>
      <c r="P1880" s="10" t="s">
        <v>8288</v>
      </c>
      <c r="Q1880" t="s">
        <v>8290</v>
      </c>
      <c r="R1880">
        <f t="shared" si="89"/>
        <v>0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5">
        <f t="shared" si="87"/>
        <v>42413.649641203709</v>
      </c>
      <c r="L1881" s="15">
        <f t="shared" si="88"/>
        <v>42443.607974537037</v>
      </c>
      <c r="M1881" t="b">
        <v>0</v>
      </c>
      <c r="N1881">
        <v>2</v>
      </c>
      <c r="O1881" t="b">
        <v>0</v>
      </c>
      <c r="P1881" s="10" t="s">
        <v>8288</v>
      </c>
      <c r="Q1881" t="s">
        <v>8290</v>
      </c>
      <c r="R1881">
        <f t="shared" si="89"/>
        <v>3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5">
        <f t="shared" si="87"/>
        <v>42430.566898148143</v>
      </c>
      <c r="L1882" s="15">
        <f t="shared" si="88"/>
        <v>42459.525231481486</v>
      </c>
      <c r="M1882" t="b">
        <v>0</v>
      </c>
      <c r="N1882">
        <v>24</v>
      </c>
      <c r="O1882" t="b">
        <v>0</v>
      </c>
      <c r="P1882" s="10" t="s">
        <v>8288</v>
      </c>
      <c r="Q1882" t="s">
        <v>8290</v>
      </c>
      <c r="R1882">
        <f t="shared" si="89"/>
        <v>41.83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5">
        <f t="shared" si="87"/>
        <v>42043.152650462958</v>
      </c>
      <c r="L1883" s="15">
        <f t="shared" si="88"/>
        <v>42073.110983796301</v>
      </c>
      <c r="M1883" t="b">
        <v>0</v>
      </c>
      <c r="N1883">
        <v>70</v>
      </c>
      <c r="O1883" t="b">
        <v>1</v>
      </c>
      <c r="P1883" s="10" t="s">
        <v>8280</v>
      </c>
      <c r="Q1883" t="s">
        <v>8284</v>
      </c>
      <c r="R1883">
        <f t="shared" si="89"/>
        <v>49.34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5">
        <f t="shared" si="87"/>
        <v>41067.949212962965</v>
      </c>
      <c r="L1884" s="15">
        <f t="shared" si="88"/>
        <v>41100.991666666669</v>
      </c>
      <c r="M1884" t="b">
        <v>0</v>
      </c>
      <c r="N1884">
        <v>81</v>
      </c>
      <c r="O1884" t="b">
        <v>1</v>
      </c>
      <c r="P1884" s="10" t="s">
        <v>8280</v>
      </c>
      <c r="Q1884" t="s">
        <v>8284</v>
      </c>
      <c r="R1884">
        <f t="shared" si="89"/>
        <v>41.73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5">
        <f t="shared" si="87"/>
        <v>40977.948009259257</v>
      </c>
      <c r="L1885" s="15">
        <f t="shared" si="88"/>
        <v>41007.906342592592</v>
      </c>
      <c r="M1885" t="b">
        <v>0</v>
      </c>
      <c r="N1885">
        <v>32</v>
      </c>
      <c r="O1885" t="b">
        <v>1</v>
      </c>
      <c r="P1885" s="10" t="s">
        <v>8280</v>
      </c>
      <c r="Q1885" t="s">
        <v>8284</v>
      </c>
      <c r="R1885">
        <f t="shared" si="89"/>
        <v>32.72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5">
        <f t="shared" si="87"/>
        <v>41205.198321759257</v>
      </c>
      <c r="L1886" s="15">
        <f t="shared" si="88"/>
        <v>41240.5</v>
      </c>
      <c r="M1886" t="b">
        <v>0</v>
      </c>
      <c r="N1886">
        <v>26</v>
      </c>
      <c r="O1886" t="b">
        <v>1</v>
      </c>
      <c r="P1886" s="10" t="s">
        <v>8280</v>
      </c>
      <c r="Q1886" t="s">
        <v>8284</v>
      </c>
      <c r="R1886">
        <f t="shared" si="89"/>
        <v>51.96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5">
        <f t="shared" si="87"/>
        <v>41099.093865740739</v>
      </c>
      <c r="L1887" s="15">
        <f t="shared" si="88"/>
        <v>41131.916666666664</v>
      </c>
      <c r="M1887" t="b">
        <v>0</v>
      </c>
      <c r="N1887">
        <v>105</v>
      </c>
      <c r="O1887" t="b">
        <v>1</v>
      </c>
      <c r="P1887" s="10" t="s">
        <v>8280</v>
      </c>
      <c r="Q1887" t="s">
        <v>8284</v>
      </c>
      <c r="R1887">
        <f t="shared" si="89"/>
        <v>50.69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5">
        <f t="shared" si="87"/>
        <v>41925.906689814816</v>
      </c>
      <c r="L1888" s="15">
        <f t="shared" si="88"/>
        <v>41955.94835648148</v>
      </c>
      <c r="M1888" t="b">
        <v>0</v>
      </c>
      <c r="N1888">
        <v>29</v>
      </c>
      <c r="O1888" t="b">
        <v>1</v>
      </c>
      <c r="P1888" s="10" t="s">
        <v>8280</v>
      </c>
      <c r="Q1888" t="s">
        <v>8284</v>
      </c>
      <c r="R1888">
        <f t="shared" si="89"/>
        <v>42.24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5">
        <f t="shared" si="87"/>
        <v>42323.800138888888</v>
      </c>
      <c r="L1889" s="15">
        <f t="shared" si="88"/>
        <v>42341.895833333328</v>
      </c>
      <c r="M1889" t="b">
        <v>0</v>
      </c>
      <c r="N1889">
        <v>8</v>
      </c>
      <c r="O1889" t="b">
        <v>1</v>
      </c>
      <c r="P1889" s="10" t="s">
        <v>8280</v>
      </c>
      <c r="Q1889" t="s">
        <v>8284</v>
      </c>
      <c r="R1889">
        <f t="shared" si="89"/>
        <v>416.88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5">
        <f t="shared" si="87"/>
        <v>40299.239953703705</v>
      </c>
      <c r="L1890" s="15">
        <f t="shared" si="88"/>
        <v>40330.207638888889</v>
      </c>
      <c r="M1890" t="b">
        <v>0</v>
      </c>
      <c r="N1890">
        <v>89</v>
      </c>
      <c r="O1890" t="b">
        <v>1</v>
      </c>
      <c r="P1890" s="10" t="s">
        <v>8280</v>
      </c>
      <c r="Q1890" t="s">
        <v>8284</v>
      </c>
      <c r="R1890">
        <f t="shared" si="89"/>
        <v>46.65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5">
        <f t="shared" si="87"/>
        <v>41299.793356481481</v>
      </c>
      <c r="L1891" s="15">
        <f t="shared" si="88"/>
        <v>41344.751689814817</v>
      </c>
      <c r="M1891" t="b">
        <v>0</v>
      </c>
      <c r="N1891">
        <v>44</v>
      </c>
      <c r="O1891" t="b">
        <v>1</v>
      </c>
      <c r="P1891" s="10" t="s">
        <v>8280</v>
      </c>
      <c r="Q1891" t="s">
        <v>8284</v>
      </c>
      <c r="R1891">
        <f t="shared" si="89"/>
        <v>48.45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5">
        <f t="shared" si="87"/>
        <v>41228.786203703705</v>
      </c>
      <c r="L1892" s="15">
        <f t="shared" si="88"/>
        <v>41258.786203703705</v>
      </c>
      <c r="M1892" t="b">
        <v>0</v>
      </c>
      <c r="N1892">
        <v>246</v>
      </c>
      <c r="O1892" t="b">
        <v>1</v>
      </c>
      <c r="P1892" s="10" t="s">
        <v>8280</v>
      </c>
      <c r="Q1892" t="s">
        <v>8284</v>
      </c>
      <c r="R1892">
        <f t="shared" si="89"/>
        <v>70.53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5">
        <f t="shared" si="87"/>
        <v>40335.798078703701</v>
      </c>
      <c r="L1893" s="15">
        <f t="shared" si="88"/>
        <v>40381.25</v>
      </c>
      <c r="M1893" t="b">
        <v>0</v>
      </c>
      <c r="N1893">
        <v>120</v>
      </c>
      <c r="O1893" t="b">
        <v>1</v>
      </c>
      <c r="P1893" s="10" t="s">
        <v>8280</v>
      </c>
      <c r="Q1893" t="s">
        <v>8284</v>
      </c>
      <c r="R1893">
        <f t="shared" si="89"/>
        <v>87.96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5">
        <f t="shared" si="87"/>
        <v>40671.637511574074</v>
      </c>
      <c r="L1894" s="15">
        <f t="shared" si="88"/>
        <v>40701.637511574074</v>
      </c>
      <c r="M1894" t="b">
        <v>0</v>
      </c>
      <c r="N1894">
        <v>26</v>
      </c>
      <c r="O1894" t="b">
        <v>1</v>
      </c>
      <c r="P1894" s="10" t="s">
        <v>8280</v>
      </c>
      <c r="Q1894" t="s">
        <v>8284</v>
      </c>
      <c r="R1894">
        <f t="shared" si="89"/>
        <v>26.27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5">
        <f t="shared" si="87"/>
        <v>40632.94195601852</v>
      </c>
      <c r="L1895" s="15">
        <f t="shared" si="88"/>
        <v>40649.165972222225</v>
      </c>
      <c r="M1895" t="b">
        <v>0</v>
      </c>
      <c r="N1895">
        <v>45</v>
      </c>
      <c r="O1895" t="b">
        <v>1</v>
      </c>
      <c r="P1895" s="10" t="s">
        <v>8280</v>
      </c>
      <c r="Q1895" t="s">
        <v>8284</v>
      </c>
      <c r="R1895">
        <f t="shared" si="89"/>
        <v>57.78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5">
        <f t="shared" si="87"/>
        <v>40920.904895833337</v>
      </c>
      <c r="L1896" s="15">
        <f t="shared" si="88"/>
        <v>40951.904895833337</v>
      </c>
      <c r="M1896" t="b">
        <v>0</v>
      </c>
      <c r="N1896">
        <v>20</v>
      </c>
      <c r="O1896" t="b">
        <v>1</v>
      </c>
      <c r="P1896" s="10" t="s">
        <v>8280</v>
      </c>
      <c r="Q1896" t="s">
        <v>8284</v>
      </c>
      <c r="R1896">
        <f t="shared" si="89"/>
        <v>57.25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5">
        <f t="shared" si="87"/>
        <v>42267.746782407412</v>
      </c>
      <c r="L1897" s="15">
        <f t="shared" si="88"/>
        <v>42297.746782407412</v>
      </c>
      <c r="M1897" t="b">
        <v>0</v>
      </c>
      <c r="N1897">
        <v>47</v>
      </c>
      <c r="O1897" t="b">
        <v>1</v>
      </c>
      <c r="P1897" s="10" t="s">
        <v>8280</v>
      </c>
      <c r="Q1897" t="s">
        <v>8284</v>
      </c>
      <c r="R1897">
        <f t="shared" si="89"/>
        <v>196.34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5">
        <f t="shared" si="87"/>
        <v>40981.710243055553</v>
      </c>
      <c r="L1898" s="15">
        <f t="shared" si="88"/>
        <v>41011.710243055553</v>
      </c>
      <c r="M1898" t="b">
        <v>0</v>
      </c>
      <c r="N1898">
        <v>13</v>
      </c>
      <c r="O1898" t="b">
        <v>1</v>
      </c>
      <c r="P1898" s="10" t="s">
        <v>8280</v>
      </c>
      <c r="Q1898" t="s">
        <v>8284</v>
      </c>
      <c r="R1898">
        <f t="shared" si="89"/>
        <v>43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5">
        <f t="shared" si="87"/>
        <v>41680.583402777782</v>
      </c>
      <c r="L1899" s="15">
        <f t="shared" si="88"/>
        <v>41702.875</v>
      </c>
      <c r="M1899" t="b">
        <v>0</v>
      </c>
      <c r="N1899">
        <v>183</v>
      </c>
      <c r="O1899" t="b">
        <v>1</v>
      </c>
      <c r="P1899" s="10" t="s">
        <v>8280</v>
      </c>
      <c r="Q1899" t="s">
        <v>8284</v>
      </c>
      <c r="R1899">
        <f t="shared" si="89"/>
        <v>35.549999999999997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5">
        <f t="shared" si="87"/>
        <v>42366.192974537036</v>
      </c>
      <c r="L1900" s="15">
        <f t="shared" si="88"/>
        <v>42401.75</v>
      </c>
      <c r="M1900" t="b">
        <v>0</v>
      </c>
      <c r="N1900">
        <v>21</v>
      </c>
      <c r="O1900" t="b">
        <v>1</v>
      </c>
      <c r="P1900" s="10" t="s">
        <v>8280</v>
      </c>
      <c r="Q1900" t="s">
        <v>8284</v>
      </c>
      <c r="R1900">
        <f t="shared" si="89"/>
        <v>68.81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5">
        <f t="shared" si="87"/>
        <v>42058.941736111112</v>
      </c>
      <c r="L1901" s="15">
        <f t="shared" si="88"/>
        <v>42088.90006944444</v>
      </c>
      <c r="M1901" t="b">
        <v>0</v>
      </c>
      <c r="N1901">
        <v>42</v>
      </c>
      <c r="O1901" t="b">
        <v>1</v>
      </c>
      <c r="P1901" s="10" t="s">
        <v>8280</v>
      </c>
      <c r="Q1901" t="s">
        <v>8284</v>
      </c>
      <c r="R1901">
        <f t="shared" si="89"/>
        <v>28.57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5">
        <f t="shared" si="87"/>
        <v>41160.871886574074</v>
      </c>
      <c r="L1902" s="15">
        <f t="shared" si="88"/>
        <v>41188.415972222225</v>
      </c>
      <c r="M1902" t="b">
        <v>0</v>
      </c>
      <c r="N1902">
        <v>54</v>
      </c>
      <c r="O1902" t="b">
        <v>1</v>
      </c>
      <c r="P1902" s="10" t="s">
        <v>8280</v>
      </c>
      <c r="Q1902" t="s">
        <v>8284</v>
      </c>
      <c r="R1902">
        <f t="shared" si="89"/>
        <v>50.63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5">
        <f t="shared" si="87"/>
        <v>42116.54315972222</v>
      </c>
      <c r="L1903" s="15">
        <f t="shared" si="88"/>
        <v>42146.541666666672</v>
      </c>
      <c r="M1903" t="b">
        <v>0</v>
      </c>
      <c r="N1903">
        <v>25</v>
      </c>
      <c r="O1903" t="b">
        <v>0</v>
      </c>
      <c r="P1903" s="10" t="s">
        <v>8274</v>
      </c>
      <c r="Q1903" t="s">
        <v>8303</v>
      </c>
      <c r="R1903">
        <f t="shared" si="89"/>
        <v>106.8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5">
        <f t="shared" si="87"/>
        <v>42037.789895833332</v>
      </c>
      <c r="L1904" s="15">
        <f t="shared" si="88"/>
        <v>42067.789895833332</v>
      </c>
      <c r="M1904" t="b">
        <v>0</v>
      </c>
      <c r="N1904">
        <v>3</v>
      </c>
      <c r="O1904" t="b">
        <v>0</v>
      </c>
      <c r="P1904" s="10" t="s">
        <v>8274</v>
      </c>
      <c r="Q1904" t="s">
        <v>8303</v>
      </c>
      <c r="R1904">
        <f t="shared" si="89"/>
        <v>4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5">
        <f t="shared" si="87"/>
        <v>42702.770729166667</v>
      </c>
      <c r="L1905" s="15">
        <f t="shared" si="88"/>
        <v>42762.770729166667</v>
      </c>
      <c r="M1905" t="b">
        <v>0</v>
      </c>
      <c r="N1905">
        <v>41</v>
      </c>
      <c r="O1905" t="b">
        <v>0</v>
      </c>
      <c r="P1905" s="10" t="s">
        <v>8274</v>
      </c>
      <c r="Q1905" t="s">
        <v>8303</v>
      </c>
      <c r="R1905">
        <f t="shared" si="89"/>
        <v>34.1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5">
        <f t="shared" si="87"/>
        <v>42326.685428240744</v>
      </c>
      <c r="L1906" s="15">
        <f t="shared" si="88"/>
        <v>42371.685428240744</v>
      </c>
      <c r="M1906" t="b">
        <v>0</v>
      </c>
      <c r="N1906">
        <v>2</v>
      </c>
      <c r="O1906" t="b">
        <v>0</v>
      </c>
      <c r="P1906" s="10" t="s">
        <v>8274</v>
      </c>
      <c r="Q1906" t="s">
        <v>8303</v>
      </c>
      <c r="R1906">
        <f t="shared" si="89"/>
        <v>25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5">
        <f t="shared" si="87"/>
        <v>41859.925856481481</v>
      </c>
      <c r="L1907" s="15">
        <f t="shared" si="88"/>
        <v>41889.925856481481</v>
      </c>
      <c r="M1907" t="b">
        <v>0</v>
      </c>
      <c r="N1907">
        <v>4</v>
      </c>
      <c r="O1907" t="b">
        <v>0</v>
      </c>
      <c r="P1907" s="10" t="s">
        <v>8274</v>
      </c>
      <c r="Q1907" t="s">
        <v>8303</v>
      </c>
      <c r="R1907">
        <f t="shared" si="89"/>
        <v>10.5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5">
        <f t="shared" si="87"/>
        <v>42514.671099537038</v>
      </c>
      <c r="L1908" s="15">
        <f t="shared" si="88"/>
        <v>42544.671099537038</v>
      </c>
      <c r="M1908" t="b">
        <v>0</v>
      </c>
      <c r="N1908">
        <v>99</v>
      </c>
      <c r="O1908" t="b">
        <v>0</v>
      </c>
      <c r="P1908" s="10" t="s">
        <v>8274</v>
      </c>
      <c r="Q1908" t="s">
        <v>8303</v>
      </c>
      <c r="R1908">
        <f t="shared" si="89"/>
        <v>215.96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5">
        <f t="shared" si="87"/>
        <v>41767.587094907409</v>
      </c>
      <c r="L1909" s="15">
        <f t="shared" si="88"/>
        <v>41782.587094907409</v>
      </c>
      <c r="M1909" t="b">
        <v>0</v>
      </c>
      <c r="N1909">
        <v>4</v>
      </c>
      <c r="O1909" t="b">
        <v>0</v>
      </c>
      <c r="P1909" s="10" t="s">
        <v>8274</v>
      </c>
      <c r="Q1909" t="s">
        <v>8303</v>
      </c>
      <c r="R1909">
        <f t="shared" si="89"/>
        <v>21.25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5">
        <f t="shared" si="87"/>
        <v>42703.917824074073</v>
      </c>
      <c r="L1910" s="15">
        <f t="shared" si="88"/>
        <v>42733.917824074073</v>
      </c>
      <c r="M1910" t="b">
        <v>0</v>
      </c>
      <c r="N1910">
        <v>4</v>
      </c>
      <c r="O1910" t="b">
        <v>0</v>
      </c>
      <c r="P1910" s="10" t="s">
        <v>8274</v>
      </c>
      <c r="Q1910" t="s">
        <v>8303</v>
      </c>
      <c r="R1910">
        <f t="shared" si="89"/>
        <v>108.25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5">
        <f t="shared" si="87"/>
        <v>41905.429155092592</v>
      </c>
      <c r="L1911" s="15">
        <f t="shared" si="88"/>
        <v>41935.429155092592</v>
      </c>
      <c r="M1911" t="b">
        <v>0</v>
      </c>
      <c r="N1911">
        <v>38</v>
      </c>
      <c r="O1911" t="b">
        <v>0</v>
      </c>
      <c r="P1911" s="10" t="s">
        <v>8274</v>
      </c>
      <c r="Q1911" t="s">
        <v>8303</v>
      </c>
      <c r="R1911">
        <f t="shared" si="89"/>
        <v>129.97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5">
        <f t="shared" si="87"/>
        <v>42264.963159722218</v>
      </c>
      <c r="L1912" s="15">
        <f t="shared" si="88"/>
        <v>42308.947916666672</v>
      </c>
      <c r="M1912" t="b">
        <v>0</v>
      </c>
      <c r="N1912">
        <v>285</v>
      </c>
      <c r="O1912" t="b">
        <v>0</v>
      </c>
      <c r="P1912" s="10" t="s">
        <v>8274</v>
      </c>
      <c r="Q1912" t="s">
        <v>8303</v>
      </c>
      <c r="R1912">
        <f t="shared" si="89"/>
        <v>117.49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5">
        <f t="shared" si="87"/>
        <v>41830.033958333333</v>
      </c>
      <c r="L1913" s="15">
        <f t="shared" si="88"/>
        <v>41860.033958333333</v>
      </c>
      <c r="M1913" t="b">
        <v>0</v>
      </c>
      <c r="N1913">
        <v>1</v>
      </c>
      <c r="O1913" t="b">
        <v>0</v>
      </c>
      <c r="P1913" s="10" t="s">
        <v>8274</v>
      </c>
      <c r="Q1913" t="s">
        <v>8303</v>
      </c>
      <c r="R1913">
        <f t="shared" si="89"/>
        <v>10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5">
        <f t="shared" si="87"/>
        <v>42129.226388888885</v>
      </c>
      <c r="L1914" s="15">
        <f t="shared" si="88"/>
        <v>42159.226388888885</v>
      </c>
      <c r="M1914" t="b">
        <v>0</v>
      </c>
      <c r="N1914">
        <v>42</v>
      </c>
      <c r="O1914" t="b">
        <v>0</v>
      </c>
      <c r="P1914" s="10" t="s">
        <v>8274</v>
      </c>
      <c r="Q1914" t="s">
        <v>8303</v>
      </c>
      <c r="R1914">
        <f t="shared" si="89"/>
        <v>70.599999999999994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5">
        <f t="shared" si="87"/>
        <v>41890.511319444442</v>
      </c>
      <c r="L1915" s="15">
        <f t="shared" si="88"/>
        <v>41920.511319444442</v>
      </c>
      <c r="M1915" t="b">
        <v>0</v>
      </c>
      <c r="N1915">
        <v>26</v>
      </c>
      <c r="O1915" t="b">
        <v>0</v>
      </c>
      <c r="P1915" s="10" t="s">
        <v>8274</v>
      </c>
      <c r="Q1915" t="s">
        <v>8303</v>
      </c>
      <c r="R1915">
        <f t="shared" si="89"/>
        <v>24.5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5">
        <f t="shared" si="87"/>
        <v>41929.174456018518</v>
      </c>
      <c r="L1916" s="15">
        <f t="shared" si="88"/>
        <v>41944.165972222225</v>
      </c>
      <c r="M1916" t="b">
        <v>0</v>
      </c>
      <c r="N1916">
        <v>2</v>
      </c>
      <c r="O1916" t="b">
        <v>0</v>
      </c>
      <c r="P1916" s="10" t="s">
        <v>8274</v>
      </c>
      <c r="Q1916" t="s">
        <v>8303</v>
      </c>
      <c r="R1916">
        <f t="shared" si="89"/>
        <v>30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5">
        <f t="shared" si="87"/>
        <v>41864.04886574074</v>
      </c>
      <c r="L1917" s="15">
        <f t="shared" si="88"/>
        <v>41884.04886574074</v>
      </c>
      <c r="M1917" t="b">
        <v>0</v>
      </c>
      <c r="N1917">
        <v>4</v>
      </c>
      <c r="O1917" t="b">
        <v>0</v>
      </c>
      <c r="P1917" s="10" t="s">
        <v>8274</v>
      </c>
      <c r="Q1917" t="s">
        <v>8303</v>
      </c>
      <c r="R1917">
        <f t="shared" si="89"/>
        <v>2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5">
        <f t="shared" si="87"/>
        <v>42656.717303240745</v>
      </c>
      <c r="L1918" s="15">
        <f t="shared" si="88"/>
        <v>42681.758969907409</v>
      </c>
      <c r="M1918" t="b">
        <v>0</v>
      </c>
      <c r="N1918">
        <v>6</v>
      </c>
      <c r="O1918" t="b">
        <v>0</v>
      </c>
      <c r="P1918" s="10" t="s">
        <v>8274</v>
      </c>
      <c r="Q1918" t="s">
        <v>8303</v>
      </c>
      <c r="R1918">
        <f t="shared" si="89"/>
        <v>17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5">
        <f t="shared" si="87"/>
        <v>42746.270057870366</v>
      </c>
      <c r="L1919" s="15">
        <f t="shared" si="88"/>
        <v>42776.270057870366</v>
      </c>
      <c r="M1919" t="b">
        <v>0</v>
      </c>
      <c r="N1919">
        <v>70</v>
      </c>
      <c r="O1919" t="b">
        <v>0</v>
      </c>
      <c r="P1919" s="10" t="s">
        <v>8274</v>
      </c>
      <c r="Q1919" t="s">
        <v>8303</v>
      </c>
      <c r="R1919">
        <f t="shared" si="89"/>
        <v>2928.93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5">
        <f t="shared" si="87"/>
        <v>41828.789942129632</v>
      </c>
      <c r="L1920" s="15">
        <f t="shared" si="88"/>
        <v>41863.789942129632</v>
      </c>
      <c r="M1920" t="b">
        <v>0</v>
      </c>
      <c r="N1920">
        <v>9</v>
      </c>
      <c r="O1920" t="b">
        <v>0</v>
      </c>
      <c r="P1920" s="10" t="s">
        <v>8274</v>
      </c>
      <c r="Q1920" t="s">
        <v>8303</v>
      </c>
      <c r="R1920">
        <f t="shared" si="89"/>
        <v>28.89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5">
        <f t="shared" si="87"/>
        <v>42113.875567129624</v>
      </c>
      <c r="L1921" s="15">
        <f t="shared" si="88"/>
        <v>42143.875567129624</v>
      </c>
      <c r="M1921" t="b">
        <v>0</v>
      </c>
      <c r="N1921">
        <v>8</v>
      </c>
      <c r="O1921" t="b">
        <v>0</v>
      </c>
      <c r="P1921" s="10" t="s">
        <v>8274</v>
      </c>
      <c r="Q1921" t="s">
        <v>8303</v>
      </c>
      <c r="R1921">
        <f t="shared" si="89"/>
        <v>29.63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5">
        <f t="shared" si="87"/>
        <v>42270.875706018516</v>
      </c>
      <c r="L1922" s="15">
        <f t="shared" si="88"/>
        <v>42298.958333333328</v>
      </c>
      <c r="M1922" t="b">
        <v>0</v>
      </c>
      <c r="N1922">
        <v>105</v>
      </c>
      <c r="O1922" t="b">
        <v>0</v>
      </c>
      <c r="P1922" s="10" t="s">
        <v>8274</v>
      </c>
      <c r="Q1922" t="s">
        <v>8303</v>
      </c>
      <c r="R1922">
        <f t="shared" si="89"/>
        <v>40.98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5">
        <f t="shared" ref="K1923:K1986" si="90">(((J1923/60)/60)/24)+DATE(1970,1,1)</f>
        <v>41074.221562500003</v>
      </c>
      <c r="L1923" s="15">
        <f t="shared" ref="L1923:L1986" si="91">(((I1923/60)/60)/24)+DATE(1970,1,1)</f>
        <v>41104.221562500003</v>
      </c>
      <c r="M1923" t="b">
        <v>0</v>
      </c>
      <c r="N1923">
        <v>38</v>
      </c>
      <c r="O1923" t="b">
        <v>1</v>
      </c>
      <c r="P1923" s="10" t="s">
        <v>8280</v>
      </c>
      <c r="Q1923" t="s">
        <v>8284</v>
      </c>
      <c r="R1923">
        <f t="shared" ref="R1923:R1986" si="92">IFERROR(ROUND(E1923/N1923,2),0)</f>
        <v>54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5">
        <f t="shared" si="90"/>
        <v>41590.255868055552</v>
      </c>
      <c r="L1924" s="15">
        <f t="shared" si="91"/>
        <v>41620.255868055552</v>
      </c>
      <c r="M1924" t="b">
        <v>0</v>
      </c>
      <c r="N1924">
        <v>64</v>
      </c>
      <c r="O1924" t="b">
        <v>1</v>
      </c>
      <c r="P1924" s="10" t="s">
        <v>8280</v>
      </c>
      <c r="Q1924" t="s">
        <v>8284</v>
      </c>
      <c r="R1924">
        <f t="shared" si="92"/>
        <v>36.11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5">
        <f t="shared" si="90"/>
        <v>40772.848749999997</v>
      </c>
      <c r="L1925" s="15">
        <f t="shared" si="91"/>
        <v>40813.207638888889</v>
      </c>
      <c r="M1925" t="b">
        <v>0</v>
      </c>
      <c r="N1925">
        <v>13</v>
      </c>
      <c r="O1925" t="b">
        <v>1</v>
      </c>
      <c r="P1925" s="10" t="s">
        <v>8280</v>
      </c>
      <c r="Q1925" t="s">
        <v>8284</v>
      </c>
      <c r="R1925">
        <f t="shared" si="92"/>
        <v>23.15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5">
        <f t="shared" si="90"/>
        <v>41626.761053240742</v>
      </c>
      <c r="L1926" s="15">
        <f t="shared" si="91"/>
        <v>41654.814583333333</v>
      </c>
      <c r="M1926" t="b">
        <v>0</v>
      </c>
      <c r="N1926">
        <v>33</v>
      </c>
      <c r="O1926" t="b">
        <v>1</v>
      </c>
      <c r="P1926" s="10" t="s">
        <v>8280</v>
      </c>
      <c r="Q1926" t="s">
        <v>8284</v>
      </c>
      <c r="R1926">
        <f t="shared" si="92"/>
        <v>104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5">
        <f t="shared" si="90"/>
        <v>41535.90148148148</v>
      </c>
      <c r="L1927" s="15">
        <f t="shared" si="91"/>
        <v>41558</v>
      </c>
      <c r="M1927" t="b">
        <v>0</v>
      </c>
      <c r="N1927">
        <v>52</v>
      </c>
      <c r="O1927" t="b">
        <v>1</v>
      </c>
      <c r="P1927" s="10" t="s">
        <v>8280</v>
      </c>
      <c r="Q1927" t="s">
        <v>8284</v>
      </c>
      <c r="R1927">
        <f t="shared" si="92"/>
        <v>31.83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5">
        <f t="shared" si="90"/>
        <v>40456.954351851848</v>
      </c>
      <c r="L1928" s="15">
        <f t="shared" si="91"/>
        <v>40484.018055555556</v>
      </c>
      <c r="M1928" t="b">
        <v>0</v>
      </c>
      <c r="N1928">
        <v>107</v>
      </c>
      <c r="O1928" t="b">
        <v>1</v>
      </c>
      <c r="P1928" s="10" t="s">
        <v>8280</v>
      </c>
      <c r="Q1928" t="s">
        <v>8284</v>
      </c>
      <c r="R1928">
        <f t="shared" si="92"/>
        <v>27.39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5">
        <f t="shared" si="90"/>
        <v>40960.861562500002</v>
      </c>
      <c r="L1929" s="15">
        <f t="shared" si="91"/>
        <v>40976.207638888889</v>
      </c>
      <c r="M1929" t="b">
        <v>0</v>
      </c>
      <c r="N1929">
        <v>11</v>
      </c>
      <c r="O1929" t="b">
        <v>1</v>
      </c>
      <c r="P1929" s="10" t="s">
        <v>8280</v>
      </c>
      <c r="Q1929" t="s">
        <v>8284</v>
      </c>
      <c r="R1929">
        <f t="shared" si="92"/>
        <v>56.36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5">
        <f t="shared" si="90"/>
        <v>41371.648078703707</v>
      </c>
      <c r="L1930" s="15">
        <f t="shared" si="91"/>
        <v>41401.648078703707</v>
      </c>
      <c r="M1930" t="b">
        <v>0</v>
      </c>
      <c r="N1930">
        <v>34</v>
      </c>
      <c r="O1930" t="b">
        <v>1</v>
      </c>
      <c r="P1930" s="10" t="s">
        <v>8280</v>
      </c>
      <c r="Q1930" t="s">
        <v>8284</v>
      </c>
      <c r="R1930">
        <f t="shared" si="92"/>
        <v>77.349999999999994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5">
        <f t="shared" si="90"/>
        <v>40687.021597222221</v>
      </c>
      <c r="L1931" s="15">
        <f t="shared" si="91"/>
        <v>40729.021597222221</v>
      </c>
      <c r="M1931" t="b">
        <v>0</v>
      </c>
      <c r="N1931">
        <v>75</v>
      </c>
      <c r="O1931" t="b">
        <v>1</v>
      </c>
      <c r="P1931" s="10" t="s">
        <v>8280</v>
      </c>
      <c r="Q1931" t="s">
        <v>8284</v>
      </c>
      <c r="R1931">
        <f t="shared" si="92"/>
        <v>42.8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5">
        <f t="shared" si="90"/>
        <v>41402.558819444443</v>
      </c>
      <c r="L1932" s="15">
        <f t="shared" si="91"/>
        <v>41462.558819444443</v>
      </c>
      <c r="M1932" t="b">
        <v>0</v>
      </c>
      <c r="N1932">
        <v>26</v>
      </c>
      <c r="O1932" t="b">
        <v>1</v>
      </c>
      <c r="P1932" s="10" t="s">
        <v>8280</v>
      </c>
      <c r="Q1932" t="s">
        <v>8284</v>
      </c>
      <c r="R1932">
        <f t="shared" si="92"/>
        <v>48.85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5">
        <f t="shared" si="90"/>
        <v>41037.892465277779</v>
      </c>
      <c r="L1933" s="15">
        <f t="shared" si="91"/>
        <v>41051.145833333336</v>
      </c>
      <c r="M1933" t="b">
        <v>0</v>
      </c>
      <c r="N1933">
        <v>50</v>
      </c>
      <c r="O1933" t="b">
        <v>1</v>
      </c>
      <c r="P1933" s="10" t="s">
        <v>8280</v>
      </c>
      <c r="Q1933" t="s">
        <v>8284</v>
      </c>
      <c r="R1933">
        <f t="shared" si="92"/>
        <v>48.24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5">
        <f t="shared" si="90"/>
        <v>40911.809872685182</v>
      </c>
      <c r="L1934" s="15">
        <f t="shared" si="91"/>
        <v>40932.809872685182</v>
      </c>
      <c r="M1934" t="b">
        <v>0</v>
      </c>
      <c r="N1934">
        <v>80</v>
      </c>
      <c r="O1934" t="b">
        <v>1</v>
      </c>
      <c r="P1934" s="10" t="s">
        <v>8280</v>
      </c>
      <c r="Q1934" t="s">
        <v>8284</v>
      </c>
      <c r="R1934">
        <f t="shared" si="92"/>
        <v>70.209999999999994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5">
        <f t="shared" si="90"/>
        <v>41879.130868055552</v>
      </c>
      <c r="L1935" s="15">
        <f t="shared" si="91"/>
        <v>41909.130868055552</v>
      </c>
      <c r="M1935" t="b">
        <v>0</v>
      </c>
      <c r="N1935">
        <v>110</v>
      </c>
      <c r="O1935" t="b">
        <v>1</v>
      </c>
      <c r="P1935" s="10" t="s">
        <v>8280</v>
      </c>
      <c r="Q1935" t="s">
        <v>8284</v>
      </c>
      <c r="R1935">
        <f t="shared" si="92"/>
        <v>94.05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5">
        <f t="shared" si="90"/>
        <v>40865.867141203707</v>
      </c>
      <c r="L1936" s="15">
        <f t="shared" si="91"/>
        <v>40902.208333333336</v>
      </c>
      <c r="M1936" t="b">
        <v>0</v>
      </c>
      <c r="N1936">
        <v>77</v>
      </c>
      <c r="O1936" t="b">
        <v>1</v>
      </c>
      <c r="P1936" s="10" t="s">
        <v>8280</v>
      </c>
      <c r="Q1936" t="s">
        <v>8284</v>
      </c>
      <c r="R1936">
        <f t="shared" si="92"/>
        <v>80.27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5">
        <f t="shared" si="90"/>
        <v>41773.932534722226</v>
      </c>
      <c r="L1937" s="15">
        <f t="shared" si="91"/>
        <v>41811.207638888889</v>
      </c>
      <c r="M1937" t="b">
        <v>0</v>
      </c>
      <c r="N1937">
        <v>50</v>
      </c>
      <c r="O1937" t="b">
        <v>1</v>
      </c>
      <c r="P1937" s="10" t="s">
        <v>8280</v>
      </c>
      <c r="Q1937" t="s">
        <v>8284</v>
      </c>
      <c r="R1937">
        <f t="shared" si="92"/>
        <v>54.2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5">
        <f t="shared" si="90"/>
        <v>40852.889699074076</v>
      </c>
      <c r="L1938" s="15">
        <f t="shared" si="91"/>
        <v>40883.249305555553</v>
      </c>
      <c r="M1938" t="b">
        <v>0</v>
      </c>
      <c r="N1938">
        <v>145</v>
      </c>
      <c r="O1938" t="b">
        <v>1</v>
      </c>
      <c r="P1938" s="10" t="s">
        <v>8280</v>
      </c>
      <c r="Q1938" t="s">
        <v>8284</v>
      </c>
      <c r="R1938">
        <f t="shared" si="92"/>
        <v>60.27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5">
        <f t="shared" si="90"/>
        <v>41059.118993055556</v>
      </c>
      <c r="L1939" s="15">
        <f t="shared" si="91"/>
        <v>41075.165972222225</v>
      </c>
      <c r="M1939" t="b">
        <v>0</v>
      </c>
      <c r="N1939">
        <v>29</v>
      </c>
      <c r="O1939" t="b">
        <v>1</v>
      </c>
      <c r="P1939" s="10" t="s">
        <v>8280</v>
      </c>
      <c r="Q1939" t="s">
        <v>8284</v>
      </c>
      <c r="R1939">
        <f t="shared" si="92"/>
        <v>38.74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5">
        <f t="shared" si="90"/>
        <v>41426.259618055556</v>
      </c>
      <c r="L1940" s="15">
        <f t="shared" si="91"/>
        <v>41457.208333333336</v>
      </c>
      <c r="M1940" t="b">
        <v>0</v>
      </c>
      <c r="N1940">
        <v>114</v>
      </c>
      <c r="O1940" t="b">
        <v>1</v>
      </c>
      <c r="P1940" s="10" t="s">
        <v>8280</v>
      </c>
      <c r="Q1940" t="s">
        <v>8284</v>
      </c>
      <c r="R1940">
        <f t="shared" si="92"/>
        <v>152.54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5">
        <f t="shared" si="90"/>
        <v>41313.985046296293</v>
      </c>
      <c r="L1941" s="15">
        <f t="shared" si="91"/>
        <v>41343.943379629629</v>
      </c>
      <c r="M1941" t="b">
        <v>0</v>
      </c>
      <c r="N1941">
        <v>96</v>
      </c>
      <c r="O1941" t="b">
        <v>1</v>
      </c>
      <c r="P1941" s="10" t="s">
        <v>8280</v>
      </c>
      <c r="Q1941" t="s">
        <v>8284</v>
      </c>
      <c r="R1941">
        <f t="shared" si="92"/>
        <v>115.31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5">
        <f t="shared" si="90"/>
        <v>40670.507326388892</v>
      </c>
      <c r="L1942" s="15">
        <f t="shared" si="91"/>
        <v>40709.165972222225</v>
      </c>
      <c r="M1942" t="b">
        <v>0</v>
      </c>
      <c r="N1942">
        <v>31</v>
      </c>
      <c r="O1942" t="b">
        <v>1</v>
      </c>
      <c r="P1942" s="10" t="s">
        <v>8280</v>
      </c>
      <c r="Q1942" t="s">
        <v>8284</v>
      </c>
      <c r="R1942">
        <f t="shared" si="92"/>
        <v>35.840000000000003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5">
        <f t="shared" si="90"/>
        <v>41744.290868055556</v>
      </c>
      <c r="L1943" s="15">
        <f t="shared" si="91"/>
        <v>41774.290868055556</v>
      </c>
      <c r="M1943" t="b">
        <v>1</v>
      </c>
      <c r="N1943">
        <v>4883</v>
      </c>
      <c r="O1943" t="b">
        <v>1</v>
      </c>
      <c r="P1943" s="10" t="s">
        <v>8274</v>
      </c>
      <c r="Q1943" t="s">
        <v>8304</v>
      </c>
      <c r="R1943">
        <f t="shared" si="92"/>
        <v>64.569999999999993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5">
        <f t="shared" si="90"/>
        <v>40638.828009259261</v>
      </c>
      <c r="L1944" s="15">
        <f t="shared" si="91"/>
        <v>40728.828009259261</v>
      </c>
      <c r="M1944" t="b">
        <v>1</v>
      </c>
      <c r="N1944">
        <v>95</v>
      </c>
      <c r="O1944" t="b">
        <v>1</v>
      </c>
      <c r="P1944" s="10" t="s">
        <v>8274</v>
      </c>
      <c r="Q1944" t="s">
        <v>8304</v>
      </c>
      <c r="R1944">
        <f t="shared" si="92"/>
        <v>87.44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5">
        <f t="shared" si="90"/>
        <v>42548.269861111112</v>
      </c>
      <c r="L1945" s="15">
        <f t="shared" si="91"/>
        <v>42593.269861111112</v>
      </c>
      <c r="M1945" t="b">
        <v>1</v>
      </c>
      <c r="N1945">
        <v>2478</v>
      </c>
      <c r="O1945" t="b">
        <v>1</v>
      </c>
      <c r="P1945" s="10" t="s">
        <v>8274</v>
      </c>
      <c r="Q1945" t="s">
        <v>8304</v>
      </c>
      <c r="R1945">
        <f t="shared" si="92"/>
        <v>68.819999999999993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5">
        <f t="shared" si="90"/>
        <v>41730.584374999999</v>
      </c>
      <c r="L1946" s="15">
        <f t="shared" si="91"/>
        <v>41760.584374999999</v>
      </c>
      <c r="M1946" t="b">
        <v>1</v>
      </c>
      <c r="N1946">
        <v>1789</v>
      </c>
      <c r="O1946" t="b">
        <v>1</v>
      </c>
      <c r="P1946" s="10" t="s">
        <v>8274</v>
      </c>
      <c r="Q1946" t="s">
        <v>8304</v>
      </c>
      <c r="R1946">
        <f t="shared" si="92"/>
        <v>176.2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5">
        <f t="shared" si="90"/>
        <v>42157.251828703709</v>
      </c>
      <c r="L1947" s="15">
        <f t="shared" si="91"/>
        <v>42197.251828703709</v>
      </c>
      <c r="M1947" t="b">
        <v>1</v>
      </c>
      <c r="N1947">
        <v>680</v>
      </c>
      <c r="O1947" t="b">
        <v>1</v>
      </c>
      <c r="P1947" s="10" t="s">
        <v>8274</v>
      </c>
      <c r="Q1947" t="s">
        <v>8304</v>
      </c>
      <c r="R1947">
        <f t="shared" si="92"/>
        <v>511.79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5">
        <f t="shared" si="90"/>
        <v>41689.150011574071</v>
      </c>
      <c r="L1948" s="15">
        <f t="shared" si="91"/>
        <v>41749.108344907407</v>
      </c>
      <c r="M1948" t="b">
        <v>1</v>
      </c>
      <c r="N1948">
        <v>70</v>
      </c>
      <c r="O1948" t="b">
        <v>1</v>
      </c>
      <c r="P1948" s="10" t="s">
        <v>8274</v>
      </c>
      <c r="Q1948" t="s">
        <v>8304</v>
      </c>
      <c r="R1948">
        <f t="shared" si="92"/>
        <v>160.44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5">
        <f t="shared" si="90"/>
        <v>40102.918055555558</v>
      </c>
      <c r="L1949" s="15">
        <f t="shared" si="91"/>
        <v>40140.249305555553</v>
      </c>
      <c r="M1949" t="b">
        <v>1</v>
      </c>
      <c r="N1949">
        <v>23</v>
      </c>
      <c r="O1949" t="b">
        <v>1</v>
      </c>
      <c r="P1949" s="10" t="s">
        <v>8274</v>
      </c>
      <c r="Q1949" t="s">
        <v>8304</v>
      </c>
      <c r="R1949">
        <f t="shared" si="92"/>
        <v>35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5">
        <f t="shared" si="90"/>
        <v>42473.604270833333</v>
      </c>
      <c r="L1950" s="15">
        <f t="shared" si="91"/>
        <v>42527.709722222222</v>
      </c>
      <c r="M1950" t="b">
        <v>1</v>
      </c>
      <c r="N1950">
        <v>4245</v>
      </c>
      <c r="O1950" t="b">
        <v>1</v>
      </c>
      <c r="P1950" s="10" t="s">
        <v>8274</v>
      </c>
      <c r="Q1950" t="s">
        <v>8304</v>
      </c>
      <c r="R1950">
        <f t="shared" si="92"/>
        <v>188.51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5">
        <f t="shared" si="90"/>
        <v>41800.423043981478</v>
      </c>
      <c r="L1951" s="15">
        <f t="shared" si="91"/>
        <v>41830.423043981478</v>
      </c>
      <c r="M1951" t="b">
        <v>1</v>
      </c>
      <c r="N1951">
        <v>943</v>
      </c>
      <c r="O1951" t="b">
        <v>1</v>
      </c>
      <c r="P1951" s="10" t="s">
        <v>8274</v>
      </c>
      <c r="Q1951" t="s">
        <v>8304</v>
      </c>
      <c r="R1951">
        <f t="shared" si="92"/>
        <v>56.2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5">
        <f t="shared" si="90"/>
        <v>40624.181400462963</v>
      </c>
      <c r="L1952" s="15">
        <f t="shared" si="91"/>
        <v>40655.181400462963</v>
      </c>
      <c r="M1952" t="b">
        <v>1</v>
      </c>
      <c r="N1952">
        <v>1876</v>
      </c>
      <c r="O1952" t="b">
        <v>1</v>
      </c>
      <c r="P1952" s="10" t="s">
        <v>8274</v>
      </c>
      <c r="Q1952" t="s">
        <v>8304</v>
      </c>
      <c r="R1952">
        <f t="shared" si="92"/>
        <v>51.31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5">
        <f t="shared" si="90"/>
        <v>42651.420567129629</v>
      </c>
      <c r="L1953" s="15">
        <f t="shared" si="91"/>
        <v>42681.462233796294</v>
      </c>
      <c r="M1953" t="b">
        <v>1</v>
      </c>
      <c r="N1953">
        <v>834</v>
      </c>
      <c r="O1953" t="b">
        <v>1</v>
      </c>
      <c r="P1953" s="10" t="s">
        <v>8274</v>
      </c>
      <c r="Q1953" t="s">
        <v>8304</v>
      </c>
      <c r="R1953">
        <f t="shared" si="92"/>
        <v>127.36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5">
        <f t="shared" si="90"/>
        <v>41526.60665509259</v>
      </c>
      <c r="L1954" s="15">
        <f t="shared" si="91"/>
        <v>41563.60665509259</v>
      </c>
      <c r="M1954" t="b">
        <v>1</v>
      </c>
      <c r="N1954">
        <v>682</v>
      </c>
      <c r="O1954" t="b">
        <v>1</v>
      </c>
      <c r="P1954" s="10" t="s">
        <v>8274</v>
      </c>
      <c r="Q1954" t="s">
        <v>8304</v>
      </c>
      <c r="R1954">
        <f t="shared" si="92"/>
        <v>101.86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5">
        <f t="shared" si="90"/>
        <v>40941.199826388889</v>
      </c>
      <c r="L1955" s="15">
        <f t="shared" si="91"/>
        <v>40970.125</v>
      </c>
      <c r="M1955" t="b">
        <v>1</v>
      </c>
      <c r="N1955">
        <v>147</v>
      </c>
      <c r="O1955" t="b">
        <v>1</v>
      </c>
      <c r="P1955" s="10" t="s">
        <v>8274</v>
      </c>
      <c r="Q1955" t="s">
        <v>8304</v>
      </c>
      <c r="R1955">
        <f t="shared" si="92"/>
        <v>230.56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5">
        <f t="shared" si="90"/>
        <v>42394.580740740741</v>
      </c>
      <c r="L1956" s="15">
        <f t="shared" si="91"/>
        <v>42441.208333333328</v>
      </c>
      <c r="M1956" t="b">
        <v>1</v>
      </c>
      <c r="N1956">
        <v>415</v>
      </c>
      <c r="O1956" t="b">
        <v>1</v>
      </c>
      <c r="P1956" s="10" t="s">
        <v>8274</v>
      </c>
      <c r="Q1956" t="s">
        <v>8304</v>
      </c>
      <c r="R1956">
        <f t="shared" si="92"/>
        <v>842.11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5">
        <f t="shared" si="90"/>
        <v>41020.271770833337</v>
      </c>
      <c r="L1957" s="15">
        <f t="shared" si="91"/>
        <v>41052.791666666664</v>
      </c>
      <c r="M1957" t="b">
        <v>1</v>
      </c>
      <c r="N1957">
        <v>290</v>
      </c>
      <c r="O1957" t="b">
        <v>1</v>
      </c>
      <c r="P1957" s="10" t="s">
        <v>8274</v>
      </c>
      <c r="Q1957" t="s">
        <v>8304</v>
      </c>
      <c r="R1957">
        <f t="shared" si="92"/>
        <v>577.28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5">
        <f t="shared" si="90"/>
        <v>42067.923668981486</v>
      </c>
      <c r="L1958" s="15">
        <f t="shared" si="91"/>
        <v>42112.882002314815</v>
      </c>
      <c r="M1958" t="b">
        <v>1</v>
      </c>
      <c r="N1958">
        <v>365</v>
      </c>
      <c r="O1958" t="b">
        <v>1</v>
      </c>
      <c r="P1958" s="10" t="s">
        <v>8274</v>
      </c>
      <c r="Q1958" t="s">
        <v>8304</v>
      </c>
      <c r="R1958">
        <f t="shared" si="92"/>
        <v>483.34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5">
        <f t="shared" si="90"/>
        <v>41179.098530092589</v>
      </c>
      <c r="L1959" s="15">
        <f t="shared" si="91"/>
        <v>41209.098530092589</v>
      </c>
      <c r="M1959" t="b">
        <v>1</v>
      </c>
      <c r="N1959">
        <v>660</v>
      </c>
      <c r="O1959" t="b">
        <v>1</v>
      </c>
      <c r="P1959" s="10" t="s">
        <v>8274</v>
      </c>
      <c r="Q1959" t="s">
        <v>8304</v>
      </c>
      <c r="R1959">
        <f t="shared" si="92"/>
        <v>76.14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5">
        <f t="shared" si="90"/>
        <v>41326.987974537034</v>
      </c>
      <c r="L1960" s="15">
        <f t="shared" si="91"/>
        <v>41356.94630787037</v>
      </c>
      <c r="M1960" t="b">
        <v>1</v>
      </c>
      <c r="N1960">
        <v>1356</v>
      </c>
      <c r="O1960" t="b">
        <v>1</v>
      </c>
      <c r="P1960" s="10" t="s">
        <v>8274</v>
      </c>
      <c r="Q1960" t="s">
        <v>8304</v>
      </c>
      <c r="R1960">
        <f t="shared" si="92"/>
        <v>74.11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5">
        <f t="shared" si="90"/>
        <v>41871.845601851855</v>
      </c>
      <c r="L1961" s="15">
        <f t="shared" si="91"/>
        <v>41913</v>
      </c>
      <c r="M1961" t="b">
        <v>1</v>
      </c>
      <c r="N1961">
        <v>424</v>
      </c>
      <c r="O1961" t="b">
        <v>1</v>
      </c>
      <c r="P1961" s="10" t="s">
        <v>8274</v>
      </c>
      <c r="Q1961" t="s">
        <v>8304</v>
      </c>
      <c r="R1961">
        <f t="shared" si="92"/>
        <v>36.97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5">
        <f t="shared" si="90"/>
        <v>41964.362743055557</v>
      </c>
      <c r="L1962" s="15">
        <f t="shared" si="91"/>
        <v>41994.362743055557</v>
      </c>
      <c r="M1962" t="b">
        <v>1</v>
      </c>
      <c r="N1962">
        <v>33</v>
      </c>
      <c r="O1962" t="b">
        <v>1</v>
      </c>
      <c r="P1962" s="10" t="s">
        <v>8274</v>
      </c>
      <c r="Q1962" t="s">
        <v>8304</v>
      </c>
      <c r="R1962">
        <f t="shared" si="92"/>
        <v>2500.9699999999998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5">
        <f t="shared" si="90"/>
        <v>41148.194641203707</v>
      </c>
      <c r="L1963" s="15">
        <f t="shared" si="91"/>
        <v>41188.165972222225</v>
      </c>
      <c r="M1963" t="b">
        <v>1</v>
      </c>
      <c r="N1963">
        <v>1633</v>
      </c>
      <c r="O1963" t="b">
        <v>1</v>
      </c>
      <c r="P1963" s="10" t="s">
        <v>8274</v>
      </c>
      <c r="Q1963" t="s">
        <v>8304</v>
      </c>
      <c r="R1963">
        <f t="shared" si="92"/>
        <v>67.69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5">
        <f t="shared" si="90"/>
        <v>41742.780509259261</v>
      </c>
      <c r="L1964" s="15">
        <f t="shared" si="91"/>
        <v>41772.780509259261</v>
      </c>
      <c r="M1964" t="b">
        <v>1</v>
      </c>
      <c r="N1964">
        <v>306</v>
      </c>
      <c r="O1964" t="b">
        <v>1</v>
      </c>
      <c r="P1964" s="10" t="s">
        <v>8274</v>
      </c>
      <c r="Q1964" t="s">
        <v>8304</v>
      </c>
      <c r="R1964">
        <f t="shared" si="92"/>
        <v>63.05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5">
        <f t="shared" si="90"/>
        <v>41863.429791666669</v>
      </c>
      <c r="L1965" s="15">
        <f t="shared" si="91"/>
        <v>41898.429791666669</v>
      </c>
      <c r="M1965" t="b">
        <v>1</v>
      </c>
      <c r="N1965">
        <v>205</v>
      </c>
      <c r="O1965" t="b">
        <v>1</v>
      </c>
      <c r="P1965" s="10" t="s">
        <v>8274</v>
      </c>
      <c r="Q1965" t="s">
        <v>8304</v>
      </c>
      <c r="R1965">
        <f t="shared" si="92"/>
        <v>117.6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5">
        <f t="shared" si="90"/>
        <v>42452.272824074069</v>
      </c>
      <c r="L1966" s="15">
        <f t="shared" si="91"/>
        <v>42482.272824074069</v>
      </c>
      <c r="M1966" t="b">
        <v>1</v>
      </c>
      <c r="N1966">
        <v>1281</v>
      </c>
      <c r="O1966" t="b">
        <v>1</v>
      </c>
      <c r="P1966" s="10" t="s">
        <v>8274</v>
      </c>
      <c r="Q1966" t="s">
        <v>8304</v>
      </c>
      <c r="R1966">
        <f t="shared" si="92"/>
        <v>180.75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5">
        <f t="shared" si="90"/>
        <v>40898.089236111111</v>
      </c>
      <c r="L1967" s="15">
        <f t="shared" si="91"/>
        <v>40920.041666666664</v>
      </c>
      <c r="M1967" t="b">
        <v>1</v>
      </c>
      <c r="N1967">
        <v>103</v>
      </c>
      <c r="O1967" t="b">
        <v>1</v>
      </c>
      <c r="P1967" s="10" t="s">
        <v>8274</v>
      </c>
      <c r="Q1967" t="s">
        <v>8304</v>
      </c>
      <c r="R1967">
        <f t="shared" si="92"/>
        <v>127.32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5">
        <f t="shared" si="90"/>
        <v>41835.540486111109</v>
      </c>
      <c r="L1968" s="15">
        <f t="shared" si="91"/>
        <v>41865.540486111109</v>
      </c>
      <c r="M1968" t="b">
        <v>1</v>
      </c>
      <c r="N1968">
        <v>1513</v>
      </c>
      <c r="O1968" t="b">
        <v>1</v>
      </c>
      <c r="P1968" s="10" t="s">
        <v>8274</v>
      </c>
      <c r="Q1968" t="s">
        <v>8304</v>
      </c>
      <c r="R1968">
        <f t="shared" si="92"/>
        <v>136.63999999999999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5">
        <f t="shared" si="90"/>
        <v>41730.663530092592</v>
      </c>
      <c r="L1969" s="15">
        <f t="shared" si="91"/>
        <v>41760.663530092592</v>
      </c>
      <c r="M1969" t="b">
        <v>1</v>
      </c>
      <c r="N1969">
        <v>405</v>
      </c>
      <c r="O1969" t="b">
        <v>1</v>
      </c>
      <c r="P1969" s="10" t="s">
        <v>8274</v>
      </c>
      <c r="Q1969" t="s">
        <v>8304</v>
      </c>
      <c r="R1969">
        <f t="shared" si="92"/>
        <v>182.78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5">
        <f t="shared" si="90"/>
        <v>42676.586979166663</v>
      </c>
      <c r="L1970" s="15">
        <f t="shared" si="91"/>
        <v>42707.628645833334</v>
      </c>
      <c r="M1970" t="b">
        <v>1</v>
      </c>
      <c r="N1970">
        <v>510</v>
      </c>
      <c r="O1970" t="b">
        <v>1</v>
      </c>
      <c r="P1970" s="10" t="s">
        <v>8274</v>
      </c>
      <c r="Q1970" t="s">
        <v>8304</v>
      </c>
      <c r="R1970">
        <f t="shared" si="92"/>
        <v>279.38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5">
        <f t="shared" si="90"/>
        <v>42557.792453703703</v>
      </c>
      <c r="L1971" s="15">
        <f t="shared" si="91"/>
        <v>42587.792453703703</v>
      </c>
      <c r="M1971" t="b">
        <v>1</v>
      </c>
      <c r="N1971">
        <v>1887</v>
      </c>
      <c r="O1971" t="b">
        <v>1</v>
      </c>
      <c r="P1971" s="10" t="s">
        <v>8274</v>
      </c>
      <c r="Q1971" t="s">
        <v>8304</v>
      </c>
      <c r="R1971">
        <f t="shared" si="92"/>
        <v>61.38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5">
        <f t="shared" si="90"/>
        <v>41324.193298611113</v>
      </c>
      <c r="L1972" s="15">
        <f t="shared" si="91"/>
        <v>41384.151631944449</v>
      </c>
      <c r="M1972" t="b">
        <v>1</v>
      </c>
      <c r="N1972">
        <v>701</v>
      </c>
      <c r="O1972" t="b">
        <v>1</v>
      </c>
      <c r="P1972" s="10" t="s">
        <v>8274</v>
      </c>
      <c r="Q1972" t="s">
        <v>8304</v>
      </c>
      <c r="R1972">
        <f t="shared" si="92"/>
        <v>80.73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5">
        <f t="shared" si="90"/>
        <v>41561.500706018516</v>
      </c>
      <c r="L1973" s="15">
        <f t="shared" si="91"/>
        <v>41593.166666666664</v>
      </c>
      <c r="M1973" t="b">
        <v>1</v>
      </c>
      <c r="N1973">
        <v>3863</v>
      </c>
      <c r="O1973" t="b">
        <v>1</v>
      </c>
      <c r="P1973" s="10" t="s">
        <v>8274</v>
      </c>
      <c r="Q1973" t="s">
        <v>8304</v>
      </c>
      <c r="R1973">
        <f t="shared" si="92"/>
        <v>272.36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5">
        <f t="shared" si="90"/>
        <v>41201.012083333335</v>
      </c>
      <c r="L1974" s="15">
        <f t="shared" si="91"/>
        <v>41231.053749999999</v>
      </c>
      <c r="M1974" t="b">
        <v>1</v>
      </c>
      <c r="N1974">
        <v>238</v>
      </c>
      <c r="O1974" t="b">
        <v>1</v>
      </c>
      <c r="P1974" s="10" t="s">
        <v>8274</v>
      </c>
      <c r="Q1974" t="s">
        <v>8304</v>
      </c>
      <c r="R1974">
        <f t="shared" si="92"/>
        <v>70.849999999999994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5">
        <f t="shared" si="90"/>
        <v>42549.722962962958</v>
      </c>
      <c r="L1975" s="15">
        <f t="shared" si="91"/>
        <v>42588.291666666672</v>
      </c>
      <c r="M1975" t="b">
        <v>1</v>
      </c>
      <c r="N1975">
        <v>2051</v>
      </c>
      <c r="O1975" t="b">
        <v>1</v>
      </c>
      <c r="P1975" s="10" t="s">
        <v>8274</v>
      </c>
      <c r="Q1975" t="s">
        <v>8304</v>
      </c>
      <c r="R1975">
        <f t="shared" si="92"/>
        <v>247.94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5">
        <f t="shared" si="90"/>
        <v>41445.334131944444</v>
      </c>
      <c r="L1976" s="15">
        <f t="shared" si="91"/>
        <v>41505.334131944444</v>
      </c>
      <c r="M1976" t="b">
        <v>1</v>
      </c>
      <c r="N1976">
        <v>402</v>
      </c>
      <c r="O1976" t="b">
        <v>1</v>
      </c>
      <c r="P1976" s="10" t="s">
        <v>8274</v>
      </c>
      <c r="Q1976" t="s">
        <v>8304</v>
      </c>
      <c r="R1976">
        <f t="shared" si="92"/>
        <v>186.81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5">
        <f t="shared" si="90"/>
        <v>41313.755219907405</v>
      </c>
      <c r="L1977" s="15">
        <f t="shared" si="91"/>
        <v>41343.755219907405</v>
      </c>
      <c r="M1977" t="b">
        <v>1</v>
      </c>
      <c r="N1977">
        <v>253</v>
      </c>
      <c r="O1977" t="b">
        <v>1</v>
      </c>
      <c r="P1977" s="10" t="s">
        <v>8274</v>
      </c>
      <c r="Q1977" t="s">
        <v>8304</v>
      </c>
      <c r="R1977">
        <f t="shared" si="92"/>
        <v>131.99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5">
        <f t="shared" si="90"/>
        <v>41438.899594907409</v>
      </c>
      <c r="L1978" s="15">
        <f t="shared" si="91"/>
        <v>41468.899594907409</v>
      </c>
      <c r="M1978" t="b">
        <v>1</v>
      </c>
      <c r="N1978">
        <v>473</v>
      </c>
      <c r="O1978" t="b">
        <v>1</v>
      </c>
      <c r="P1978" s="10" t="s">
        <v>8274</v>
      </c>
      <c r="Q1978" t="s">
        <v>8304</v>
      </c>
      <c r="R1978">
        <f t="shared" si="92"/>
        <v>29.31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5">
        <f t="shared" si="90"/>
        <v>42311.216898148152</v>
      </c>
      <c r="L1979" s="15">
        <f t="shared" si="91"/>
        <v>42357.332638888889</v>
      </c>
      <c r="M1979" t="b">
        <v>1</v>
      </c>
      <c r="N1979">
        <v>821</v>
      </c>
      <c r="O1979" t="b">
        <v>1</v>
      </c>
      <c r="P1979" s="10" t="s">
        <v>8274</v>
      </c>
      <c r="Q1979" t="s">
        <v>8304</v>
      </c>
      <c r="R1979">
        <f t="shared" si="92"/>
        <v>245.02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5">
        <f t="shared" si="90"/>
        <v>41039.225601851853</v>
      </c>
      <c r="L1980" s="15">
        <f t="shared" si="91"/>
        <v>41072.291666666664</v>
      </c>
      <c r="M1980" t="b">
        <v>1</v>
      </c>
      <c r="N1980">
        <v>388</v>
      </c>
      <c r="O1980" t="b">
        <v>1</v>
      </c>
      <c r="P1980" s="10" t="s">
        <v>8274</v>
      </c>
      <c r="Q1980" t="s">
        <v>8304</v>
      </c>
      <c r="R1980">
        <f t="shared" si="92"/>
        <v>1323.25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5">
        <f t="shared" si="90"/>
        <v>42290.460023148145</v>
      </c>
      <c r="L1981" s="15">
        <f t="shared" si="91"/>
        <v>42327.207638888889</v>
      </c>
      <c r="M1981" t="b">
        <v>1</v>
      </c>
      <c r="N1981">
        <v>813</v>
      </c>
      <c r="O1981" t="b">
        <v>1</v>
      </c>
      <c r="P1981" s="10" t="s">
        <v>8274</v>
      </c>
      <c r="Q1981" t="s">
        <v>8304</v>
      </c>
      <c r="R1981">
        <f t="shared" si="92"/>
        <v>282.66000000000003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5">
        <f t="shared" si="90"/>
        <v>42423.542384259257</v>
      </c>
      <c r="L1982" s="15">
        <f t="shared" si="91"/>
        <v>42463.500717592593</v>
      </c>
      <c r="M1982" t="b">
        <v>1</v>
      </c>
      <c r="N1982">
        <v>1945</v>
      </c>
      <c r="O1982" t="b">
        <v>1</v>
      </c>
      <c r="P1982" s="10" t="s">
        <v>8274</v>
      </c>
      <c r="Q1982" t="s">
        <v>8304</v>
      </c>
      <c r="R1982">
        <f t="shared" si="92"/>
        <v>91.21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5">
        <f t="shared" si="90"/>
        <v>41799.725289351853</v>
      </c>
      <c r="L1983" s="15">
        <f t="shared" si="91"/>
        <v>41829.725289351853</v>
      </c>
      <c r="M1983" t="b">
        <v>0</v>
      </c>
      <c r="N1983">
        <v>12</v>
      </c>
      <c r="O1983" t="b">
        <v>0</v>
      </c>
      <c r="P1983" s="10" t="s">
        <v>8293</v>
      </c>
      <c r="Q1983" t="s">
        <v>8305</v>
      </c>
      <c r="R1983">
        <f t="shared" si="92"/>
        <v>31.75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5">
        <f t="shared" si="90"/>
        <v>42678.586655092593</v>
      </c>
      <c r="L1984" s="15">
        <f t="shared" si="91"/>
        <v>42708.628321759257</v>
      </c>
      <c r="M1984" t="b">
        <v>0</v>
      </c>
      <c r="N1984">
        <v>0</v>
      </c>
      <c r="O1984" t="b">
        <v>0</v>
      </c>
      <c r="P1984" s="10" t="s">
        <v>8293</v>
      </c>
      <c r="Q1984" t="s">
        <v>8305</v>
      </c>
      <c r="R1984">
        <f t="shared" si="92"/>
        <v>0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5">
        <f t="shared" si="90"/>
        <v>42593.011782407411</v>
      </c>
      <c r="L1985" s="15">
        <f t="shared" si="91"/>
        <v>42615.291666666672</v>
      </c>
      <c r="M1985" t="b">
        <v>0</v>
      </c>
      <c r="N1985">
        <v>16</v>
      </c>
      <c r="O1985" t="b">
        <v>0</v>
      </c>
      <c r="P1985" s="10" t="s">
        <v>8293</v>
      </c>
      <c r="Q1985" t="s">
        <v>8305</v>
      </c>
      <c r="R1985">
        <f t="shared" si="92"/>
        <v>88.69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5">
        <f t="shared" si="90"/>
        <v>41913.790289351848</v>
      </c>
      <c r="L1986" s="15">
        <f t="shared" si="91"/>
        <v>41973.831956018519</v>
      </c>
      <c r="M1986" t="b">
        <v>0</v>
      </c>
      <c r="N1986">
        <v>7</v>
      </c>
      <c r="O1986" t="b">
        <v>0</v>
      </c>
      <c r="P1986" s="10" t="s">
        <v>8293</v>
      </c>
      <c r="Q1986" t="s">
        <v>8305</v>
      </c>
      <c r="R1986">
        <f t="shared" si="92"/>
        <v>453.14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5">
        <f t="shared" ref="K1987:K2050" si="93">(((J1987/60)/60)/24)+DATE(1970,1,1)</f>
        <v>42555.698738425926</v>
      </c>
      <c r="L1987" s="15">
        <f t="shared" ref="L1987:L2050" si="94">(((I1987/60)/60)/24)+DATE(1970,1,1)</f>
        <v>42584.958333333328</v>
      </c>
      <c r="M1987" t="b">
        <v>0</v>
      </c>
      <c r="N1987">
        <v>4</v>
      </c>
      <c r="O1987" t="b">
        <v>0</v>
      </c>
      <c r="P1987" s="10" t="s">
        <v>8293</v>
      </c>
      <c r="Q1987" t="s">
        <v>8305</v>
      </c>
      <c r="R1987">
        <f t="shared" ref="R1987:R2050" si="95">IFERROR(ROUND(E1987/N1987,2),0)</f>
        <v>12.75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5">
        <f t="shared" si="93"/>
        <v>42413.433831018512</v>
      </c>
      <c r="L1988" s="15">
        <f t="shared" si="94"/>
        <v>42443.392164351855</v>
      </c>
      <c r="M1988" t="b">
        <v>0</v>
      </c>
      <c r="N1988">
        <v>1</v>
      </c>
      <c r="O1988" t="b">
        <v>0</v>
      </c>
      <c r="P1988" s="10" t="s">
        <v>8293</v>
      </c>
      <c r="Q1988" t="s">
        <v>8305</v>
      </c>
      <c r="R1988">
        <f t="shared" si="95"/>
        <v>1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5">
        <f t="shared" si="93"/>
        <v>42034.639768518522</v>
      </c>
      <c r="L1989" s="15">
        <f t="shared" si="94"/>
        <v>42064.639768518522</v>
      </c>
      <c r="M1989" t="b">
        <v>0</v>
      </c>
      <c r="N1989">
        <v>28</v>
      </c>
      <c r="O1989" t="b">
        <v>0</v>
      </c>
      <c r="P1989" s="10" t="s">
        <v>8293</v>
      </c>
      <c r="Q1989" t="s">
        <v>8305</v>
      </c>
      <c r="R1989">
        <f t="shared" si="95"/>
        <v>83.43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5">
        <f t="shared" si="93"/>
        <v>42206.763217592597</v>
      </c>
      <c r="L1990" s="15">
        <f t="shared" si="94"/>
        <v>42236.763217592597</v>
      </c>
      <c r="M1990" t="b">
        <v>0</v>
      </c>
      <c r="N1990">
        <v>1</v>
      </c>
      <c r="O1990" t="b">
        <v>0</v>
      </c>
      <c r="P1990" s="10" t="s">
        <v>8293</v>
      </c>
      <c r="Q1990" t="s">
        <v>8305</v>
      </c>
      <c r="R1990">
        <f t="shared" si="95"/>
        <v>25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5">
        <f t="shared" si="93"/>
        <v>42685.680648148147</v>
      </c>
      <c r="L1991" s="15">
        <f t="shared" si="94"/>
        <v>42715.680648148147</v>
      </c>
      <c r="M1991" t="b">
        <v>0</v>
      </c>
      <c r="N1991">
        <v>1</v>
      </c>
      <c r="O1991" t="b">
        <v>0</v>
      </c>
      <c r="P1991" s="10" t="s">
        <v>8293</v>
      </c>
      <c r="Q1991" t="s">
        <v>8305</v>
      </c>
      <c r="R1991">
        <f t="shared" si="95"/>
        <v>50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5">
        <f t="shared" si="93"/>
        <v>42398.195972222224</v>
      </c>
      <c r="L1992" s="15">
        <f t="shared" si="94"/>
        <v>42413.195972222224</v>
      </c>
      <c r="M1992" t="b">
        <v>0</v>
      </c>
      <c r="N1992">
        <v>5</v>
      </c>
      <c r="O1992" t="b">
        <v>0</v>
      </c>
      <c r="P1992" s="10" t="s">
        <v>8293</v>
      </c>
      <c r="Q1992" t="s">
        <v>8305</v>
      </c>
      <c r="R1992">
        <f t="shared" si="95"/>
        <v>101.8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5">
        <f t="shared" si="93"/>
        <v>42167.89335648148</v>
      </c>
      <c r="L1993" s="15">
        <f t="shared" si="94"/>
        <v>42188.89335648148</v>
      </c>
      <c r="M1993" t="b">
        <v>0</v>
      </c>
      <c r="N1993">
        <v>3</v>
      </c>
      <c r="O1993" t="b">
        <v>0</v>
      </c>
      <c r="P1993" s="10" t="s">
        <v>8293</v>
      </c>
      <c r="Q1993" t="s">
        <v>8305</v>
      </c>
      <c r="R1993">
        <f t="shared" si="95"/>
        <v>46.67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5">
        <f t="shared" si="93"/>
        <v>42023.143414351856</v>
      </c>
      <c r="L1994" s="15">
        <f t="shared" si="94"/>
        <v>42053.143414351856</v>
      </c>
      <c r="M1994" t="b">
        <v>0</v>
      </c>
      <c r="N1994">
        <v>2</v>
      </c>
      <c r="O1994" t="b">
        <v>0</v>
      </c>
      <c r="P1994" s="10" t="s">
        <v>8293</v>
      </c>
      <c r="Q1994" t="s">
        <v>8305</v>
      </c>
      <c r="R1994">
        <f t="shared" si="95"/>
        <v>1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5">
        <f t="shared" si="93"/>
        <v>42329.58839120371</v>
      </c>
      <c r="L1995" s="15">
        <f t="shared" si="94"/>
        <v>42359.58839120371</v>
      </c>
      <c r="M1995" t="b">
        <v>0</v>
      </c>
      <c r="N1995">
        <v>0</v>
      </c>
      <c r="O1995" t="b">
        <v>0</v>
      </c>
      <c r="P1995" s="10" t="s">
        <v>8293</v>
      </c>
      <c r="Q1995" t="s">
        <v>8305</v>
      </c>
      <c r="R1995">
        <f t="shared" si="95"/>
        <v>0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5">
        <f t="shared" si="93"/>
        <v>42651.006273148145</v>
      </c>
      <c r="L1996" s="15">
        <f t="shared" si="94"/>
        <v>42711.047939814816</v>
      </c>
      <c r="M1996" t="b">
        <v>0</v>
      </c>
      <c r="N1996">
        <v>0</v>
      </c>
      <c r="O1996" t="b">
        <v>0</v>
      </c>
      <c r="P1996" s="10" t="s">
        <v>8293</v>
      </c>
      <c r="Q1996" t="s">
        <v>8305</v>
      </c>
      <c r="R1996">
        <f t="shared" si="95"/>
        <v>0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5">
        <f t="shared" si="93"/>
        <v>42181.902037037042</v>
      </c>
      <c r="L1997" s="15">
        <f t="shared" si="94"/>
        <v>42201.902037037042</v>
      </c>
      <c r="M1997" t="b">
        <v>0</v>
      </c>
      <c r="N1997">
        <v>3</v>
      </c>
      <c r="O1997" t="b">
        <v>0</v>
      </c>
      <c r="P1997" s="10" t="s">
        <v>8293</v>
      </c>
      <c r="Q1997" t="s">
        <v>8305</v>
      </c>
      <c r="R1997">
        <f t="shared" si="95"/>
        <v>26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5">
        <f t="shared" si="93"/>
        <v>41800.819571759261</v>
      </c>
      <c r="L1998" s="15">
        <f t="shared" si="94"/>
        <v>41830.819571759261</v>
      </c>
      <c r="M1998" t="b">
        <v>0</v>
      </c>
      <c r="N1998">
        <v>0</v>
      </c>
      <c r="O1998" t="b">
        <v>0</v>
      </c>
      <c r="P1998" s="10" t="s">
        <v>8293</v>
      </c>
      <c r="Q1998" t="s">
        <v>8305</v>
      </c>
      <c r="R1998">
        <f t="shared" si="95"/>
        <v>0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5">
        <f t="shared" si="93"/>
        <v>41847.930694444447</v>
      </c>
      <c r="L1999" s="15">
        <f t="shared" si="94"/>
        <v>41877.930694444447</v>
      </c>
      <c r="M1999" t="b">
        <v>0</v>
      </c>
      <c r="N1999">
        <v>0</v>
      </c>
      <c r="O1999" t="b">
        <v>0</v>
      </c>
      <c r="P1999" s="10" t="s">
        <v>8293</v>
      </c>
      <c r="Q1999" t="s">
        <v>8305</v>
      </c>
      <c r="R1999">
        <f t="shared" si="95"/>
        <v>0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5">
        <f t="shared" si="93"/>
        <v>41807.118495370371</v>
      </c>
      <c r="L2000" s="15">
        <f t="shared" si="94"/>
        <v>41852.118495370371</v>
      </c>
      <c r="M2000" t="b">
        <v>0</v>
      </c>
      <c r="N2000">
        <v>3</v>
      </c>
      <c r="O2000" t="b">
        <v>0</v>
      </c>
      <c r="P2000" s="10" t="s">
        <v>8293</v>
      </c>
      <c r="Q2000" t="s">
        <v>8305</v>
      </c>
      <c r="R2000">
        <f t="shared" si="95"/>
        <v>218.33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5">
        <f t="shared" si="93"/>
        <v>41926.482731481483</v>
      </c>
      <c r="L2001" s="15">
        <f t="shared" si="94"/>
        <v>41956.524398148147</v>
      </c>
      <c r="M2001" t="b">
        <v>0</v>
      </c>
      <c r="N2001">
        <v>7</v>
      </c>
      <c r="O2001" t="b">
        <v>0</v>
      </c>
      <c r="P2001" s="10" t="s">
        <v>8293</v>
      </c>
      <c r="Q2001" t="s">
        <v>8305</v>
      </c>
      <c r="R2001">
        <f t="shared" si="95"/>
        <v>33.71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5">
        <f t="shared" si="93"/>
        <v>42345.951539351852</v>
      </c>
      <c r="L2002" s="15">
        <f t="shared" si="94"/>
        <v>42375.951539351852</v>
      </c>
      <c r="M2002" t="b">
        <v>0</v>
      </c>
      <c r="N2002">
        <v>25</v>
      </c>
      <c r="O2002" t="b">
        <v>0</v>
      </c>
      <c r="P2002" s="10" t="s">
        <v>8293</v>
      </c>
      <c r="Q2002" t="s">
        <v>8305</v>
      </c>
      <c r="R2002">
        <f t="shared" si="95"/>
        <v>25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5">
        <f t="shared" si="93"/>
        <v>42136.209675925929</v>
      </c>
      <c r="L2003" s="15">
        <f t="shared" si="94"/>
        <v>42167.833333333328</v>
      </c>
      <c r="M2003" t="b">
        <v>1</v>
      </c>
      <c r="N2003">
        <v>1637</v>
      </c>
      <c r="O2003" t="b">
        <v>1</v>
      </c>
      <c r="P2003" s="10" t="s">
        <v>8274</v>
      </c>
      <c r="Q2003" t="s">
        <v>8304</v>
      </c>
      <c r="R2003">
        <f t="shared" si="95"/>
        <v>128.38999999999999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5">
        <f t="shared" si="93"/>
        <v>42728.71230324074</v>
      </c>
      <c r="L2004" s="15">
        <f t="shared" si="94"/>
        <v>42758.71230324074</v>
      </c>
      <c r="M2004" t="b">
        <v>1</v>
      </c>
      <c r="N2004">
        <v>1375</v>
      </c>
      <c r="O2004" t="b">
        <v>1</v>
      </c>
      <c r="P2004" s="10" t="s">
        <v>8274</v>
      </c>
      <c r="Q2004" t="s">
        <v>8304</v>
      </c>
      <c r="R2004">
        <f t="shared" si="95"/>
        <v>78.83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5">
        <f t="shared" si="93"/>
        <v>40347.125601851854</v>
      </c>
      <c r="L2005" s="15">
        <f t="shared" si="94"/>
        <v>40361.958333333336</v>
      </c>
      <c r="M2005" t="b">
        <v>1</v>
      </c>
      <c r="N2005">
        <v>17</v>
      </c>
      <c r="O2005" t="b">
        <v>1</v>
      </c>
      <c r="P2005" s="10" t="s">
        <v>8274</v>
      </c>
      <c r="Q2005" t="s">
        <v>8304</v>
      </c>
      <c r="R2005">
        <f t="shared" si="95"/>
        <v>91.76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5">
        <f t="shared" si="93"/>
        <v>41800.604895833334</v>
      </c>
      <c r="L2006" s="15">
        <f t="shared" si="94"/>
        <v>41830.604895833334</v>
      </c>
      <c r="M2006" t="b">
        <v>1</v>
      </c>
      <c r="N2006">
        <v>354</v>
      </c>
      <c r="O2006" t="b">
        <v>1</v>
      </c>
      <c r="P2006" s="10" t="s">
        <v>8274</v>
      </c>
      <c r="Q2006" t="s">
        <v>8304</v>
      </c>
      <c r="R2006">
        <f t="shared" si="95"/>
        <v>331.1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5">
        <f t="shared" si="93"/>
        <v>41535.812708333331</v>
      </c>
      <c r="L2007" s="15">
        <f t="shared" si="94"/>
        <v>41563.165972222225</v>
      </c>
      <c r="M2007" t="b">
        <v>1</v>
      </c>
      <c r="N2007">
        <v>191</v>
      </c>
      <c r="O2007" t="b">
        <v>1</v>
      </c>
      <c r="P2007" s="10" t="s">
        <v>8274</v>
      </c>
      <c r="Q2007" t="s">
        <v>8304</v>
      </c>
      <c r="R2007">
        <f t="shared" si="95"/>
        <v>194.26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5">
        <f t="shared" si="93"/>
        <v>41941.500520833331</v>
      </c>
      <c r="L2008" s="15">
        <f t="shared" si="94"/>
        <v>41976.542187500003</v>
      </c>
      <c r="M2008" t="b">
        <v>1</v>
      </c>
      <c r="N2008">
        <v>303</v>
      </c>
      <c r="O2008" t="b">
        <v>1</v>
      </c>
      <c r="P2008" s="10" t="s">
        <v>8274</v>
      </c>
      <c r="Q2008" t="s">
        <v>8304</v>
      </c>
      <c r="R2008">
        <f t="shared" si="95"/>
        <v>408.98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5">
        <f t="shared" si="93"/>
        <v>40347.837800925925</v>
      </c>
      <c r="L2009" s="15">
        <f t="shared" si="94"/>
        <v>40414.166666666664</v>
      </c>
      <c r="M2009" t="b">
        <v>1</v>
      </c>
      <c r="N2009">
        <v>137</v>
      </c>
      <c r="O2009" t="b">
        <v>1</v>
      </c>
      <c r="P2009" s="10" t="s">
        <v>8274</v>
      </c>
      <c r="Q2009" t="s">
        <v>8304</v>
      </c>
      <c r="R2009">
        <f t="shared" si="95"/>
        <v>84.46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5">
        <f t="shared" si="93"/>
        <v>40761.604421296295</v>
      </c>
      <c r="L2010" s="15">
        <f t="shared" si="94"/>
        <v>40805.604421296295</v>
      </c>
      <c r="M2010" t="b">
        <v>1</v>
      </c>
      <c r="N2010">
        <v>41</v>
      </c>
      <c r="O2010" t="b">
        <v>1</v>
      </c>
      <c r="P2010" s="10" t="s">
        <v>8274</v>
      </c>
      <c r="Q2010" t="s">
        <v>8304</v>
      </c>
      <c r="R2010">
        <f t="shared" si="95"/>
        <v>44.85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5">
        <f t="shared" si="93"/>
        <v>42661.323414351849</v>
      </c>
      <c r="L2011" s="15">
        <f t="shared" si="94"/>
        <v>42697.365081018521</v>
      </c>
      <c r="M2011" t="b">
        <v>1</v>
      </c>
      <c r="N2011">
        <v>398</v>
      </c>
      <c r="O2011" t="b">
        <v>1</v>
      </c>
      <c r="P2011" s="10" t="s">
        <v>8274</v>
      </c>
      <c r="Q2011" t="s">
        <v>8304</v>
      </c>
      <c r="R2011">
        <f t="shared" si="95"/>
        <v>383.36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5">
        <f t="shared" si="93"/>
        <v>42570.996423611112</v>
      </c>
      <c r="L2012" s="15">
        <f t="shared" si="94"/>
        <v>42600.996423611112</v>
      </c>
      <c r="M2012" t="b">
        <v>1</v>
      </c>
      <c r="N2012">
        <v>1737</v>
      </c>
      <c r="O2012" t="b">
        <v>1</v>
      </c>
      <c r="P2012" s="10" t="s">
        <v>8274</v>
      </c>
      <c r="Q2012" t="s">
        <v>8304</v>
      </c>
      <c r="R2012">
        <f t="shared" si="95"/>
        <v>55.28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5">
        <f t="shared" si="93"/>
        <v>42347.358483796299</v>
      </c>
      <c r="L2013" s="15">
        <f t="shared" si="94"/>
        <v>42380.958333333328</v>
      </c>
      <c r="M2013" t="b">
        <v>1</v>
      </c>
      <c r="N2013">
        <v>971</v>
      </c>
      <c r="O2013" t="b">
        <v>1</v>
      </c>
      <c r="P2013" s="10" t="s">
        <v>8274</v>
      </c>
      <c r="Q2013" t="s">
        <v>8304</v>
      </c>
      <c r="R2013">
        <f t="shared" si="95"/>
        <v>422.02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5">
        <f t="shared" si="93"/>
        <v>42010.822233796294</v>
      </c>
      <c r="L2014" s="15">
        <f t="shared" si="94"/>
        <v>42040.822233796294</v>
      </c>
      <c r="M2014" t="b">
        <v>1</v>
      </c>
      <c r="N2014">
        <v>183</v>
      </c>
      <c r="O2014" t="b">
        <v>1</v>
      </c>
      <c r="P2014" s="10" t="s">
        <v>8274</v>
      </c>
      <c r="Q2014" t="s">
        <v>8304</v>
      </c>
      <c r="R2014">
        <f t="shared" si="95"/>
        <v>64.180000000000007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5">
        <f t="shared" si="93"/>
        <v>42499.960810185185</v>
      </c>
      <c r="L2015" s="15">
        <f t="shared" si="94"/>
        <v>42559.960810185185</v>
      </c>
      <c r="M2015" t="b">
        <v>1</v>
      </c>
      <c r="N2015">
        <v>4562</v>
      </c>
      <c r="O2015" t="b">
        <v>1</v>
      </c>
      <c r="P2015" s="10" t="s">
        <v>8274</v>
      </c>
      <c r="Q2015" t="s">
        <v>8304</v>
      </c>
      <c r="R2015">
        <f t="shared" si="95"/>
        <v>173.58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5">
        <f t="shared" si="93"/>
        <v>41324.214571759258</v>
      </c>
      <c r="L2016" s="15">
        <f t="shared" si="94"/>
        <v>41358.172905092593</v>
      </c>
      <c r="M2016" t="b">
        <v>1</v>
      </c>
      <c r="N2016">
        <v>26457</v>
      </c>
      <c r="O2016" t="b">
        <v>1</v>
      </c>
      <c r="P2016" s="10" t="s">
        <v>8274</v>
      </c>
      <c r="Q2016" t="s">
        <v>8304</v>
      </c>
      <c r="R2016">
        <f t="shared" si="95"/>
        <v>88.6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5">
        <f t="shared" si="93"/>
        <v>40765.876886574071</v>
      </c>
      <c r="L2017" s="15">
        <f t="shared" si="94"/>
        <v>40795.876886574071</v>
      </c>
      <c r="M2017" t="b">
        <v>1</v>
      </c>
      <c r="N2017">
        <v>162</v>
      </c>
      <c r="O2017" t="b">
        <v>1</v>
      </c>
      <c r="P2017" s="10" t="s">
        <v>8274</v>
      </c>
      <c r="Q2017" t="s">
        <v>8304</v>
      </c>
      <c r="R2017">
        <f t="shared" si="95"/>
        <v>50.22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5">
        <f t="shared" si="93"/>
        <v>41312.88077546296</v>
      </c>
      <c r="L2018" s="15">
        <f t="shared" si="94"/>
        <v>41342.88077546296</v>
      </c>
      <c r="M2018" t="b">
        <v>1</v>
      </c>
      <c r="N2018">
        <v>479</v>
      </c>
      <c r="O2018" t="b">
        <v>1</v>
      </c>
      <c r="P2018" s="10" t="s">
        <v>8274</v>
      </c>
      <c r="Q2018" t="s">
        <v>8304</v>
      </c>
      <c r="R2018">
        <f t="shared" si="95"/>
        <v>192.39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5">
        <f t="shared" si="93"/>
        <v>40961.057349537034</v>
      </c>
      <c r="L2019" s="15">
        <f t="shared" si="94"/>
        <v>40992.166666666664</v>
      </c>
      <c r="M2019" t="b">
        <v>1</v>
      </c>
      <c r="N2019">
        <v>426</v>
      </c>
      <c r="O2019" t="b">
        <v>1</v>
      </c>
      <c r="P2019" s="10" t="s">
        <v>8274</v>
      </c>
      <c r="Q2019" t="s">
        <v>8304</v>
      </c>
      <c r="R2019">
        <f t="shared" si="95"/>
        <v>73.42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5">
        <f t="shared" si="93"/>
        <v>42199.365844907406</v>
      </c>
      <c r="L2020" s="15">
        <f t="shared" si="94"/>
        <v>42229.365844907406</v>
      </c>
      <c r="M2020" t="b">
        <v>1</v>
      </c>
      <c r="N2020">
        <v>450</v>
      </c>
      <c r="O2020" t="b">
        <v>1</v>
      </c>
      <c r="P2020" s="10" t="s">
        <v>8274</v>
      </c>
      <c r="Q2020" t="s">
        <v>8304</v>
      </c>
      <c r="R2020">
        <f t="shared" si="95"/>
        <v>147.68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5">
        <f t="shared" si="93"/>
        <v>42605.70857638889</v>
      </c>
      <c r="L2021" s="15">
        <f t="shared" si="94"/>
        <v>42635.70857638889</v>
      </c>
      <c r="M2021" t="b">
        <v>1</v>
      </c>
      <c r="N2021">
        <v>1780</v>
      </c>
      <c r="O2021" t="b">
        <v>1</v>
      </c>
      <c r="P2021" s="10" t="s">
        <v>8274</v>
      </c>
      <c r="Q2021" t="s">
        <v>8304</v>
      </c>
      <c r="R2021">
        <f t="shared" si="95"/>
        <v>108.97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5">
        <f t="shared" si="93"/>
        <v>41737.097499999996</v>
      </c>
      <c r="L2022" s="15">
        <f t="shared" si="94"/>
        <v>41773.961111111108</v>
      </c>
      <c r="M2022" t="b">
        <v>1</v>
      </c>
      <c r="N2022">
        <v>122</v>
      </c>
      <c r="O2022" t="b">
        <v>1</v>
      </c>
      <c r="P2022" s="10" t="s">
        <v>8274</v>
      </c>
      <c r="Q2022" t="s">
        <v>8304</v>
      </c>
      <c r="R2022">
        <f t="shared" si="95"/>
        <v>23.65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5">
        <f t="shared" si="93"/>
        <v>41861.070567129631</v>
      </c>
      <c r="L2023" s="15">
        <f t="shared" si="94"/>
        <v>41906.070567129631</v>
      </c>
      <c r="M2023" t="b">
        <v>1</v>
      </c>
      <c r="N2023">
        <v>95</v>
      </c>
      <c r="O2023" t="b">
        <v>1</v>
      </c>
      <c r="P2023" s="10" t="s">
        <v>8274</v>
      </c>
      <c r="Q2023" t="s">
        <v>8304</v>
      </c>
      <c r="R2023">
        <f t="shared" si="95"/>
        <v>147.94999999999999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5">
        <f t="shared" si="93"/>
        <v>42502.569120370375</v>
      </c>
      <c r="L2024" s="15">
        <f t="shared" si="94"/>
        <v>42532.569120370375</v>
      </c>
      <c r="M2024" t="b">
        <v>1</v>
      </c>
      <c r="N2024">
        <v>325</v>
      </c>
      <c r="O2024" t="b">
        <v>1</v>
      </c>
      <c r="P2024" s="10" t="s">
        <v>8274</v>
      </c>
      <c r="Q2024" t="s">
        <v>8304</v>
      </c>
      <c r="R2024">
        <f t="shared" si="95"/>
        <v>385.04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5">
        <f t="shared" si="93"/>
        <v>42136.420752314814</v>
      </c>
      <c r="L2025" s="15">
        <f t="shared" si="94"/>
        <v>42166.420752314814</v>
      </c>
      <c r="M2025" t="b">
        <v>1</v>
      </c>
      <c r="N2025">
        <v>353</v>
      </c>
      <c r="O2025" t="b">
        <v>1</v>
      </c>
      <c r="P2025" s="10" t="s">
        <v>8274</v>
      </c>
      <c r="Q2025" t="s">
        <v>8304</v>
      </c>
      <c r="R2025">
        <f t="shared" si="95"/>
        <v>457.39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5">
        <f t="shared" si="93"/>
        <v>41099.966944444444</v>
      </c>
      <c r="L2026" s="15">
        <f t="shared" si="94"/>
        <v>41134.125</v>
      </c>
      <c r="M2026" t="b">
        <v>1</v>
      </c>
      <c r="N2026">
        <v>105</v>
      </c>
      <c r="O2026" t="b">
        <v>1</v>
      </c>
      <c r="P2026" s="10" t="s">
        <v>8274</v>
      </c>
      <c r="Q2026" t="s">
        <v>8304</v>
      </c>
      <c r="R2026">
        <f t="shared" si="95"/>
        <v>222.99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5">
        <f t="shared" si="93"/>
        <v>42136.184560185182</v>
      </c>
      <c r="L2027" s="15">
        <f t="shared" si="94"/>
        <v>42166.184560185182</v>
      </c>
      <c r="M2027" t="b">
        <v>1</v>
      </c>
      <c r="N2027">
        <v>729</v>
      </c>
      <c r="O2027" t="b">
        <v>1</v>
      </c>
      <c r="P2027" s="10" t="s">
        <v>8274</v>
      </c>
      <c r="Q2027" t="s">
        <v>8304</v>
      </c>
      <c r="R2027">
        <f t="shared" si="95"/>
        <v>220.74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5">
        <f t="shared" si="93"/>
        <v>41704.735937500001</v>
      </c>
      <c r="L2028" s="15">
        <f t="shared" si="94"/>
        <v>41750.165972222225</v>
      </c>
      <c r="M2028" t="b">
        <v>1</v>
      </c>
      <c r="N2028">
        <v>454</v>
      </c>
      <c r="O2028" t="b">
        <v>1</v>
      </c>
      <c r="P2028" s="10" t="s">
        <v>8274</v>
      </c>
      <c r="Q2028" t="s">
        <v>8304</v>
      </c>
      <c r="R2028">
        <f t="shared" si="95"/>
        <v>73.5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5">
        <f t="shared" si="93"/>
        <v>42048.813877314817</v>
      </c>
      <c r="L2029" s="15">
        <f t="shared" si="94"/>
        <v>42093.772210648152</v>
      </c>
      <c r="M2029" t="b">
        <v>1</v>
      </c>
      <c r="N2029">
        <v>539</v>
      </c>
      <c r="O2029" t="b">
        <v>1</v>
      </c>
      <c r="P2029" s="10" t="s">
        <v>8274</v>
      </c>
      <c r="Q2029" t="s">
        <v>8304</v>
      </c>
      <c r="R2029">
        <f t="shared" si="95"/>
        <v>223.1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5">
        <f t="shared" si="93"/>
        <v>40215.919050925928</v>
      </c>
      <c r="L2030" s="15">
        <f t="shared" si="94"/>
        <v>40252.913194444445</v>
      </c>
      <c r="M2030" t="b">
        <v>1</v>
      </c>
      <c r="N2030">
        <v>79</v>
      </c>
      <c r="O2030" t="b">
        <v>1</v>
      </c>
      <c r="P2030" s="10" t="s">
        <v>8274</v>
      </c>
      <c r="Q2030" t="s">
        <v>8304</v>
      </c>
      <c r="R2030">
        <f t="shared" si="95"/>
        <v>47.91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5">
        <f t="shared" si="93"/>
        <v>41848.021770833337</v>
      </c>
      <c r="L2031" s="15">
        <f t="shared" si="94"/>
        <v>41878.021770833337</v>
      </c>
      <c r="M2031" t="b">
        <v>1</v>
      </c>
      <c r="N2031">
        <v>94</v>
      </c>
      <c r="O2031" t="b">
        <v>1</v>
      </c>
      <c r="P2031" s="10" t="s">
        <v>8274</v>
      </c>
      <c r="Q2031" t="s">
        <v>8304</v>
      </c>
      <c r="R2031">
        <f t="shared" si="95"/>
        <v>96.06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5">
        <f t="shared" si="93"/>
        <v>41212.996481481481</v>
      </c>
      <c r="L2032" s="15">
        <f t="shared" si="94"/>
        <v>41242.996481481481</v>
      </c>
      <c r="M2032" t="b">
        <v>1</v>
      </c>
      <c r="N2032">
        <v>625</v>
      </c>
      <c r="O2032" t="b">
        <v>1</v>
      </c>
      <c r="P2032" s="10" t="s">
        <v>8274</v>
      </c>
      <c r="Q2032" t="s">
        <v>8304</v>
      </c>
      <c r="R2032">
        <f t="shared" si="95"/>
        <v>118.61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5">
        <f t="shared" si="93"/>
        <v>41975.329317129625</v>
      </c>
      <c r="L2033" s="15">
        <f t="shared" si="94"/>
        <v>42013.041666666672</v>
      </c>
      <c r="M2033" t="b">
        <v>1</v>
      </c>
      <c r="N2033">
        <v>508</v>
      </c>
      <c r="O2033" t="b">
        <v>1</v>
      </c>
      <c r="P2033" s="10" t="s">
        <v>8274</v>
      </c>
      <c r="Q2033" t="s">
        <v>8304</v>
      </c>
      <c r="R2033">
        <f t="shared" si="95"/>
        <v>118.45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5">
        <f t="shared" si="93"/>
        <v>42689.565671296295</v>
      </c>
      <c r="L2034" s="15">
        <f t="shared" si="94"/>
        <v>42719.208333333328</v>
      </c>
      <c r="M2034" t="b">
        <v>1</v>
      </c>
      <c r="N2034">
        <v>531</v>
      </c>
      <c r="O2034" t="b">
        <v>1</v>
      </c>
      <c r="P2034" s="10" t="s">
        <v>8274</v>
      </c>
      <c r="Q2034" t="s">
        <v>8304</v>
      </c>
      <c r="R2034">
        <f t="shared" si="95"/>
        <v>143.21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5">
        <f t="shared" si="93"/>
        <v>41725.082384259258</v>
      </c>
      <c r="L2035" s="15">
        <f t="shared" si="94"/>
        <v>41755.082384259258</v>
      </c>
      <c r="M2035" t="b">
        <v>1</v>
      </c>
      <c r="N2035">
        <v>158</v>
      </c>
      <c r="O2035" t="b">
        <v>1</v>
      </c>
      <c r="P2035" s="10" t="s">
        <v>8274</v>
      </c>
      <c r="Q2035" t="s">
        <v>8304</v>
      </c>
      <c r="R2035">
        <f t="shared" si="95"/>
        <v>282.72000000000003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5">
        <f t="shared" si="93"/>
        <v>42076.130011574074</v>
      </c>
      <c r="L2036" s="15">
        <f t="shared" si="94"/>
        <v>42131.290277777778</v>
      </c>
      <c r="M2036" t="b">
        <v>1</v>
      </c>
      <c r="N2036">
        <v>508</v>
      </c>
      <c r="O2036" t="b">
        <v>1</v>
      </c>
      <c r="P2036" s="10" t="s">
        <v>8274</v>
      </c>
      <c r="Q2036" t="s">
        <v>8304</v>
      </c>
      <c r="R2036">
        <f t="shared" si="95"/>
        <v>593.94000000000005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5">
        <f t="shared" si="93"/>
        <v>42311.625081018516</v>
      </c>
      <c r="L2037" s="15">
        <f t="shared" si="94"/>
        <v>42357.041666666672</v>
      </c>
      <c r="M2037" t="b">
        <v>1</v>
      </c>
      <c r="N2037">
        <v>644</v>
      </c>
      <c r="O2037" t="b">
        <v>1</v>
      </c>
      <c r="P2037" s="10" t="s">
        <v>8274</v>
      </c>
      <c r="Q2037" t="s">
        <v>8304</v>
      </c>
      <c r="R2037">
        <f t="shared" si="95"/>
        <v>262.16000000000003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5">
        <f t="shared" si="93"/>
        <v>41738.864803240744</v>
      </c>
      <c r="L2038" s="15">
        <f t="shared" si="94"/>
        <v>41768.864803240744</v>
      </c>
      <c r="M2038" t="b">
        <v>1</v>
      </c>
      <c r="N2038">
        <v>848</v>
      </c>
      <c r="O2038" t="b">
        <v>1</v>
      </c>
      <c r="P2038" s="10" t="s">
        <v>8274</v>
      </c>
      <c r="Q2038" t="s">
        <v>8304</v>
      </c>
      <c r="R2038">
        <f t="shared" si="95"/>
        <v>46.58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5">
        <f t="shared" si="93"/>
        <v>41578.210104166668</v>
      </c>
      <c r="L2039" s="15">
        <f t="shared" si="94"/>
        <v>41638.251770833333</v>
      </c>
      <c r="M2039" t="b">
        <v>1</v>
      </c>
      <c r="N2039">
        <v>429</v>
      </c>
      <c r="O2039" t="b">
        <v>1</v>
      </c>
      <c r="P2039" s="10" t="s">
        <v>8274</v>
      </c>
      <c r="Q2039" t="s">
        <v>8304</v>
      </c>
      <c r="R2039">
        <f t="shared" si="95"/>
        <v>70.040000000000006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5">
        <f t="shared" si="93"/>
        <v>41424.27107638889</v>
      </c>
      <c r="L2040" s="15">
        <f t="shared" si="94"/>
        <v>41456.75</v>
      </c>
      <c r="M2040" t="b">
        <v>1</v>
      </c>
      <c r="N2040">
        <v>204</v>
      </c>
      <c r="O2040" t="b">
        <v>1</v>
      </c>
      <c r="P2040" s="10" t="s">
        <v>8274</v>
      </c>
      <c r="Q2040" t="s">
        <v>8304</v>
      </c>
      <c r="R2040">
        <f t="shared" si="95"/>
        <v>164.91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5">
        <f t="shared" si="93"/>
        <v>42675.438946759255</v>
      </c>
      <c r="L2041" s="15">
        <f t="shared" si="94"/>
        <v>42705.207638888889</v>
      </c>
      <c r="M2041" t="b">
        <v>1</v>
      </c>
      <c r="N2041">
        <v>379</v>
      </c>
      <c r="O2041" t="b">
        <v>1</v>
      </c>
      <c r="P2041" s="10" t="s">
        <v>8274</v>
      </c>
      <c r="Q2041" t="s">
        <v>8304</v>
      </c>
      <c r="R2041">
        <f t="shared" si="95"/>
        <v>449.26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5">
        <f t="shared" si="93"/>
        <v>41578.927118055559</v>
      </c>
      <c r="L2042" s="15">
        <f t="shared" si="94"/>
        <v>41593.968784722223</v>
      </c>
      <c r="M2042" t="b">
        <v>1</v>
      </c>
      <c r="N2042">
        <v>271</v>
      </c>
      <c r="O2042" t="b">
        <v>1</v>
      </c>
      <c r="P2042" s="10" t="s">
        <v>8274</v>
      </c>
      <c r="Q2042" t="s">
        <v>8304</v>
      </c>
      <c r="R2042">
        <f t="shared" si="95"/>
        <v>27.47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5">
        <f t="shared" si="93"/>
        <v>42654.525775462964</v>
      </c>
      <c r="L2043" s="15">
        <f t="shared" si="94"/>
        <v>42684.567442129628</v>
      </c>
      <c r="M2043" t="b">
        <v>0</v>
      </c>
      <c r="N2043">
        <v>120</v>
      </c>
      <c r="O2043" t="b">
        <v>1</v>
      </c>
      <c r="P2043" s="10" t="s">
        <v>8274</v>
      </c>
      <c r="Q2043" t="s">
        <v>8304</v>
      </c>
      <c r="R2043">
        <f t="shared" si="95"/>
        <v>143.97999999999999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5">
        <f t="shared" si="93"/>
        <v>42331.708032407405</v>
      </c>
      <c r="L2044" s="15">
        <f t="shared" si="94"/>
        <v>42391.708032407405</v>
      </c>
      <c r="M2044" t="b">
        <v>0</v>
      </c>
      <c r="N2044">
        <v>140</v>
      </c>
      <c r="O2044" t="b">
        <v>1</v>
      </c>
      <c r="P2044" s="10" t="s">
        <v>8274</v>
      </c>
      <c r="Q2044" t="s">
        <v>8304</v>
      </c>
      <c r="R2044">
        <f t="shared" si="95"/>
        <v>88.24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5">
        <f t="shared" si="93"/>
        <v>42661.176817129628</v>
      </c>
      <c r="L2045" s="15">
        <f t="shared" si="94"/>
        <v>42715.207638888889</v>
      </c>
      <c r="M2045" t="b">
        <v>0</v>
      </c>
      <c r="N2045">
        <v>193</v>
      </c>
      <c r="O2045" t="b">
        <v>1</v>
      </c>
      <c r="P2045" s="10" t="s">
        <v>8274</v>
      </c>
      <c r="Q2045" t="s">
        <v>8304</v>
      </c>
      <c r="R2045">
        <f t="shared" si="95"/>
        <v>36.33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5">
        <f t="shared" si="93"/>
        <v>42138.684189814812</v>
      </c>
      <c r="L2046" s="15">
        <f t="shared" si="94"/>
        <v>42168.684189814812</v>
      </c>
      <c r="M2046" t="b">
        <v>0</v>
      </c>
      <c r="N2046">
        <v>180</v>
      </c>
      <c r="O2046" t="b">
        <v>1</v>
      </c>
      <c r="P2046" s="10" t="s">
        <v>8274</v>
      </c>
      <c r="Q2046" t="s">
        <v>8304</v>
      </c>
      <c r="R2046">
        <f t="shared" si="95"/>
        <v>90.18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5">
        <f t="shared" si="93"/>
        <v>41069.088506944441</v>
      </c>
      <c r="L2047" s="15">
        <f t="shared" si="94"/>
        <v>41099.088506944441</v>
      </c>
      <c r="M2047" t="b">
        <v>0</v>
      </c>
      <c r="N2047">
        <v>263</v>
      </c>
      <c r="O2047" t="b">
        <v>1</v>
      </c>
      <c r="P2047" s="10" t="s">
        <v>8274</v>
      </c>
      <c r="Q2047" t="s">
        <v>8304</v>
      </c>
      <c r="R2047">
        <f t="shared" si="95"/>
        <v>152.62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5">
        <f t="shared" si="93"/>
        <v>41387.171805555554</v>
      </c>
      <c r="L2048" s="15">
        <f t="shared" si="94"/>
        <v>41417.171805555554</v>
      </c>
      <c r="M2048" t="b">
        <v>0</v>
      </c>
      <c r="N2048">
        <v>217</v>
      </c>
      <c r="O2048" t="b">
        <v>1</v>
      </c>
      <c r="P2048" s="10" t="s">
        <v>8274</v>
      </c>
      <c r="Q2048" t="s">
        <v>8304</v>
      </c>
      <c r="R2048">
        <f t="shared" si="95"/>
        <v>55.81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5">
        <f t="shared" si="93"/>
        <v>42081.903587962966</v>
      </c>
      <c r="L2049" s="15">
        <f t="shared" si="94"/>
        <v>42111</v>
      </c>
      <c r="M2049" t="b">
        <v>0</v>
      </c>
      <c r="N2049">
        <v>443</v>
      </c>
      <c r="O2049" t="b">
        <v>1</v>
      </c>
      <c r="P2049" s="10" t="s">
        <v>8274</v>
      </c>
      <c r="Q2049" t="s">
        <v>8304</v>
      </c>
      <c r="R2049">
        <f t="shared" si="95"/>
        <v>227.85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5">
        <f t="shared" si="93"/>
        <v>41387.651516203703</v>
      </c>
      <c r="L2050" s="15">
        <f t="shared" si="94"/>
        <v>41417.651516203703</v>
      </c>
      <c r="M2050" t="b">
        <v>0</v>
      </c>
      <c r="N2050">
        <v>1373</v>
      </c>
      <c r="O2050" t="b">
        <v>1</v>
      </c>
      <c r="P2050" s="10" t="s">
        <v>8274</v>
      </c>
      <c r="Q2050" t="s">
        <v>8304</v>
      </c>
      <c r="R2050">
        <f t="shared" si="95"/>
        <v>91.83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5">
        <f t="shared" ref="K2051:K2114" si="96">(((J2051/60)/60)/24)+DATE(1970,1,1)</f>
        <v>41575.527349537035</v>
      </c>
      <c r="L2051" s="15">
        <f t="shared" ref="L2051:L2114" si="97">(((I2051/60)/60)/24)+DATE(1970,1,1)</f>
        <v>41610.957638888889</v>
      </c>
      <c r="M2051" t="b">
        <v>0</v>
      </c>
      <c r="N2051">
        <v>742</v>
      </c>
      <c r="O2051" t="b">
        <v>1</v>
      </c>
      <c r="P2051" s="10" t="s">
        <v>8274</v>
      </c>
      <c r="Q2051" t="s">
        <v>8304</v>
      </c>
      <c r="R2051">
        <f t="shared" ref="R2051:R2114" si="98">IFERROR(ROUND(E2051/N2051,2),0)</f>
        <v>80.989999999999995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5">
        <f t="shared" si="96"/>
        <v>42115.071504629625</v>
      </c>
      <c r="L2052" s="15">
        <f t="shared" si="97"/>
        <v>42155.071504629625</v>
      </c>
      <c r="M2052" t="b">
        <v>0</v>
      </c>
      <c r="N2052">
        <v>170</v>
      </c>
      <c r="O2052" t="b">
        <v>1</v>
      </c>
      <c r="P2052" s="10" t="s">
        <v>8274</v>
      </c>
      <c r="Q2052" t="s">
        <v>8304</v>
      </c>
      <c r="R2052">
        <f t="shared" si="98"/>
        <v>278.39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5">
        <f t="shared" si="96"/>
        <v>41604.022418981483</v>
      </c>
      <c r="L2053" s="15">
        <f t="shared" si="97"/>
        <v>41634.022418981483</v>
      </c>
      <c r="M2053" t="b">
        <v>0</v>
      </c>
      <c r="N2053">
        <v>242</v>
      </c>
      <c r="O2053" t="b">
        <v>1</v>
      </c>
      <c r="P2053" s="10" t="s">
        <v>8274</v>
      </c>
      <c r="Q2053" t="s">
        <v>8304</v>
      </c>
      <c r="R2053">
        <f t="shared" si="98"/>
        <v>43.1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5">
        <f t="shared" si="96"/>
        <v>42375.08394675926</v>
      </c>
      <c r="L2054" s="15">
        <f t="shared" si="97"/>
        <v>42420.08394675926</v>
      </c>
      <c r="M2054" t="b">
        <v>0</v>
      </c>
      <c r="N2054">
        <v>541</v>
      </c>
      <c r="O2054" t="b">
        <v>1</v>
      </c>
      <c r="P2054" s="10" t="s">
        <v>8274</v>
      </c>
      <c r="Q2054" t="s">
        <v>8304</v>
      </c>
      <c r="R2054">
        <f t="shared" si="98"/>
        <v>326.29000000000002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5">
        <f t="shared" si="96"/>
        <v>42303.617488425924</v>
      </c>
      <c r="L2055" s="15">
        <f t="shared" si="97"/>
        <v>42333.659155092595</v>
      </c>
      <c r="M2055" t="b">
        <v>0</v>
      </c>
      <c r="N2055">
        <v>121</v>
      </c>
      <c r="O2055" t="b">
        <v>1</v>
      </c>
      <c r="P2055" s="10" t="s">
        <v>8274</v>
      </c>
      <c r="Q2055" t="s">
        <v>8304</v>
      </c>
      <c r="R2055">
        <f t="shared" si="98"/>
        <v>41.74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5">
        <f t="shared" si="96"/>
        <v>41731.520949074074</v>
      </c>
      <c r="L2056" s="15">
        <f t="shared" si="97"/>
        <v>41761.520949074074</v>
      </c>
      <c r="M2056" t="b">
        <v>0</v>
      </c>
      <c r="N2056">
        <v>621</v>
      </c>
      <c r="O2056" t="b">
        <v>1</v>
      </c>
      <c r="P2056" s="10" t="s">
        <v>8274</v>
      </c>
      <c r="Q2056" t="s">
        <v>8304</v>
      </c>
      <c r="R2056">
        <f t="shared" si="98"/>
        <v>64.02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5">
        <f t="shared" si="96"/>
        <v>41946.674108796295</v>
      </c>
      <c r="L2057" s="15">
        <f t="shared" si="97"/>
        <v>41976.166666666672</v>
      </c>
      <c r="M2057" t="b">
        <v>0</v>
      </c>
      <c r="N2057">
        <v>101</v>
      </c>
      <c r="O2057" t="b">
        <v>1</v>
      </c>
      <c r="P2057" s="10" t="s">
        <v>8274</v>
      </c>
      <c r="Q2057" t="s">
        <v>8304</v>
      </c>
      <c r="R2057">
        <f t="shared" si="98"/>
        <v>99.46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5">
        <f t="shared" si="96"/>
        <v>41351.76090277778</v>
      </c>
      <c r="L2058" s="15">
        <f t="shared" si="97"/>
        <v>41381.76090277778</v>
      </c>
      <c r="M2058" t="b">
        <v>0</v>
      </c>
      <c r="N2058">
        <v>554</v>
      </c>
      <c r="O2058" t="b">
        <v>1</v>
      </c>
      <c r="P2058" s="10" t="s">
        <v>8274</v>
      </c>
      <c r="Q2058" t="s">
        <v>8304</v>
      </c>
      <c r="R2058">
        <f t="shared" si="98"/>
        <v>138.49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5">
        <f t="shared" si="96"/>
        <v>42396.494583333333</v>
      </c>
      <c r="L2059" s="15">
        <f t="shared" si="97"/>
        <v>42426.494583333333</v>
      </c>
      <c r="M2059" t="b">
        <v>0</v>
      </c>
      <c r="N2059">
        <v>666</v>
      </c>
      <c r="O2059" t="b">
        <v>1</v>
      </c>
      <c r="P2059" s="10" t="s">
        <v>8274</v>
      </c>
      <c r="Q2059" t="s">
        <v>8304</v>
      </c>
      <c r="R2059">
        <f t="shared" si="98"/>
        <v>45.55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5">
        <f t="shared" si="96"/>
        <v>42026.370717592596</v>
      </c>
      <c r="L2060" s="15">
        <f t="shared" si="97"/>
        <v>42065.833333333328</v>
      </c>
      <c r="M2060" t="b">
        <v>0</v>
      </c>
      <c r="N2060">
        <v>410</v>
      </c>
      <c r="O2060" t="b">
        <v>1</v>
      </c>
      <c r="P2060" s="10" t="s">
        <v>8274</v>
      </c>
      <c r="Q2060" t="s">
        <v>8304</v>
      </c>
      <c r="R2060">
        <f t="shared" si="98"/>
        <v>10.51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5">
        <f t="shared" si="96"/>
        <v>42361.602476851855</v>
      </c>
      <c r="L2061" s="15">
        <f t="shared" si="97"/>
        <v>42400.915972222225</v>
      </c>
      <c r="M2061" t="b">
        <v>0</v>
      </c>
      <c r="N2061">
        <v>375</v>
      </c>
      <c r="O2061" t="b">
        <v>1</v>
      </c>
      <c r="P2061" s="10" t="s">
        <v>8274</v>
      </c>
      <c r="Q2061" t="s">
        <v>8304</v>
      </c>
      <c r="R2061">
        <f t="shared" si="98"/>
        <v>114.77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5">
        <f t="shared" si="96"/>
        <v>41783.642939814818</v>
      </c>
      <c r="L2062" s="15">
        <f t="shared" si="97"/>
        <v>41843.642939814818</v>
      </c>
      <c r="M2062" t="b">
        <v>0</v>
      </c>
      <c r="N2062">
        <v>1364</v>
      </c>
      <c r="O2062" t="b">
        <v>1</v>
      </c>
      <c r="P2062" s="10" t="s">
        <v>8274</v>
      </c>
      <c r="Q2062" t="s">
        <v>8304</v>
      </c>
      <c r="R2062">
        <f t="shared" si="98"/>
        <v>36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5">
        <f t="shared" si="96"/>
        <v>42705.764513888891</v>
      </c>
      <c r="L2063" s="15">
        <f t="shared" si="97"/>
        <v>42735.764513888891</v>
      </c>
      <c r="M2063" t="b">
        <v>0</v>
      </c>
      <c r="N2063">
        <v>35</v>
      </c>
      <c r="O2063" t="b">
        <v>1</v>
      </c>
      <c r="P2063" s="10" t="s">
        <v>8274</v>
      </c>
      <c r="Q2063" t="s">
        <v>8304</v>
      </c>
      <c r="R2063">
        <f t="shared" si="98"/>
        <v>154.16999999999999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5">
        <f t="shared" si="96"/>
        <v>42423.3830787037</v>
      </c>
      <c r="L2064" s="15">
        <f t="shared" si="97"/>
        <v>42453.341412037036</v>
      </c>
      <c r="M2064" t="b">
        <v>0</v>
      </c>
      <c r="N2064">
        <v>203</v>
      </c>
      <c r="O2064" t="b">
        <v>1</v>
      </c>
      <c r="P2064" s="10" t="s">
        <v>8274</v>
      </c>
      <c r="Q2064" t="s">
        <v>8304</v>
      </c>
      <c r="R2064">
        <f t="shared" si="98"/>
        <v>566.39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5">
        <f t="shared" si="96"/>
        <v>42472.73265046296</v>
      </c>
      <c r="L2065" s="15">
        <f t="shared" si="97"/>
        <v>42505.73265046296</v>
      </c>
      <c r="M2065" t="b">
        <v>0</v>
      </c>
      <c r="N2065">
        <v>49</v>
      </c>
      <c r="O2065" t="b">
        <v>1</v>
      </c>
      <c r="P2065" s="10" t="s">
        <v>8274</v>
      </c>
      <c r="Q2065" t="s">
        <v>8304</v>
      </c>
      <c r="R2065">
        <f t="shared" si="98"/>
        <v>120.86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5">
        <f t="shared" si="96"/>
        <v>41389.364849537036</v>
      </c>
      <c r="L2066" s="15">
        <f t="shared" si="97"/>
        <v>41425.5</v>
      </c>
      <c r="M2066" t="b">
        <v>0</v>
      </c>
      <c r="N2066">
        <v>5812</v>
      </c>
      <c r="O2066" t="b">
        <v>1</v>
      </c>
      <c r="P2066" s="10" t="s">
        <v>8274</v>
      </c>
      <c r="Q2066" t="s">
        <v>8304</v>
      </c>
      <c r="R2066">
        <f t="shared" si="98"/>
        <v>86.16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5">
        <f t="shared" si="96"/>
        <v>41603.333668981482</v>
      </c>
      <c r="L2067" s="15">
        <f t="shared" si="97"/>
        <v>41633.333668981482</v>
      </c>
      <c r="M2067" t="b">
        <v>0</v>
      </c>
      <c r="N2067">
        <v>1556</v>
      </c>
      <c r="O2067" t="b">
        <v>1</v>
      </c>
      <c r="P2067" s="10" t="s">
        <v>8274</v>
      </c>
      <c r="Q2067" t="s">
        <v>8304</v>
      </c>
      <c r="R2067">
        <f t="shared" si="98"/>
        <v>51.21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5">
        <f t="shared" si="96"/>
        <v>41844.771793981483</v>
      </c>
      <c r="L2068" s="15">
        <f t="shared" si="97"/>
        <v>41874.771793981483</v>
      </c>
      <c r="M2068" t="b">
        <v>0</v>
      </c>
      <c r="N2068">
        <v>65</v>
      </c>
      <c r="O2068" t="b">
        <v>1</v>
      </c>
      <c r="P2068" s="10" t="s">
        <v>8274</v>
      </c>
      <c r="Q2068" t="s">
        <v>8304</v>
      </c>
      <c r="R2068">
        <f t="shared" si="98"/>
        <v>67.260000000000005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5">
        <f t="shared" si="96"/>
        <v>42115.853888888887</v>
      </c>
      <c r="L2069" s="15">
        <f t="shared" si="97"/>
        <v>42148.853888888887</v>
      </c>
      <c r="M2069" t="b">
        <v>0</v>
      </c>
      <c r="N2069">
        <v>10</v>
      </c>
      <c r="O2069" t="b">
        <v>1</v>
      </c>
      <c r="P2069" s="10" t="s">
        <v>8274</v>
      </c>
      <c r="Q2069" t="s">
        <v>8304</v>
      </c>
      <c r="R2069">
        <f t="shared" si="98"/>
        <v>62.8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5">
        <f t="shared" si="96"/>
        <v>42633.841608796298</v>
      </c>
      <c r="L2070" s="15">
        <f t="shared" si="97"/>
        <v>42663.841608796298</v>
      </c>
      <c r="M2070" t="b">
        <v>0</v>
      </c>
      <c r="N2070">
        <v>76</v>
      </c>
      <c r="O2070" t="b">
        <v>1</v>
      </c>
      <c r="P2070" s="10" t="s">
        <v>8274</v>
      </c>
      <c r="Q2070" t="s">
        <v>8304</v>
      </c>
      <c r="R2070">
        <f t="shared" si="98"/>
        <v>346.13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5">
        <f t="shared" si="96"/>
        <v>42340.972118055557</v>
      </c>
      <c r="L2071" s="15">
        <f t="shared" si="97"/>
        <v>42371.972118055557</v>
      </c>
      <c r="M2071" t="b">
        <v>0</v>
      </c>
      <c r="N2071">
        <v>263</v>
      </c>
      <c r="O2071" t="b">
        <v>1</v>
      </c>
      <c r="P2071" s="10" t="s">
        <v>8274</v>
      </c>
      <c r="Q2071" t="s">
        <v>8304</v>
      </c>
      <c r="R2071">
        <f t="shared" si="98"/>
        <v>244.12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5">
        <f t="shared" si="96"/>
        <v>42519.6565162037</v>
      </c>
      <c r="L2072" s="15">
        <f t="shared" si="97"/>
        <v>42549.6565162037</v>
      </c>
      <c r="M2072" t="b">
        <v>0</v>
      </c>
      <c r="N2072">
        <v>1530</v>
      </c>
      <c r="O2072" t="b">
        <v>1</v>
      </c>
      <c r="P2072" s="10" t="s">
        <v>8274</v>
      </c>
      <c r="Q2072" t="s">
        <v>8304</v>
      </c>
      <c r="R2072">
        <f t="shared" si="98"/>
        <v>259.25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5">
        <f t="shared" si="96"/>
        <v>42600.278749999998</v>
      </c>
      <c r="L2073" s="15">
        <f t="shared" si="97"/>
        <v>42645.278749999998</v>
      </c>
      <c r="M2073" t="b">
        <v>0</v>
      </c>
      <c r="N2073">
        <v>278</v>
      </c>
      <c r="O2073" t="b">
        <v>1</v>
      </c>
      <c r="P2073" s="10" t="s">
        <v>8274</v>
      </c>
      <c r="Q2073" t="s">
        <v>8304</v>
      </c>
      <c r="R2073">
        <f t="shared" si="98"/>
        <v>201.96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5">
        <f t="shared" si="96"/>
        <v>42467.581388888888</v>
      </c>
      <c r="L2074" s="15">
        <f t="shared" si="97"/>
        <v>42497.581388888888</v>
      </c>
      <c r="M2074" t="b">
        <v>0</v>
      </c>
      <c r="N2074">
        <v>350</v>
      </c>
      <c r="O2074" t="b">
        <v>1</v>
      </c>
      <c r="P2074" s="10" t="s">
        <v>8274</v>
      </c>
      <c r="Q2074" t="s">
        <v>8304</v>
      </c>
      <c r="R2074">
        <f t="shared" si="98"/>
        <v>226.21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5">
        <f t="shared" si="96"/>
        <v>42087.668032407411</v>
      </c>
      <c r="L2075" s="15">
        <f t="shared" si="97"/>
        <v>42132.668032407411</v>
      </c>
      <c r="M2075" t="b">
        <v>0</v>
      </c>
      <c r="N2075">
        <v>470</v>
      </c>
      <c r="O2075" t="b">
        <v>1</v>
      </c>
      <c r="P2075" s="10" t="s">
        <v>8274</v>
      </c>
      <c r="Q2075" t="s">
        <v>8304</v>
      </c>
      <c r="R2075">
        <f t="shared" si="98"/>
        <v>324.69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5">
        <f t="shared" si="96"/>
        <v>42466.826180555552</v>
      </c>
      <c r="L2076" s="15">
        <f t="shared" si="97"/>
        <v>42496.826180555552</v>
      </c>
      <c r="M2076" t="b">
        <v>0</v>
      </c>
      <c r="N2076">
        <v>3</v>
      </c>
      <c r="O2076" t="b">
        <v>1</v>
      </c>
      <c r="P2076" s="10" t="s">
        <v>8274</v>
      </c>
      <c r="Q2076" t="s">
        <v>8304</v>
      </c>
      <c r="R2076">
        <f t="shared" si="98"/>
        <v>205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5">
        <f t="shared" si="96"/>
        <v>41450.681574074071</v>
      </c>
      <c r="L2077" s="15">
        <f t="shared" si="97"/>
        <v>41480.681574074071</v>
      </c>
      <c r="M2077" t="b">
        <v>0</v>
      </c>
      <c r="N2077">
        <v>8200</v>
      </c>
      <c r="O2077" t="b">
        <v>1</v>
      </c>
      <c r="P2077" s="10" t="s">
        <v>8274</v>
      </c>
      <c r="Q2077" t="s">
        <v>8304</v>
      </c>
      <c r="R2077">
        <f t="shared" si="98"/>
        <v>20.47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5">
        <f t="shared" si="96"/>
        <v>41803.880659722221</v>
      </c>
      <c r="L2078" s="15">
        <f t="shared" si="97"/>
        <v>41843.880659722221</v>
      </c>
      <c r="M2078" t="b">
        <v>0</v>
      </c>
      <c r="N2078">
        <v>8359</v>
      </c>
      <c r="O2078" t="b">
        <v>1</v>
      </c>
      <c r="P2078" s="10" t="s">
        <v>8274</v>
      </c>
      <c r="Q2078" t="s">
        <v>8304</v>
      </c>
      <c r="R2078">
        <f t="shared" si="98"/>
        <v>116.35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5">
        <f t="shared" si="96"/>
        <v>42103.042546296296</v>
      </c>
      <c r="L2079" s="15">
        <f t="shared" si="97"/>
        <v>42160.875</v>
      </c>
      <c r="M2079" t="b">
        <v>0</v>
      </c>
      <c r="N2079">
        <v>188</v>
      </c>
      <c r="O2079" t="b">
        <v>1</v>
      </c>
      <c r="P2079" s="10" t="s">
        <v>8274</v>
      </c>
      <c r="Q2079" t="s">
        <v>8304</v>
      </c>
      <c r="R2079">
        <f t="shared" si="98"/>
        <v>307.2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5">
        <f t="shared" si="96"/>
        <v>42692.771493055552</v>
      </c>
      <c r="L2080" s="15">
        <f t="shared" si="97"/>
        <v>42722.771493055552</v>
      </c>
      <c r="M2080" t="b">
        <v>0</v>
      </c>
      <c r="N2080">
        <v>48</v>
      </c>
      <c r="O2080" t="b">
        <v>1</v>
      </c>
      <c r="P2080" s="10" t="s">
        <v>8274</v>
      </c>
      <c r="Q2080" t="s">
        <v>8304</v>
      </c>
      <c r="R2080">
        <f t="shared" si="98"/>
        <v>546.69000000000005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5">
        <f t="shared" si="96"/>
        <v>42150.71056712963</v>
      </c>
      <c r="L2081" s="15">
        <f t="shared" si="97"/>
        <v>42180.791666666672</v>
      </c>
      <c r="M2081" t="b">
        <v>0</v>
      </c>
      <c r="N2081">
        <v>607</v>
      </c>
      <c r="O2081" t="b">
        <v>1</v>
      </c>
      <c r="P2081" s="10" t="s">
        <v>8274</v>
      </c>
      <c r="Q2081" t="s">
        <v>8304</v>
      </c>
      <c r="R2081">
        <f t="shared" si="98"/>
        <v>47.47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5">
        <f t="shared" si="96"/>
        <v>42289.957175925927</v>
      </c>
      <c r="L2082" s="15">
        <f t="shared" si="97"/>
        <v>42319.998842592591</v>
      </c>
      <c r="M2082" t="b">
        <v>0</v>
      </c>
      <c r="N2082">
        <v>50</v>
      </c>
      <c r="O2082" t="b">
        <v>1</v>
      </c>
      <c r="P2082" s="10" t="s">
        <v>8274</v>
      </c>
      <c r="Q2082" t="s">
        <v>8304</v>
      </c>
      <c r="R2082">
        <f t="shared" si="98"/>
        <v>101.56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5">
        <f t="shared" si="96"/>
        <v>41004.156886574077</v>
      </c>
      <c r="L2083" s="15">
        <f t="shared" si="97"/>
        <v>41045.207638888889</v>
      </c>
      <c r="M2083" t="b">
        <v>0</v>
      </c>
      <c r="N2083">
        <v>55</v>
      </c>
      <c r="O2083" t="b">
        <v>1</v>
      </c>
      <c r="P2083" s="10" t="s">
        <v>8280</v>
      </c>
      <c r="Q2083" t="s">
        <v>8284</v>
      </c>
      <c r="R2083">
        <f t="shared" si="98"/>
        <v>72.91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5">
        <f t="shared" si="96"/>
        <v>40811.120324074072</v>
      </c>
      <c r="L2084" s="15">
        <f t="shared" si="97"/>
        <v>40871.161990740737</v>
      </c>
      <c r="M2084" t="b">
        <v>0</v>
      </c>
      <c r="N2084">
        <v>38</v>
      </c>
      <c r="O2084" t="b">
        <v>1</v>
      </c>
      <c r="P2084" s="10" t="s">
        <v>8280</v>
      </c>
      <c r="Q2084" t="s">
        <v>8284</v>
      </c>
      <c r="R2084">
        <f t="shared" si="98"/>
        <v>43.71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5">
        <f t="shared" si="96"/>
        <v>41034.72216435185</v>
      </c>
      <c r="L2085" s="15">
        <f t="shared" si="97"/>
        <v>41064.72216435185</v>
      </c>
      <c r="M2085" t="b">
        <v>0</v>
      </c>
      <c r="N2085">
        <v>25</v>
      </c>
      <c r="O2085" t="b">
        <v>1</v>
      </c>
      <c r="P2085" s="10" t="s">
        <v>8280</v>
      </c>
      <c r="Q2085" t="s">
        <v>8284</v>
      </c>
      <c r="R2085">
        <f t="shared" si="98"/>
        <v>34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5">
        <f t="shared" si="96"/>
        <v>41731.833124999997</v>
      </c>
      <c r="L2086" s="15">
        <f t="shared" si="97"/>
        <v>41763.290972222225</v>
      </c>
      <c r="M2086" t="b">
        <v>0</v>
      </c>
      <c r="N2086">
        <v>46</v>
      </c>
      <c r="O2086" t="b">
        <v>1</v>
      </c>
      <c r="P2086" s="10" t="s">
        <v>8280</v>
      </c>
      <c r="Q2086" t="s">
        <v>8284</v>
      </c>
      <c r="R2086">
        <f t="shared" si="98"/>
        <v>70.650000000000006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5">
        <f t="shared" si="96"/>
        <v>41075.835497685184</v>
      </c>
      <c r="L2087" s="15">
        <f t="shared" si="97"/>
        <v>41105.835497685184</v>
      </c>
      <c r="M2087" t="b">
        <v>0</v>
      </c>
      <c r="N2087">
        <v>83</v>
      </c>
      <c r="O2087" t="b">
        <v>1</v>
      </c>
      <c r="P2087" s="10" t="s">
        <v>8280</v>
      </c>
      <c r="Q2087" t="s">
        <v>8284</v>
      </c>
      <c r="R2087">
        <f t="shared" si="98"/>
        <v>89.3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5">
        <f t="shared" si="96"/>
        <v>40860.67050925926</v>
      </c>
      <c r="L2088" s="15">
        <f t="shared" si="97"/>
        <v>40891.207638888889</v>
      </c>
      <c r="M2088" t="b">
        <v>0</v>
      </c>
      <c r="N2088">
        <v>35</v>
      </c>
      <c r="O2088" t="b">
        <v>1</v>
      </c>
      <c r="P2088" s="10" t="s">
        <v>8280</v>
      </c>
      <c r="Q2088" t="s">
        <v>8284</v>
      </c>
      <c r="R2088">
        <f t="shared" si="98"/>
        <v>115.09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5">
        <f t="shared" si="96"/>
        <v>40764.204375000001</v>
      </c>
      <c r="L2089" s="15">
        <f t="shared" si="97"/>
        <v>40794.204375000001</v>
      </c>
      <c r="M2089" t="b">
        <v>0</v>
      </c>
      <c r="N2089">
        <v>25</v>
      </c>
      <c r="O2089" t="b">
        <v>1</v>
      </c>
      <c r="P2089" s="10" t="s">
        <v>8280</v>
      </c>
      <c r="Q2089" t="s">
        <v>8284</v>
      </c>
      <c r="R2089">
        <f t="shared" si="98"/>
        <v>62.12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5">
        <f t="shared" si="96"/>
        <v>40395.714722222219</v>
      </c>
      <c r="L2090" s="15">
        <f t="shared" si="97"/>
        <v>40432.165972222225</v>
      </c>
      <c r="M2090" t="b">
        <v>0</v>
      </c>
      <c r="N2090">
        <v>75</v>
      </c>
      <c r="O2090" t="b">
        <v>1</v>
      </c>
      <c r="P2090" s="10" t="s">
        <v>8280</v>
      </c>
      <c r="Q2090" t="s">
        <v>8284</v>
      </c>
      <c r="R2090">
        <f t="shared" si="98"/>
        <v>46.2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5">
        <f t="shared" si="96"/>
        <v>41453.076319444444</v>
      </c>
      <c r="L2091" s="15">
        <f t="shared" si="97"/>
        <v>41488.076319444444</v>
      </c>
      <c r="M2091" t="b">
        <v>0</v>
      </c>
      <c r="N2091">
        <v>62</v>
      </c>
      <c r="O2091" t="b">
        <v>1</v>
      </c>
      <c r="P2091" s="10" t="s">
        <v>8280</v>
      </c>
      <c r="Q2091" t="s">
        <v>8284</v>
      </c>
      <c r="R2091">
        <f t="shared" si="98"/>
        <v>48.55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5">
        <f t="shared" si="96"/>
        <v>41299.381423611114</v>
      </c>
      <c r="L2092" s="15">
        <f t="shared" si="97"/>
        <v>41329.381423611114</v>
      </c>
      <c r="M2092" t="b">
        <v>0</v>
      </c>
      <c r="N2092">
        <v>160</v>
      </c>
      <c r="O2092" t="b">
        <v>1</v>
      </c>
      <c r="P2092" s="10" t="s">
        <v>8280</v>
      </c>
      <c r="Q2092" t="s">
        <v>8284</v>
      </c>
      <c r="R2092">
        <f t="shared" si="98"/>
        <v>57.52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5">
        <f t="shared" si="96"/>
        <v>40555.322662037033</v>
      </c>
      <c r="L2093" s="15">
        <f t="shared" si="97"/>
        <v>40603.833333333336</v>
      </c>
      <c r="M2093" t="b">
        <v>0</v>
      </c>
      <c r="N2093">
        <v>246</v>
      </c>
      <c r="O2093" t="b">
        <v>1</v>
      </c>
      <c r="P2093" s="10" t="s">
        <v>8280</v>
      </c>
      <c r="Q2093" t="s">
        <v>8284</v>
      </c>
      <c r="R2093">
        <f t="shared" si="98"/>
        <v>88.15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5">
        <f t="shared" si="96"/>
        <v>40763.707546296297</v>
      </c>
      <c r="L2094" s="15">
        <f t="shared" si="97"/>
        <v>40823.707546296297</v>
      </c>
      <c r="M2094" t="b">
        <v>0</v>
      </c>
      <c r="N2094">
        <v>55</v>
      </c>
      <c r="O2094" t="b">
        <v>1</v>
      </c>
      <c r="P2094" s="10" t="s">
        <v>8280</v>
      </c>
      <c r="Q2094" t="s">
        <v>8284</v>
      </c>
      <c r="R2094">
        <f t="shared" si="98"/>
        <v>110.49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5">
        <f t="shared" si="96"/>
        <v>41205.854537037041</v>
      </c>
      <c r="L2095" s="15">
        <f t="shared" si="97"/>
        <v>41265.896203703705</v>
      </c>
      <c r="M2095" t="b">
        <v>0</v>
      </c>
      <c r="N2095">
        <v>23</v>
      </c>
      <c r="O2095" t="b">
        <v>1</v>
      </c>
      <c r="P2095" s="10" t="s">
        <v>8280</v>
      </c>
      <c r="Q2095" t="s">
        <v>8284</v>
      </c>
      <c r="R2095">
        <f t="shared" si="98"/>
        <v>66.83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5">
        <f t="shared" si="96"/>
        <v>40939.02002314815</v>
      </c>
      <c r="L2096" s="15">
        <f t="shared" si="97"/>
        <v>40973.125</v>
      </c>
      <c r="M2096" t="b">
        <v>0</v>
      </c>
      <c r="N2096">
        <v>72</v>
      </c>
      <c r="O2096" t="b">
        <v>1</v>
      </c>
      <c r="P2096" s="10" t="s">
        <v>8280</v>
      </c>
      <c r="Q2096" t="s">
        <v>8284</v>
      </c>
      <c r="R2096">
        <f t="shared" si="98"/>
        <v>58.6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5">
        <f t="shared" si="96"/>
        <v>40758.733483796292</v>
      </c>
      <c r="L2097" s="15">
        <f t="shared" si="97"/>
        <v>40818.733483796292</v>
      </c>
      <c r="M2097" t="b">
        <v>0</v>
      </c>
      <c r="N2097">
        <v>22</v>
      </c>
      <c r="O2097" t="b">
        <v>1</v>
      </c>
      <c r="P2097" s="10" t="s">
        <v>8280</v>
      </c>
      <c r="Q2097" t="s">
        <v>8284</v>
      </c>
      <c r="R2097">
        <f t="shared" si="98"/>
        <v>113.64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5">
        <f t="shared" si="96"/>
        <v>41192.758506944447</v>
      </c>
      <c r="L2098" s="15">
        <f t="shared" si="97"/>
        <v>41208.165972222225</v>
      </c>
      <c r="M2098" t="b">
        <v>0</v>
      </c>
      <c r="N2098">
        <v>14</v>
      </c>
      <c r="O2098" t="b">
        <v>1</v>
      </c>
      <c r="P2098" s="10" t="s">
        <v>8280</v>
      </c>
      <c r="Q2098" t="s">
        <v>8284</v>
      </c>
      <c r="R2098">
        <f t="shared" si="98"/>
        <v>43.57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5">
        <f t="shared" si="96"/>
        <v>40818.58489583333</v>
      </c>
      <c r="L2099" s="15">
        <f t="shared" si="97"/>
        <v>40878.626562500001</v>
      </c>
      <c r="M2099" t="b">
        <v>0</v>
      </c>
      <c r="N2099">
        <v>38</v>
      </c>
      <c r="O2099" t="b">
        <v>1</v>
      </c>
      <c r="P2099" s="10" t="s">
        <v>8280</v>
      </c>
      <c r="Q2099" t="s">
        <v>8284</v>
      </c>
      <c r="R2099">
        <f t="shared" si="98"/>
        <v>78.95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5">
        <f t="shared" si="96"/>
        <v>40946.11383101852</v>
      </c>
      <c r="L2100" s="15">
        <f t="shared" si="97"/>
        <v>40976.11383101852</v>
      </c>
      <c r="M2100" t="b">
        <v>0</v>
      </c>
      <c r="N2100">
        <v>32</v>
      </c>
      <c r="O2100" t="b">
        <v>1</v>
      </c>
      <c r="P2100" s="10" t="s">
        <v>8280</v>
      </c>
      <c r="Q2100" t="s">
        <v>8284</v>
      </c>
      <c r="R2100">
        <f t="shared" si="98"/>
        <v>188.13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5">
        <f t="shared" si="96"/>
        <v>42173.746342592596</v>
      </c>
      <c r="L2101" s="15">
        <f t="shared" si="97"/>
        <v>42187.152777777781</v>
      </c>
      <c r="M2101" t="b">
        <v>0</v>
      </c>
      <c r="N2101">
        <v>63</v>
      </c>
      <c r="O2101" t="b">
        <v>1</v>
      </c>
      <c r="P2101" s="10" t="s">
        <v>8280</v>
      </c>
      <c r="Q2101" t="s">
        <v>8284</v>
      </c>
      <c r="R2101">
        <f t="shared" si="98"/>
        <v>63.03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5">
        <f t="shared" si="96"/>
        <v>41074.834965277776</v>
      </c>
      <c r="L2102" s="15">
        <f t="shared" si="97"/>
        <v>41090.165972222225</v>
      </c>
      <c r="M2102" t="b">
        <v>0</v>
      </c>
      <c r="N2102">
        <v>27</v>
      </c>
      <c r="O2102" t="b">
        <v>1</v>
      </c>
      <c r="P2102" s="10" t="s">
        <v>8280</v>
      </c>
      <c r="Q2102" t="s">
        <v>8284</v>
      </c>
      <c r="R2102">
        <f t="shared" si="98"/>
        <v>30.37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5">
        <f t="shared" si="96"/>
        <v>40892.149467592593</v>
      </c>
      <c r="L2103" s="15">
        <f t="shared" si="97"/>
        <v>40952.149467592593</v>
      </c>
      <c r="M2103" t="b">
        <v>0</v>
      </c>
      <c r="N2103">
        <v>44</v>
      </c>
      <c r="O2103" t="b">
        <v>1</v>
      </c>
      <c r="P2103" s="10" t="s">
        <v>8280</v>
      </c>
      <c r="Q2103" t="s">
        <v>8284</v>
      </c>
      <c r="R2103">
        <f t="shared" si="98"/>
        <v>51.48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5">
        <f t="shared" si="96"/>
        <v>40638.868611111109</v>
      </c>
      <c r="L2104" s="15">
        <f t="shared" si="97"/>
        <v>40668.868611111109</v>
      </c>
      <c r="M2104" t="b">
        <v>0</v>
      </c>
      <c r="N2104">
        <v>38</v>
      </c>
      <c r="O2104" t="b">
        <v>1</v>
      </c>
      <c r="P2104" s="10" t="s">
        <v>8280</v>
      </c>
      <c r="Q2104" t="s">
        <v>8284</v>
      </c>
      <c r="R2104">
        <f t="shared" si="98"/>
        <v>35.79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5">
        <f t="shared" si="96"/>
        <v>41192.754942129628</v>
      </c>
      <c r="L2105" s="15">
        <f t="shared" si="97"/>
        <v>41222.7966087963</v>
      </c>
      <c r="M2105" t="b">
        <v>0</v>
      </c>
      <c r="N2105">
        <v>115</v>
      </c>
      <c r="O2105" t="b">
        <v>1</v>
      </c>
      <c r="P2105" s="10" t="s">
        <v>8280</v>
      </c>
      <c r="Q2105" t="s">
        <v>8284</v>
      </c>
      <c r="R2105">
        <f t="shared" si="98"/>
        <v>98.82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5">
        <f t="shared" si="96"/>
        <v>41394.074467592596</v>
      </c>
      <c r="L2106" s="15">
        <f t="shared" si="97"/>
        <v>41425</v>
      </c>
      <c r="M2106" t="b">
        <v>0</v>
      </c>
      <c r="N2106">
        <v>37</v>
      </c>
      <c r="O2106" t="b">
        <v>1</v>
      </c>
      <c r="P2106" s="10" t="s">
        <v>8280</v>
      </c>
      <c r="Q2106" t="s">
        <v>8284</v>
      </c>
      <c r="R2106">
        <f t="shared" si="98"/>
        <v>28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5">
        <f t="shared" si="96"/>
        <v>41951.788807870369</v>
      </c>
      <c r="L2107" s="15">
        <f t="shared" si="97"/>
        <v>41964.166666666672</v>
      </c>
      <c r="M2107" t="b">
        <v>0</v>
      </c>
      <c r="N2107">
        <v>99</v>
      </c>
      <c r="O2107" t="b">
        <v>1</v>
      </c>
      <c r="P2107" s="10" t="s">
        <v>8280</v>
      </c>
      <c r="Q2107" t="s">
        <v>8284</v>
      </c>
      <c r="R2107">
        <f t="shared" si="98"/>
        <v>51.31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5">
        <f t="shared" si="96"/>
        <v>41270.21497685185</v>
      </c>
      <c r="L2108" s="15">
        <f t="shared" si="97"/>
        <v>41300.21497685185</v>
      </c>
      <c r="M2108" t="b">
        <v>0</v>
      </c>
      <c r="N2108">
        <v>44</v>
      </c>
      <c r="O2108" t="b">
        <v>1</v>
      </c>
      <c r="P2108" s="10" t="s">
        <v>8280</v>
      </c>
      <c r="Q2108" t="s">
        <v>8284</v>
      </c>
      <c r="R2108">
        <f t="shared" si="98"/>
        <v>53.52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5">
        <f t="shared" si="96"/>
        <v>41934.71056712963</v>
      </c>
      <c r="L2109" s="15">
        <f t="shared" si="97"/>
        <v>41955.752233796295</v>
      </c>
      <c r="M2109" t="b">
        <v>0</v>
      </c>
      <c r="N2109">
        <v>58</v>
      </c>
      <c r="O2109" t="b">
        <v>1</v>
      </c>
      <c r="P2109" s="10" t="s">
        <v>8280</v>
      </c>
      <c r="Q2109" t="s">
        <v>8284</v>
      </c>
      <c r="R2109">
        <f t="shared" si="98"/>
        <v>37.15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5">
        <f t="shared" si="96"/>
        <v>41135.175694444442</v>
      </c>
      <c r="L2110" s="15">
        <f t="shared" si="97"/>
        <v>41162.163194444445</v>
      </c>
      <c r="M2110" t="b">
        <v>0</v>
      </c>
      <c r="N2110">
        <v>191</v>
      </c>
      <c r="O2110" t="b">
        <v>1</v>
      </c>
      <c r="P2110" s="10" t="s">
        <v>8280</v>
      </c>
      <c r="Q2110" t="s">
        <v>8284</v>
      </c>
      <c r="R2110">
        <f t="shared" si="98"/>
        <v>89.9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5">
        <f t="shared" si="96"/>
        <v>42160.708530092597</v>
      </c>
      <c r="L2111" s="15">
        <f t="shared" si="97"/>
        <v>42190.708530092597</v>
      </c>
      <c r="M2111" t="b">
        <v>0</v>
      </c>
      <c r="N2111">
        <v>40</v>
      </c>
      <c r="O2111" t="b">
        <v>1</v>
      </c>
      <c r="P2111" s="10" t="s">
        <v>8280</v>
      </c>
      <c r="Q2111" t="s">
        <v>8284</v>
      </c>
      <c r="R2111">
        <f t="shared" si="98"/>
        <v>106.53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5">
        <f t="shared" si="96"/>
        <v>41759.670937499999</v>
      </c>
      <c r="L2112" s="15">
        <f t="shared" si="97"/>
        <v>41787.207638888889</v>
      </c>
      <c r="M2112" t="b">
        <v>0</v>
      </c>
      <c r="N2112">
        <v>38</v>
      </c>
      <c r="O2112" t="b">
        <v>1</v>
      </c>
      <c r="P2112" s="10" t="s">
        <v>8280</v>
      </c>
      <c r="Q2112" t="s">
        <v>8284</v>
      </c>
      <c r="R2112">
        <f t="shared" si="98"/>
        <v>52.82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5">
        <f t="shared" si="96"/>
        <v>40703.197048611109</v>
      </c>
      <c r="L2113" s="15">
        <f t="shared" si="97"/>
        <v>40770.041666666664</v>
      </c>
      <c r="M2113" t="b">
        <v>0</v>
      </c>
      <c r="N2113">
        <v>39</v>
      </c>
      <c r="O2113" t="b">
        <v>1</v>
      </c>
      <c r="P2113" s="10" t="s">
        <v>8280</v>
      </c>
      <c r="Q2113" t="s">
        <v>8284</v>
      </c>
      <c r="R2113">
        <f t="shared" si="98"/>
        <v>54.62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5">
        <f t="shared" si="96"/>
        <v>41365.928159722222</v>
      </c>
      <c r="L2114" s="15">
        <f t="shared" si="97"/>
        <v>41379.928159722222</v>
      </c>
      <c r="M2114" t="b">
        <v>0</v>
      </c>
      <c r="N2114">
        <v>11</v>
      </c>
      <c r="O2114" t="b">
        <v>1</v>
      </c>
      <c r="P2114" s="10" t="s">
        <v>8280</v>
      </c>
      <c r="Q2114" t="s">
        <v>8284</v>
      </c>
      <c r="R2114">
        <f t="shared" si="98"/>
        <v>27.27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5">
        <f t="shared" ref="K2115:K2178" si="99">(((J2115/60)/60)/24)+DATE(1970,1,1)</f>
        <v>41870.86546296296</v>
      </c>
      <c r="L2115" s="15">
        <f t="shared" ref="L2115:L2178" si="100">(((I2115/60)/60)/24)+DATE(1970,1,1)</f>
        <v>41905.86546296296</v>
      </c>
      <c r="M2115" t="b">
        <v>0</v>
      </c>
      <c r="N2115">
        <v>107</v>
      </c>
      <c r="O2115" t="b">
        <v>1</v>
      </c>
      <c r="P2115" s="10" t="s">
        <v>8280</v>
      </c>
      <c r="Q2115" t="s">
        <v>8284</v>
      </c>
      <c r="R2115">
        <f t="shared" ref="R2115:R2178" si="101">IFERROR(ROUND(E2115/N2115,2),0)</f>
        <v>68.599999999999994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5">
        <f t="shared" si="99"/>
        <v>40458.815625000003</v>
      </c>
      <c r="L2116" s="15">
        <f t="shared" si="100"/>
        <v>40521.207638888889</v>
      </c>
      <c r="M2116" t="b">
        <v>0</v>
      </c>
      <c r="N2116">
        <v>147</v>
      </c>
      <c r="O2116" t="b">
        <v>1</v>
      </c>
      <c r="P2116" s="10" t="s">
        <v>8280</v>
      </c>
      <c r="Q2116" t="s">
        <v>8284</v>
      </c>
      <c r="R2116">
        <f t="shared" si="101"/>
        <v>35.61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5">
        <f t="shared" si="99"/>
        <v>40564.081030092595</v>
      </c>
      <c r="L2117" s="15">
        <f t="shared" si="100"/>
        <v>40594.081030092595</v>
      </c>
      <c r="M2117" t="b">
        <v>0</v>
      </c>
      <c r="N2117">
        <v>36</v>
      </c>
      <c r="O2117" t="b">
        <v>1</v>
      </c>
      <c r="P2117" s="10" t="s">
        <v>8280</v>
      </c>
      <c r="Q2117" t="s">
        <v>8284</v>
      </c>
      <c r="R2117">
        <f t="shared" si="101"/>
        <v>94.03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5">
        <f t="shared" si="99"/>
        <v>41136.777812500004</v>
      </c>
      <c r="L2118" s="15">
        <f t="shared" si="100"/>
        <v>41184.777812500004</v>
      </c>
      <c r="M2118" t="b">
        <v>0</v>
      </c>
      <c r="N2118">
        <v>92</v>
      </c>
      <c r="O2118" t="b">
        <v>1</v>
      </c>
      <c r="P2118" s="10" t="s">
        <v>8280</v>
      </c>
      <c r="Q2118" t="s">
        <v>8284</v>
      </c>
      <c r="R2118">
        <f t="shared" si="101"/>
        <v>526.46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5">
        <f t="shared" si="99"/>
        <v>42290.059594907405</v>
      </c>
      <c r="L2119" s="15">
        <f t="shared" si="100"/>
        <v>42304.207638888889</v>
      </c>
      <c r="M2119" t="b">
        <v>0</v>
      </c>
      <c r="N2119">
        <v>35</v>
      </c>
      <c r="O2119" t="b">
        <v>1</v>
      </c>
      <c r="P2119" s="10" t="s">
        <v>8280</v>
      </c>
      <c r="Q2119" t="s">
        <v>8284</v>
      </c>
      <c r="R2119">
        <f t="shared" si="101"/>
        <v>50.66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5">
        <f t="shared" si="99"/>
        <v>40718.839537037034</v>
      </c>
      <c r="L2120" s="15">
        <f t="shared" si="100"/>
        <v>40748.839537037034</v>
      </c>
      <c r="M2120" t="b">
        <v>0</v>
      </c>
      <c r="N2120">
        <v>17</v>
      </c>
      <c r="O2120" t="b">
        <v>1</v>
      </c>
      <c r="P2120" s="10" t="s">
        <v>8280</v>
      </c>
      <c r="Q2120" t="s">
        <v>8284</v>
      </c>
      <c r="R2120">
        <f t="shared" si="101"/>
        <v>79.180000000000007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5">
        <f t="shared" si="99"/>
        <v>41107.130150462966</v>
      </c>
      <c r="L2121" s="15">
        <f t="shared" si="100"/>
        <v>41137.130150462966</v>
      </c>
      <c r="M2121" t="b">
        <v>0</v>
      </c>
      <c r="N2121">
        <v>22</v>
      </c>
      <c r="O2121" t="b">
        <v>1</v>
      </c>
      <c r="P2121" s="10" t="s">
        <v>8280</v>
      </c>
      <c r="Q2121" t="s">
        <v>8284</v>
      </c>
      <c r="R2121">
        <f t="shared" si="101"/>
        <v>91.59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5">
        <f t="shared" si="99"/>
        <v>41591.964537037034</v>
      </c>
      <c r="L2122" s="15">
        <f t="shared" si="100"/>
        <v>41640.964537037034</v>
      </c>
      <c r="M2122" t="b">
        <v>0</v>
      </c>
      <c r="N2122">
        <v>69</v>
      </c>
      <c r="O2122" t="b">
        <v>1</v>
      </c>
      <c r="P2122" s="10" t="s">
        <v>8280</v>
      </c>
      <c r="Q2122" t="s">
        <v>8284</v>
      </c>
      <c r="R2122">
        <f t="shared" si="101"/>
        <v>116.96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5">
        <f t="shared" si="99"/>
        <v>42716.7424537037</v>
      </c>
      <c r="L2123" s="15">
        <f t="shared" si="100"/>
        <v>42746.7424537037</v>
      </c>
      <c r="M2123" t="b">
        <v>0</v>
      </c>
      <c r="N2123">
        <v>10</v>
      </c>
      <c r="O2123" t="b">
        <v>0</v>
      </c>
      <c r="P2123" s="10" t="s">
        <v>8288</v>
      </c>
      <c r="Q2123" t="s">
        <v>8289</v>
      </c>
      <c r="R2123">
        <f t="shared" si="101"/>
        <v>28.4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5">
        <f t="shared" si="99"/>
        <v>42712.300567129627</v>
      </c>
      <c r="L2124" s="15">
        <f t="shared" si="100"/>
        <v>42742.300567129627</v>
      </c>
      <c r="M2124" t="b">
        <v>0</v>
      </c>
      <c r="N2124">
        <v>3</v>
      </c>
      <c r="O2124" t="b">
        <v>0</v>
      </c>
      <c r="P2124" s="10" t="s">
        <v>8288</v>
      </c>
      <c r="Q2124" t="s">
        <v>8289</v>
      </c>
      <c r="R2124">
        <f t="shared" si="101"/>
        <v>103.33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5">
        <f t="shared" si="99"/>
        <v>40198.424849537041</v>
      </c>
      <c r="L2125" s="15">
        <f t="shared" si="100"/>
        <v>40252.290972222225</v>
      </c>
      <c r="M2125" t="b">
        <v>0</v>
      </c>
      <c r="N2125">
        <v>5</v>
      </c>
      <c r="O2125" t="b">
        <v>0</v>
      </c>
      <c r="P2125" s="10" t="s">
        <v>8288</v>
      </c>
      <c r="Q2125" t="s">
        <v>8289</v>
      </c>
      <c r="R2125">
        <f t="shared" si="101"/>
        <v>10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5">
        <f t="shared" si="99"/>
        <v>40464.028182870366</v>
      </c>
      <c r="L2126" s="15">
        <f t="shared" si="100"/>
        <v>40512.208333333336</v>
      </c>
      <c r="M2126" t="b">
        <v>0</v>
      </c>
      <c r="N2126">
        <v>5</v>
      </c>
      <c r="O2126" t="b">
        <v>0</v>
      </c>
      <c r="P2126" s="10" t="s">
        <v>8288</v>
      </c>
      <c r="Q2126" t="s">
        <v>8289</v>
      </c>
      <c r="R2126">
        <f t="shared" si="101"/>
        <v>23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5">
        <f t="shared" si="99"/>
        <v>42191.023530092592</v>
      </c>
      <c r="L2127" s="15">
        <f t="shared" si="100"/>
        <v>42221.023530092592</v>
      </c>
      <c r="M2127" t="b">
        <v>0</v>
      </c>
      <c r="N2127">
        <v>27</v>
      </c>
      <c r="O2127" t="b">
        <v>0</v>
      </c>
      <c r="P2127" s="10" t="s">
        <v>8288</v>
      </c>
      <c r="Q2127" t="s">
        <v>8289</v>
      </c>
      <c r="R2127">
        <f t="shared" si="101"/>
        <v>31.56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5">
        <f t="shared" si="99"/>
        <v>41951.973229166666</v>
      </c>
      <c r="L2128" s="15">
        <f t="shared" si="100"/>
        <v>41981.973229166666</v>
      </c>
      <c r="M2128" t="b">
        <v>0</v>
      </c>
      <c r="N2128">
        <v>2</v>
      </c>
      <c r="O2128" t="b">
        <v>0</v>
      </c>
      <c r="P2128" s="10" t="s">
        <v>8288</v>
      </c>
      <c r="Q2128" t="s">
        <v>8289</v>
      </c>
      <c r="R2128">
        <f t="shared" si="101"/>
        <v>5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5">
        <f t="shared" si="99"/>
        <v>42045.50535879629</v>
      </c>
      <c r="L2129" s="15">
        <f t="shared" si="100"/>
        <v>42075.463692129633</v>
      </c>
      <c r="M2129" t="b">
        <v>0</v>
      </c>
      <c r="N2129">
        <v>236</v>
      </c>
      <c r="O2129" t="b">
        <v>0</v>
      </c>
      <c r="P2129" s="10" t="s">
        <v>8288</v>
      </c>
      <c r="Q2129" t="s">
        <v>8289</v>
      </c>
      <c r="R2129">
        <f t="shared" si="101"/>
        <v>34.22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5">
        <f t="shared" si="99"/>
        <v>41843.772789351853</v>
      </c>
      <c r="L2130" s="15">
        <f t="shared" si="100"/>
        <v>41903.772789351853</v>
      </c>
      <c r="M2130" t="b">
        <v>0</v>
      </c>
      <c r="N2130">
        <v>1</v>
      </c>
      <c r="O2130" t="b">
        <v>0</v>
      </c>
      <c r="P2130" s="10" t="s">
        <v>8288</v>
      </c>
      <c r="Q2130" t="s">
        <v>8289</v>
      </c>
      <c r="R2130">
        <f t="shared" si="101"/>
        <v>25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5">
        <f t="shared" si="99"/>
        <v>42409.024305555555</v>
      </c>
      <c r="L2131" s="15">
        <f t="shared" si="100"/>
        <v>42439.024305555555</v>
      </c>
      <c r="M2131" t="b">
        <v>0</v>
      </c>
      <c r="N2131">
        <v>12</v>
      </c>
      <c r="O2131" t="b">
        <v>0</v>
      </c>
      <c r="P2131" s="10" t="s">
        <v>8288</v>
      </c>
      <c r="Q2131" t="s">
        <v>8289</v>
      </c>
      <c r="R2131">
        <f t="shared" si="101"/>
        <v>19.670000000000002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5">
        <f t="shared" si="99"/>
        <v>41832.086377314816</v>
      </c>
      <c r="L2132" s="15">
        <f t="shared" si="100"/>
        <v>41867.086377314816</v>
      </c>
      <c r="M2132" t="b">
        <v>0</v>
      </c>
      <c r="N2132">
        <v>4</v>
      </c>
      <c r="O2132" t="b">
        <v>0</v>
      </c>
      <c r="P2132" s="10" t="s">
        <v>8288</v>
      </c>
      <c r="Q2132" t="s">
        <v>8289</v>
      </c>
      <c r="R2132">
        <f t="shared" si="101"/>
        <v>21.25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5">
        <f t="shared" si="99"/>
        <v>42167.207071759258</v>
      </c>
      <c r="L2133" s="15">
        <f t="shared" si="100"/>
        <v>42197.207071759258</v>
      </c>
      <c r="M2133" t="b">
        <v>0</v>
      </c>
      <c r="N2133">
        <v>3</v>
      </c>
      <c r="O2133" t="b">
        <v>0</v>
      </c>
      <c r="P2133" s="10" t="s">
        <v>8288</v>
      </c>
      <c r="Q2133" t="s">
        <v>8289</v>
      </c>
      <c r="R2133">
        <f t="shared" si="101"/>
        <v>8.33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5">
        <f t="shared" si="99"/>
        <v>41643.487175925926</v>
      </c>
      <c r="L2134" s="15">
        <f t="shared" si="100"/>
        <v>41673.487175925926</v>
      </c>
      <c r="M2134" t="b">
        <v>0</v>
      </c>
      <c r="N2134">
        <v>99</v>
      </c>
      <c r="O2134" t="b">
        <v>0</v>
      </c>
      <c r="P2134" s="10" t="s">
        <v>8288</v>
      </c>
      <c r="Q2134" t="s">
        <v>8289</v>
      </c>
      <c r="R2134">
        <f t="shared" si="101"/>
        <v>21.34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5">
        <f t="shared" si="99"/>
        <v>40619.097210648149</v>
      </c>
      <c r="L2135" s="15">
        <f t="shared" si="100"/>
        <v>40657.290972222225</v>
      </c>
      <c r="M2135" t="b">
        <v>0</v>
      </c>
      <c r="N2135">
        <v>3</v>
      </c>
      <c r="O2135" t="b">
        <v>0</v>
      </c>
      <c r="P2135" s="10" t="s">
        <v>8288</v>
      </c>
      <c r="Q2135" t="s">
        <v>8289</v>
      </c>
      <c r="R2135">
        <f t="shared" si="101"/>
        <v>5.33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5">
        <f t="shared" si="99"/>
        <v>41361.886469907404</v>
      </c>
      <c r="L2136" s="15">
        <f t="shared" si="100"/>
        <v>41391.886469907404</v>
      </c>
      <c r="M2136" t="b">
        <v>0</v>
      </c>
      <c r="N2136">
        <v>3</v>
      </c>
      <c r="O2136" t="b">
        <v>0</v>
      </c>
      <c r="P2136" s="10" t="s">
        <v>8288</v>
      </c>
      <c r="Q2136" t="s">
        <v>8289</v>
      </c>
      <c r="R2136">
        <f t="shared" si="101"/>
        <v>34.67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5">
        <f t="shared" si="99"/>
        <v>41156.963344907403</v>
      </c>
      <c r="L2137" s="15">
        <f t="shared" si="100"/>
        <v>41186.963344907403</v>
      </c>
      <c r="M2137" t="b">
        <v>0</v>
      </c>
      <c r="N2137">
        <v>22</v>
      </c>
      <c r="O2137" t="b">
        <v>0</v>
      </c>
      <c r="P2137" s="10" t="s">
        <v>8288</v>
      </c>
      <c r="Q2137" t="s">
        <v>8289</v>
      </c>
      <c r="R2137">
        <f t="shared" si="101"/>
        <v>21.73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5">
        <f t="shared" si="99"/>
        <v>41536.509097222224</v>
      </c>
      <c r="L2138" s="15">
        <f t="shared" si="100"/>
        <v>41566.509097222224</v>
      </c>
      <c r="M2138" t="b">
        <v>0</v>
      </c>
      <c r="N2138">
        <v>4</v>
      </c>
      <c r="O2138" t="b">
        <v>0</v>
      </c>
      <c r="P2138" s="10" t="s">
        <v>8288</v>
      </c>
      <c r="Q2138" t="s">
        <v>8289</v>
      </c>
      <c r="R2138">
        <f t="shared" si="101"/>
        <v>11.92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5">
        <f t="shared" si="99"/>
        <v>41948.771168981482</v>
      </c>
      <c r="L2139" s="15">
        <f t="shared" si="100"/>
        <v>41978.771168981482</v>
      </c>
      <c r="M2139" t="b">
        <v>0</v>
      </c>
      <c r="N2139">
        <v>534</v>
      </c>
      <c r="O2139" t="b">
        <v>0</v>
      </c>
      <c r="P2139" s="10" t="s">
        <v>8288</v>
      </c>
      <c r="Q2139" t="s">
        <v>8289</v>
      </c>
      <c r="R2139">
        <f t="shared" si="101"/>
        <v>26.6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5">
        <f t="shared" si="99"/>
        <v>41557.013182870374</v>
      </c>
      <c r="L2140" s="15">
        <f t="shared" si="100"/>
        <v>41587.054849537039</v>
      </c>
      <c r="M2140" t="b">
        <v>0</v>
      </c>
      <c r="N2140">
        <v>12</v>
      </c>
      <c r="O2140" t="b">
        <v>0</v>
      </c>
      <c r="P2140" s="10" t="s">
        <v>8288</v>
      </c>
      <c r="Q2140" t="s">
        <v>8289</v>
      </c>
      <c r="R2140">
        <f t="shared" si="101"/>
        <v>10.67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5">
        <f t="shared" si="99"/>
        <v>42647.750092592592</v>
      </c>
      <c r="L2141" s="15">
        <f t="shared" si="100"/>
        <v>42677.750092592592</v>
      </c>
      <c r="M2141" t="b">
        <v>0</v>
      </c>
      <c r="N2141">
        <v>56</v>
      </c>
      <c r="O2141" t="b">
        <v>0</v>
      </c>
      <c r="P2141" s="10" t="s">
        <v>8288</v>
      </c>
      <c r="Q2141" t="s">
        <v>8289</v>
      </c>
      <c r="R2141">
        <f t="shared" si="101"/>
        <v>29.04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5">
        <f t="shared" si="99"/>
        <v>41255.833611111113</v>
      </c>
      <c r="L2142" s="15">
        <f t="shared" si="100"/>
        <v>41285.833611111113</v>
      </c>
      <c r="M2142" t="b">
        <v>0</v>
      </c>
      <c r="N2142">
        <v>11</v>
      </c>
      <c r="O2142" t="b">
        <v>0</v>
      </c>
      <c r="P2142" s="10" t="s">
        <v>8288</v>
      </c>
      <c r="Q2142" t="s">
        <v>8289</v>
      </c>
      <c r="R2142">
        <f t="shared" si="101"/>
        <v>50.91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5">
        <f t="shared" si="99"/>
        <v>41927.235636574071</v>
      </c>
      <c r="L2143" s="15">
        <f t="shared" si="100"/>
        <v>41957.277303240742</v>
      </c>
      <c r="M2143" t="b">
        <v>0</v>
      </c>
      <c r="N2143">
        <v>0</v>
      </c>
      <c r="O2143" t="b">
        <v>0</v>
      </c>
      <c r="P2143" s="10" t="s">
        <v>8288</v>
      </c>
      <c r="Q2143" t="s">
        <v>8289</v>
      </c>
      <c r="R2143">
        <f t="shared" si="101"/>
        <v>0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5">
        <f t="shared" si="99"/>
        <v>42340.701504629629</v>
      </c>
      <c r="L2144" s="15">
        <f t="shared" si="100"/>
        <v>42368.701504629629</v>
      </c>
      <c r="M2144" t="b">
        <v>0</v>
      </c>
      <c r="N2144">
        <v>12</v>
      </c>
      <c r="O2144" t="b">
        <v>0</v>
      </c>
      <c r="P2144" s="10" t="s">
        <v>8288</v>
      </c>
      <c r="Q2144" t="s">
        <v>8289</v>
      </c>
      <c r="R2144">
        <f t="shared" si="101"/>
        <v>50.08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5">
        <f t="shared" si="99"/>
        <v>40332.886712962965</v>
      </c>
      <c r="L2145" s="15">
        <f t="shared" si="100"/>
        <v>40380.791666666664</v>
      </c>
      <c r="M2145" t="b">
        <v>0</v>
      </c>
      <c r="N2145">
        <v>5</v>
      </c>
      <c r="O2145" t="b">
        <v>0</v>
      </c>
      <c r="P2145" s="10" t="s">
        <v>8288</v>
      </c>
      <c r="Q2145" t="s">
        <v>8289</v>
      </c>
      <c r="R2145">
        <f t="shared" si="101"/>
        <v>45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5">
        <f t="shared" si="99"/>
        <v>41499.546759259261</v>
      </c>
      <c r="L2146" s="15">
        <f t="shared" si="100"/>
        <v>41531.546759259261</v>
      </c>
      <c r="M2146" t="b">
        <v>0</v>
      </c>
      <c r="N2146">
        <v>24</v>
      </c>
      <c r="O2146" t="b">
        <v>0</v>
      </c>
      <c r="P2146" s="10" t="s">
        <v>8288</v>
      </c>
      <c r="Q2146" t="s">
        <v>8289</v>
      </c>
      <c r="R2146">
        <f t="shared" si="101"/>
        <v>25.29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5">
        <f t="shared" si="99"/>
        <v>41575.237430555557</v>
      </c>
      <c r="L2147" s="15">
        <f t="shared" si="100"/>
        <v>41605.279097222221</v>
      </c>
      <c r="M2147" t="b">
        <v>0</v>
      </c>
      <c r="N2147">
        <v>89</v>
      </c>
      <c r="O2147" t="b">
        <v>0</v>
      </c>
      <c r="P2147" s="10" t="s">
        <v>8288</v>
      </c>
      <c r="Q2147" t="s">
        <v>8289</v>
      </c>
      <c r="R2147">
        <f t="shared" si="101"/>
        <v>51.29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5">
        <f t="shared" si="99"/>
        <v>42397.679513888885</v>
      </c>
      <c r="L2148" s="15">
        <f t="shared" si="100"/>
        <v>42411.679513888885</v>
      </c>
      <c r="M2148" t="b">
        <v>0</v>
      </c>
      <c r="N2148">
        <v>1</v>
      </c>
      <c r="O2148" t="b">
        <v>0</v>
      </c>
      <c r="P2148" s="10" t="s">
        <v>8288</v>
      </c>
      <c r="Q2148" t="s">
        <v>8289</v>
      </c>
      <c r="R2148">
        <f t="shared" si="101"/>
        <v>1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5">
        <f t="shared" si="99"/>
        <v>41927.295694444445</v>
      </c>
      <c r="L2149" s="15">
        <f t="shared" si="100"/>
        <v>41959.337361111116</v>
      </c>
      <c r="M2149" t="b">
        <v>0</v>
      </c>
      <c r="N2149">
        <v>55</v>
      </c>
      <c r="O2149" t="b">
        <v>0</v>
      </c>
      <c r="P2149" s="10" t="s">
        <v>8288</v>
      </c>
      <c r="Q2149" t="s">
        <v>8289</v>
      </c>
      <c r="R2149">
        <f t="shared" si="101"/>
        <v>49.38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5">
        <f t="shared" si="99"/>
        <v>42066.733587962968</v>
      </c>
      <c r="L2150" s="15">
        <f t="shared" si="100"/>
        <v>42096.691921296297</v>
      </c>
      <c r="M2150" t="b">
        <v>0</v>
      </c>
      <c r="N2150">
        <v>2</v>
      </c>
      <c r="O2150" t="b">
        <v>0</v>
      </c>
      <c r="P2150" s="10" t="s">
        <v>8288</v>
      </c>
      <c r="Q2150" t="s">
        <v>8289</v>
      </c>
      <c r="R2150">
        <f t="shared" si="101"/>
        <v>1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5">
        <f t="shared" si="99"/>
        <v>40355.024953703702</v>
      </c>
      <c r="L2151" s="15">
        <f t="shared" si="100"/>
        <v>40390</v>
      </c>
      <c r="M2151" t="b">
        <v>0</v>
      </c>
      <c r="N2151">
        <v>0</v>
      </c>
      <c r="O2151" t="b">
        <v>0</v>
      </c>
      <c r="P2151" s="10" t="s">
        <v>8288</v>
      </c>
      <c r="Q2151" t="s">
        <v>8289</v>
      </c>
      <c r="R2151">
        <f t="shared" si="101"/>
        <v>0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5">
        <f t="shared" si="99"/>
        <v>42534.284710648149</v>
      </c>
      <c r="L2152" s="15">
        <f t="shared" si="100"/>
        <v>42564.284710648149</v>
      </c>
      <c r="M2152" t="b">
        <v>0</v>
      </c>
      <c r="N2152">
        <v>4</v>
      </c>
      <c r="O2152" t="b">
        <v>0</v>
      </c>
      <c r="P2152" s="10" t="s">
        <v>8288</v>
      </c>
      <c r="Q2152" t="s">
        <v>8289</v>
      </c>
      <c r="R2152">
        <f t="shared" si="101"/>
        <v>101.25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5">
        <f t="shared" si="99"/>
        <v>42520.847384259265</v>
      </c>
      <c r="L2153" s="15">
        <f t="shared" si="100"/>
        <v>42550.847384259265</v>
      </c>
      <c r="M2153" t="b">
        <v>0</v>
      </c>
      <c r="N2153">
        <v>6</v>
      </c>
      <c r="O2153" t="b">
        <v>0</v>
      </c>
      <c r="P2153" s="10" t="s">
        <v>8288</v>
      </c>
      <c r="Q2153" t="s">
        <v>8289</v>
      </c>
      <c r="R2153">
        <f t="shared" si="101"/>
        <v>19.670000000000002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5">
        <f t="shared" si="99"/>
        <v>41683.832280092596</v>
      </c>
      <c r="L2154" s="15">
        <f t="shared" si="100"/>
        <v>41713.790613425925</v>
      </c>
      <c r="M2154" t="b">
        <v>0</v>
      </c>
      <c r="N2154">
        <v>4</v>
      </c>
      <c r="O2154" t="b">
        <v>0</v>
      </c>
      <c r="P2154" s="10" t="s">
        <v>8288</v>
      </c>
      <c r="Q2154" t="s">
        <v>8289</v>
      </c>
      <c r="R2154">
        <f t="shared" si="101"/>
        <v>12.5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5">
        <f t="shared" si="99"/>
        <v>41974.911087962959</v>
      </c>
      <c r="L2155" s="15">
        <f t="shared" si="100"/>
        <v>42014.332638888889</v>
      </c>
      <c r="M2155" t="b">
        <v>0</v>
      </c>
      <c r="N2155">
        <v>4</v>
      </c>
      <c r="O2155" t="b">
        <v>0</v>
      </c>
      <c r="P2155" s="10" t="s">
        <v>8288</v>
      </c>
      <c r="Q2155" t="s">
        <v>8289</v>
      </c>
      <c r="R2155">
        <f t="shared" si="101"/>
        <v>8.5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5">
        <f t="shared" si="99"/>
        <v>41647.632256944446</v>
      </c>
      <c r="L2156" s="15">
        <f t="shared" si="100"/>
        <v>41667.632256944446</v>
      </c>
      <c r="M2156" t="b">
        <v>0</v>
      </c>
      <c r="N2156">
        <v>2</v>
      </c>
      <c r="O2156" t="b">
        <v>0</v>
      </c>
      <c r="P2156" s="10" t="s">
        <v>8288</v>
      </c>
      <c r="Q2156" t="s">
        <v>8289</v>
      </c>
      <c r="R2156">
        <f t="shared" si="101"/>
        <v>1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5">
        <f t="shared" si="99"/>
        <v>42430.747511574074</v>
      </c>
      <c r="L2157" s="15">
        <f t="shared" si="100"/>
        <v>42460.70584490741</v>
      </c>
      <c r="M2157" t="b">
        <v>0</v>
      </c>
      <c r="N2157">
        <v>5</v>
      </c>
      <c r="O2157" t="b">
        <v>0</v>
      </c>
      <c r="P2157" s="10" t="s">
        <v>8288</v>
      </c>
      <c r="Q2157" t="s">
        <v>8289</v>
      </c>
      <c r="R2157">
        <f t="shared" si="101"/>
        <v>23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5">
        <f t="shared" si="99"/>
        <v>41488.85423611111</v>
      </c>
      <c r="L2158" s="15">
        <f t="shared" si="100"/>
        <v>41533.85423611111</v>
      </c>
      <c r="M2158" t="b">
        <v>0</v>
      </c>
      <c r="N2158">
        <v>83</v>
      </c>
      <c r="O2158" t="b">
        <v>0</v>
      </c>
      <c r="P2158" s="10" t="s">
        <v>8288</v>
      </c>
      <c r="Q2158" t="s">
        <v>8289</v>
      </c>
      <c r="R2158">
        <f t="shared" si="101"/>
        <v>17.989999999999998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5">
        <f t="shared" si="99"/>
        <v>42694.98128472222</v>
      </c>
      <c r="L2159" s="15">
        <f t="shared" si="100"/>
        <v>42727.332638888889</v>
      </c>
      <c r="M2159" t="b">
        <v>0</v>
      </c>
      <c r="N2159">
        <v>57</v>
      </c>
      <c r="O2159" t="b">
        <v>0</v>
      </c>
      <c r="P2159" s="10" t="s">
        <v>8288</v>
      </c>
      <c r="Q2159" t="s">
        <v>8289</v>
      </c>
      <c r="R2159">
        <f t="shared" si="101"/>
        <v>370.95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5">
        <f t="shared" si="99"/>
        <v>41264.853865740741</v>
      </c>
      <c r="L2160" s="15">
        <f t="shared" si="100"/>
        <v>41309.853865740741</v>
      </c>
      <c r="M2160" t="b">
        <v>0</v>
      </c>
      <c r="N2160">
        <v>311</v>
      </c>
      <c r="O2160" t="b">
        <v>0</v>
      </c>
      <c r="P2160" s="10" t="s">
        <v>8288</v>
      </c>
      <c r="Q2160" t="s">
        <v>8289</v>
      </c>
      <c r="R2160">
        <f t="shared" si="101"/>
        <v>63.57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5">
        <f t="shared" si="99"/>
        <v>40710.731180555551</v>
      </c>
      <c r="L2161" s="15">
        <f t="shared" si="100"/>
        <v>40740.731180555551</v>
      </c>
      <c r="M2161" t="b">
        <v>0</v>
      </c>
      <c r="N2161">
        <v>2</v>
      </c>
      <c r="O2161" t="b">
        <v>0</v>
      </c>
      <c r="P2161" s="10" t="s">
        <v>8288</v>
      </c>
      <c r="Q2161" t="s">
        <v>8289</v>
      </c>
      <c r="R2161">
        <f t="shared" si="101"/>
        <v>13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5">
        <f t="shared" si="99"/>
        <v>41018.711863425924</v>
      </c>
      <c r="L2162" s="15">
        <f t="shared" si="100"/>
        <v>41048.711863425924</v>
      </c>
      <c r="M2162" t="b">
        <v>0</v>
      </c>
      <c r="N2162">
        <v>16</v>
      </c>
      <c r="O2162" t="b">
        <v>0</v>
      </c>
      <c r="P2162" s="10" t="s">
        <v>8288</v>
      </c>
      <c r="Q2162" t="s">
        <v>8289</v>
      </c>
      <c r="R2162">
        <f t="shared" si="101"/>
        <v>5.31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5">
        <f t="shared" si="99"/>
        <v>42240.852534722217</v>
      </c>
      <c r="L2163" s="15">
        <f t="shared" si="100"/>
        <v>42270.852534722217</v>
      </c>
      <c r="M2163" t="b">
        <v>0</v>
      </c>
      <c r="N2163">
        <v>13</v>
      </c>
      <c r="O2163" t="b">
        <v>1</v>
      </c>
      <c r="P2163" s="10" t="s">
        <v>8280</v>
      </c>
      <c r="Q2163" t="s">
        <v>8281</v>
      </c>
      <c r="R2163">
        <f t="shared" si="101"/>
        <v>35.619999999999997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5">
        <f t="shared" si="99"/>
        <v>41813.766099537039</v>
      </c>
      <c r="L2164" s="15">
        <f t="shared" si="100"/>
        <v>41844.766099537039</v>
      </c>
      <c r="M2164" t="b">
        <v>0</v>
      </c>
      <c r="N2164">
        <v>58</v>
      </c>
      <c r="O2164" t="b">
        <v>1</v>
      </c>
      <c r="P2164" s="10" t="s">
        <v>8280</v>
      </c>
      <c r="Q2164" t="s">
        <v>8281</v>
      </c>
      <c r="R2164">
        <f t="shared" si="101"/>
        <v>87.1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5">
        <f t="shared" si="99"/>
        <v>42111.899537037039</v>
      </c>
      <c r="L2165" s="15">
        <f t="shared" si="100"/>
        <v>42163.159722222219</v>
      </c>
      <c r="M2165" t="b">
        <v>0</v>
      </c>
      <c r="N2165">
        <v>44</v>
      </c>
      <c r="O2165" t="b">
        <v>1</v>
      </c>
      <c r="P2165" s="10" t="s">
        <v>8280</v>
      </c>
      <c r="Q2165" t="s">
        <v>8281</v>
      </c>
      <c r="R2165">
        <f t="shared" si="101"/>
        <v>75.11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5">
        <f t="shared" si="99"/>
        <v>42515.71775462963</v>
      </c>
      <c r="L2166" s="15">
        <f t="shared" si="100"/>
        <v>42546.165972222225</v>
      </c>
      <c r="M2166" t="b">
        <v>0</v>
      </c>
      <c r="N2166">
        <v>83</v>
      </c>
      <c r="O2166" t="b">
        <v>1</v>
      </c>
      <c r="P2166" s="10" t="s">
        <v>8280</v>
      </c>
      <c r="Q2166" t="s">
        <v>8281</v>
      </c>
      <c r="R2166">
        <f t="shared" si="101"/>
        <v>68.010000000000005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5">
        <f t="shared" si="99"/>
        <v>42438.667071759264</v>
      </c>
      <c r="L2167" s="15">
        <f t="shared" si="100"/>
        <v>42468.625405092593</v>
      </c>
      <c r="M2167" t="b">
        <v>0</v>
      </c>
      <c r="N2167">
        <v>117</v>
      </c>
      <c r="O2167" t="b">
        <v>1</v>
      </c>
      <c r="P2167" s="10" t="s">
        <v>8280</v>
      </c>
      <c r="Q2167" t="s">
        <v>8281</v>
      </c>
      <c r="R2167">
        <f t="shared" si="101"/>
        <v>29.62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5">
        <f t="shared" si="99"/>
        <v>41933.838171296295</v>
      </c>
      <c r="L2168" s="15">
        <f t="shared" si="100"/>
        <v>41978.879837962959</v>
      </c>
      <c r="M2168" t="b">
        <v>0</v>
      </c>
      <c r="N2168">
        <v>32</v>
      </c>
      <c r="O2168" t="b">
        <v>1</v>
      </c>
      <c r="P2168" s="10" t="s">
        <v>8280</v>
      </c>
      <c r="Q2168" t="s">
        <v>8281</v>
      </c>
      <c r="R2168">
        <f t="shared" si="101"/>
        <v>91.63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5">
        <f t="shared" si="99"/>
        <v>41153.066400462965</v>
      </c>
      <c r="L2169" s="15">
        <f t="shared" si="100"/>
        <v>41167.066400462965</v>
      </c>
      <c r="M2169" t="b">
        <v>0</v>
      </c>
      <c r="N2169">
        <v>8</v>
      </c>
      <c r="O2169" t="b">
        <v>1</v>
      </c>
      <c r="P2169" s="10" t="s">
        <v>8280</v>
      </c>
      <c r="Q2169" t="s">
        <v>8281</v>
      </c>
      <c r="R2169">
        <f t="shared" si="101"/>
        <v>22.5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5">
        <f t="shared" si="99"/>
        <v>42745.600243055553</v>
      </c>
      <c r="L2170" s="15">
        <f t="shared" si="100"/>
        <v>42776.208333333328</v>
      </c>
      <c r="M2170" t="b">
        <v>0</v>
      </c>
      <c r="N2170">
        <v>340</v>
      </c>
      <c r="O2170" t="b">
        <v>1</v>
      </c>
      <c r="P2170" s="10" t="s">
        <v>8280</v>
      </c>
      <c r="Q2170" t="s">
        <v>8281</v>
      </c>
      <c r="R2170">
        <f t="shared" si="101"/>
        <v>64.37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5">
        <f t="shared" si="99"/>
        <v>42793.700821759259</v>
      </c>
      <c r="L2171" s="15">
        <f t="shared" si="100"/>
        <v>42796.700821759259</v>
      </c>
      <c r="M2171" t="b">
        <v>0</v>
      </c>
      <c r="N2171">
        <v>7</v>
      </c>
      <c r="O2171" t="b">
        <v>1</v>
      </c>
      <c r="P2171" s="10" t="s">
        <v>8280</v>
      </c>
      <c r="Q2171" t="s">
        <v>8281</v>
      </c>
      <c r="R2171">
        <f t="shared" si="101"/>
        <v>21.86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5">
        <f t="shared" si="99"/>
        <v>42198.750254629631</v>
      </c>
      <c r="L2172" s="15">
        <f t="shared" si="100"/>
        <v>42238.750254629631</v>
      </c>
      <c r="M2172" t="b">
        <v>0</v>
      </c>
      <c r="N2172">
        <v>19</v>
      </c>
      <c r="O2172" t="b">
        <v>1</v>
      </c>
      <c r="P2172" s="10" t="s">
        <v>8280</v>
      </c>
      <c r="Q2172" t="s">
        <v>8281</v>
      </c>
      <c r="R2172">
        <f t="shared" si="101"/>
        <v>33.32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5">
        <f t="shared" si="99"/>
        <v>42141.95711805555</v>
      </c>
      <c r="L2173" s="15">
        <f t="shared" si="100"/>
        <v>42177.208333333328</v>
      </c>
      <c r="M2173" t="b">
        <v>0</v>
      </c>
      <c r="N2173">
        <v>47</v>
      </c>
      <c r="O2173" t="b">
        <v>1</v>
      </c>
      <c r="P2173" s="10" t="s">
        <v>8280</v>
      </c>
      <c r="Q2173" t="s">
        <v>8281</v>
      </c>
      <c r="R2173">
        <f t="shared" si="101"/>
        <v>90.28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5">
        <f t="shared" si="99"/>
        <v>42082.580092592587</v>
      </c>
      <c r="L2174" s="15">
        <f t="shared" si="100"/>
        <v>42112.580092592587</v>
      </c>
      <c r="M2174" t="b">
        <v>0</v>
      </c>
      <c r="N2174">
        <v>13</v>
      </c>
      <c r="O2174" t="b">
        <v>1</v>
      </c>
      <c r="P2174" s="10" t="s">
        <v>8280</v>
      </c>
      <c r="Q2174" t="s">
        <v>8281</v>
      </c>
      <c r="R2174">
        <f t="shared" si="101"/>
        <v>76.92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5">
        <f t="shared" si="99"/>
        <v>41495.692627314813</v>
      </c>
      <c r="L2175" s="15">
        <f t="shared" si="100"/>
        <v>41527.165972222225</v>
      </c>
      <c r="M2175" t="b">
        <v>0</v>
      </c>
      <c r="N2175">
        <v>90</v>
      </c>
      <c r="O2175" t="b">
        <v>1</v>
      </c>
      <c r="P2175" s="10" t="s">
        <v>8280</v>
      </c>
      <c r="Q2175" t="s">
        <v>8281</v>
      </c>
      <c r="R2175">
        <f t="shared" si="101"/>
        <v>59.23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5">
        <f t="shared" si="99"/>
        <v>42465.542905092589</v>
      </c>
      <c r="L2176" s="15">
        <f t="shared" si="100"/>
        <v>42495.542905092589</v>
      </c>
      <c r="M2176" t="b">
        <v>0</v>
      </c>
      <c r="N2176">
        <v>63</v>
      </c>
      <c r="O2176" t="b">
        <v>1</v>
      </c>
      <c r="P2176" s="10" t="s">
        <v>8280</v>
      </c>
      <c r="Q2176" t="s">
        <v>8281</v>
      </c>
      <c r="R2176">
        <f t="shared" si="101"/>
        <v>65.38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5">
        <f t="shared" si="99"/>
        <v>42565.009097222224</v>
      </c>
      <c r="L2177" s="15">
        <f t="shared" si="100"/>
        <v>42572.009097222224</v>
      </c>
      <c r="M2177" t="b">
        <v>0</v>
      </c>
      <c r="N2177">
        <v>26</v>
      </c>
      <c r="O2177" t="b">
        <v>1</v>
      </c>
      <c r="P2177" s="10" t="s">
        <v>8280</v>
      </c>
      <c r="Q2177" t="s">
        <v>8281</v>
      </c>
      <c r="R2177">
        <f t="shared" si="101"/>
        <v>67.31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5">
        <f t="shared" si="99"/>
        <v>42096.633206018523</v>
      </c>
      <c r="L2178" s="15">
        <f t="shared" si="100"/>
        <v>42126.633206018523</v>
      </c>
      <c r="M2178" t="b">
        <v>0</v>
      </c>
      <c r="N2178">
        <v>71</v>
      </c>
      <c r="O2178" t="b">
        <v>1</v>
      </c>
      <c r="P2178" s="10" t="s">
        <v>8280</v>
      </c>
      <c r="Q2178" t="s">
        <v>8281</v>
      </c>
      <c r="R2178">
        <f t="shared" si="101"/>
        <v>88.75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5">
        <f t="shared" ref="K2179:K2242" si="102">(((J2179/60)/60)/24)+DATE(1970,1,1)</f>
        <v>42502.250775462962</v>
      </c>
      <c r="L2179" s="15">
        <f t="shared" ref="L2179:L2242" si="103">(((I2179/60)/60)/24)+DATE(1970,1,1)</f>
        <v>42527.250775462962</v>
      </c>
      <c r="M2179" t="b">
        <v>0</v>
      </c>
      <c r="N2179">
        <v>38</v>
      </c>
      <c r="O2179" t="b">
        <v>1</v>
      </c>
      <c r="P2179" s="10" t="s">
        <v>8280</v>
      </c>
      <c r="Q2179" t="s">
        <v>8281</v>
      </c>
      <c r="R2179">
        <f t="shared" ref="R2179:R2242" si="104">IFERROR(ROUND(E2179/N2179,2),0)</f>
        <v>65.87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5">
        <f t="shared" si="102"/>
        <v>42723.63653935185</v>
      </c>
      <c r="L2180" s="15">
        <f t="shared" si="103"/>
        <v>42753.63653935185</v>
      </c>
      <c r="M2180" t="b">
        <v>0</v>
      </c>
      <c r="N2180">
        <v>859</v>
      </c>
      <c r="O2180" t="b">
        <v>1</v>
      </c>
      <c r="P2180" s="10" t="s">
        <v>8280</v>
      </c>
      <c r="Q2180" t="s">
        <v>8281</v>
      </c>
      <c r="R2180">
        <f t="shared" si="104"/>
        <v>40.35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5">
        <f t="shared" si="102"/>
        <v>42075.171203703707</v>
      </c>
      <c r="L2181" s="15">
        <f t="shared" si="103"/>
        <v>42105.171203703707</v>
      </c>
      <c r="M2181" t="b">
        <v>0</v>
      </c>
      <c r="N2181">
        <v>21</v>
      </c>
      <c r="O2181" t="b">
        <v>1</v>
      </c>
      <c r="P2181" s="10" t="s">
        <v>8280</v>
      </c>
      <c r="Q2181" t="s">
        <v>8281</v>
      </c>
      <c r="R2181">
        <f t="shared" si="104"/>
        <v>76.86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5">
        <f t="shared" si="102"/>
        <v>42279.669768518521</v>
      </c>
      <c r="L2182" s="15">
        <f t="shared" si="103"/>
        <v>42321.711435185185</v>
      </c>
      <c r="M2182" t="b">
        <v>0</v>
      </c>
      <c r="N2182">
        <v>78</v>
      </c>
      <c r="O2182" t="b">
        <v>1</v>
      </c>
      <c r="P2182" s="10" t="s">
        <v>8280</v>
      </c>
      <c r="Q2182" t="s">
        <v>8281</v>
      </c>
      <c r="R2182">
        <f t="shared" si="104"/>
        <v>68.709999999999994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5">
        <f t="shared" si="102"/>
        <v>42773.005243055552</v>
      </c>
      <c r="L2183" s="15">
        <f t="shared" si="103"/>
        <v>42787.005243055552</v>
      </c>
      <c r="M2183" t="b">
        <v>0</v>
      </c>
      <c r="N2183">
        <v>53</v>
      </c>
      <c r="O2183" t="b">
        <v>1</v>
      </c>
      <c r="P2183" s="10" t="s">
        <v>8288</v>
      </c>
      <c r="Q2183" t="s">
        <v>8306</v>
      </c>
      <c r="R2183">
        <f t="shared" si="104"/>
        <v>57.77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5">
        <f t="shared" si="102"/>
        <v>41879.900752314818</v>
      </c>
      <c r="L2184" s="15">
        <f t="shared" si="103"/>
        <v>41914.900752314818</v>
      </c>
      <c r="M2184" t="b">
        <v>0</v>
      </c>
      <c r="N2184">
        <v>356</v>
      </c>
      <c r="O2184" t="b">
        <v>1</v>
      </c>
      <c r="P2184" s="10" t="s">
        <v>8288</v>
      </c>
      <c r="Q2184" t="s">
        <v>8306</v>
      </c>
      <c r="R2184">
        <f t="shared" si="104"/>
        <v>44.17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5">
        <f t="shared" si="102"/>
        <v>42745.365474537044</v>
      </c>
      <c r="L2185" s="15">
        <f t="shared" si="103"/>
        <v>42775.208333333328</v>
      </c>
      <c r="M2185" t="b">
        <v>0</v>
      </c>
      <c r="N2185">
        <v>279</v>
      </c>
      <c r="O2185" t="b">
        <v>1</v>
      </c>
      <c r="P2185" s="10" t="s">
        <v>8288</v>
      </c>
      <c r="Q2185" t="s">
        <v>8306</v>
      </c>
      <c r="R2185">
        <f t="shared" si="104"/>
        <v>31.57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5">
        <f t="shared" si="102"/>
        <v>42380.690289351856</v>
      </c>
      <c r="L2186" s="15">
        <f t="shared" si="103"/>
        <v>42394.666666666672</v>
      </c>
      <c r="M2186" t="b">
        <v>1</v>
      </c>
      <c r="N2186">
        <v>266</v>
      </c>
      <c r="O2186" t="b">
        <v>1</v>
      </c>
      <c r="P2186" s="10" t="s">
        <v>8288</v>
      </c>
      <c r="Q2186" t="s">
        <v>8306</v>
      </c>
      <c r="R2186">
        <f t="shared" si="104"/>
        <v>107.05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5">
        <f t="shared" si="102"/>
        <v>41319.349988425929</v>
      </c>
      <c r="L2187" s="15">
        <f t="shared" si="103"/>
        <v>41359.349988425929</v>
      </c>
      <c r="M2187" t="b">
        <v>0</v>
      </c>
      <c r="N2187">
        <v>623</v>
      </c>
      <c r="O2187" t="b">
        <v>1</v>
      </c>
      <c r="P2187" s="10" t="s">
        <v>8288</v>
      </c>
      <c r="Q2187" t="s">
        <v>8306</v>
      </c>
      <c r="R2187">
        <f t="shared" si="104"/>
        <v>149.03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5">
        <f t="shared" si="102"/>
        <v>42583.615081018521</v>
      </c>
      <c r="L2188" s="15">
        <f t="shared" si="103"/>
        <v>42620.083333333328</v>
      </c>
      <c r="M2188" t="b">
        <v>0</v>
      </c>
      <c r="N2188">
        <v>392</v>
      </c>
      <c r="O2188" t="b">
        <v>1</v>
      </c>
      <c r="P2188" s="10" t="s">
        <v>8288</v>
      </c>
      <c r="Q2188" t="s">
        <v>8306</v>
      </c>
      <c r="R2188">
        <f t="shared" si="104"/>
        <v>55.96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5">
        <f t="shared" si="102"/>
        <v>42068.209097222221</v>
      </c>
      <c r="L2189" s="15">
        <f t="shared" si="103"/>
        <v>42097.165972222225</v>
      </c>
      <c r="M2189" t="b">
        <v>1</v>
      </c>
      <c r="N2189">
        <v>3562</v>
      </c>
      <c r="O2189" t="b">
        <v>1</v>
      </c>
      <c r="P2189" s="10" t="s">
        <v>8288</v>
      </c>
      <c r="Q2189" t="s">
        <v>8306</v>
      </c>
      <c r="R2189">
        <f t="shared" si="104"/>
        <v>56.97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5">
        <f t="shared" si="102"/>
        <v>42633.586122685185</v>
      </c>
      <c r="L2190" s="15">
        <f t="shared" si="103"/>
        <v>42668.708333333328</v>
      </c>
      <c r="M2190" t="b">
        <v>0</v>
      </c>
      <c r="N2190">
        <v>514</v>
      </c>
      <c r="O2190" t="b">
        <v>1</v>
      </c>
      <c r="P2190" s="10" t="s">
        <v>8288</v>
      </c>
      <c r="Q2190" t="s">
        <v>8306</v>
      </c>
      <c r="R2190">
        <f t="shared" si="104"/>
        <v>44.06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5">
        <f t="shared" si="102"/>
        <v>42467.788194444445</v>
      </c>
      <c r="L2191" s="15">
        <f t="shared" si="103"/>
        <v>42481.916666666672</v>
      </c>
      <c r="M2191" t="b">
        <v>0</v>
      </c>
      <c r="N2191">
        <v>88</v>
      </c>
      <c r="O2191" t="b">
        <v>1</v>
      </c>
      <c r="P2191" s="10" t="s">
        <v>8288</v>
      </c>
      <c r="Q2191" t="s">
        <v>8306</v>
      </c>
      <c r="R2191">
        <f t="shared" si="104"/>
        <v>68.63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5">
        <f t="shared" si="102"/>
        <v>42417.625046296293</v>
      </c>
      <c r="L2192" s="15">
        <f t="shared" si="103"/>
        <v>42452.290972222225</v>
      </c>
      <c r="M2192" t="b">
        <v>0</v>
      </c>
      <c r="N2192">
        <v>537</v>
      </c>
      <c r="O2192" t="b">
        <v>1</v>
      </c>
      <c r="P2192" s="10" t="s">
        <v>8288</v>
      </c>
      <c r="Q2192" t="s">
        <v>8306</v>
      </c>
      <c r="R2192">
        <f t="shared" si="104"/>
        <v>65.319999999999993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5">
        <f t="shared" si="102"/>
        <v>42768.833645833336</v>
      </c>
      <c r="L2193" s="15">
        <f t="shared" si="103"/>
        <v>42780.833645833336</v>
      </c>
      <c r="M2193" t="b">
        <v>0</v>
      </c>
      <c r="N2193">
        <v>25</v>
      </c>
      <c r="O2193" t="b">
        <v>1</v>
      </c>
      <c r="P2193" s="10" t="s">
        <v>8288</v>
      </c>
      <c r="Q2193" t="s">
        <v>8306</v>
      </c>
      <c r="R2193">
        <f t="shared" si="104"/>
        <v>35.92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5">
        <f t="shared" si="102"/>
        <v>42691.8512037037</v>
      </c>
      <c r="L2194" s="15">
        <f t="shared" si="103"/>
        <v>42719.958333333328</v>
      </c>
      <c r="M2194" t="b">
        <v>0</v>
      </c>
      <c r="N2194">
        <v>3238</v>
      </c>
      <c r="O2194" t="b">
        <v>1</v>
      </c>
      <c r="P2194" s="10" t="s">
        <v>8288</v>
      </c>
      <c r="Q2194" t="s">
        <v>8306</v>
      </c>
      <c r="R2194">
        <f t="shared" si="104"/>
        <v>40.07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5">
        <f t="shared" si="102"/>
        <v>42664.405925925923</v>
      </c>
      <c r="L2195" s="15">
        <f t="shared" si="103"/>
        <v>42695.207638888889</v>
      </c>
      <c r="M2195" t="b">
        <v>0</v>
      </c>
      <c r="N2195">
        <v>897</v>
      </c>
      <c r="O2195" t="b">
        <v>1</v>
      </c>
      <c r="P2195" s="10" t="s">
        <v>8288</v>
      </c>
      <c r="Q2195" t="s">
        <v>8306</v>
      </c>
      <c r="R2195">
        <f t="shared" si="104"/>
        <v>75.650000000000006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5">
        <f t="shared" si="102"/>
        <v>42425.757986111115</v>
      </c>
      <c r="L2196" s="15">
        <f t="shared" si="103"/>
        <v>42455.716319444444</v>
      </c>
      <c r="M2196" t="b">
        <v>0</v>
      </c>
      <c r="N2196">
        <v>878</v>
      </c>
      <c r="O2196" t="b">
        <v>1</v>
      </c>
      <c r="P2196" s="10" t="s">
        <v>8288</v>
      </c>
      <c r="Q2196" t="s">
        <v>8306</v>
      </c>
      <c r="R2196">
        <f t="shared" si="104"/>
        <v>61.2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5">
        <f t="shared" si="102"/>
        <v>42197.771990740745</v>
      </c>
      <c r="L2197" s="15">
        <f t="shared" si="103"/>
        <v>42227.771990740745</v>
      </c>
      <c r="M2197" t="b">
        <v>0</v>
      </c>
      <c r="N2197">
        <v>115</v>
      </c>
      <c r="O2197" t="b">
        <v>1</v>
      </c>
      <c r="P2197" s="10" t="s">
        <v>8288</v>
      </c>
      <c r="Q2197" t="s">
        <v>8306</v>
      </c>
      <c r="R2197">
        <f t="shared" si="104"/>
        <v>48.13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5">
        <f t="shared" si="102"/>
        <v>42675.487291666665</v>
      </c>
      <c r="L2198" s="15">
        <f t="shared" si="103"/>
        <v>42706.291666666672</v>
      </c>
      <c r="M2198" t="b">
        <v>0</v>
      </c>
      <c r="N2198">
        <v>234</v>
      </c>
      <c r="O2198" t="b">
        <v>1</v>
      </c>
      <c r="P2198" s="10" t="s">
        <v>8288</v>
      </c>
      <c r="Q2198" t="s">
        <v>8306</v>
      </c>
      <c r="R2198">
        <f t="shared" si="104"/>
        <v>68.11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5">
        <f t="shared" si="102"/>
        <v>42033.584016203706</v>
      </c>
      <c r="L2199" s="15">
        <f t="shared" si="103"/>
        <v>42063.584016203706</v>
      </c>
      <c r="M2199" t="b">
        <v>0</v>
      </c>
      <c r="N2199">
        <v>4330</v>
      </c>
      <c r="O2199" t="b">
        <v>1</v>
      </c>
      <c r="P2199" s="10" t="s">
        <v>8288</v>
      </c>
      <c r="Q2199" t="s">
        <v>8306</v>
      </c>
      <c r="R2199">
        <f t="shared" si="104"/>
        <v>65.89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5">
        <f t="shared" si="102"/>
        <v>42292.513888888891</v>
      </c>
      <c r="L2200" s="15">
        <f t="shared" si="103"/>
        <v>42322.555555555555</v>
      </c>
      <c r="M2200" t="b">
        <v>0</v>
      </c>
      <c r="N2200">
        <v>651</v>
      </c>
      <c r="O2200" t="b">
        <v>1</v>
      </c>
      <c r="P2200" s="10" t="s">
        <v>8288</v>
      </c>
      <c r="Q2200" t="s">
        <v>8306</v>
      </c>
      <c r="R2200">
        <f t="shared" si="104"/>
        <v>81.650000000000006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5">
        <f t="shared" si="102"/>
        <v>42262.416643518518</v>
      </c>
      <c r="L2201" s="15">
        <f t="shared" si="103"/>
        <v>42292.416643518518</v>
      </c>
      <c r="M2201" t="b">
        <v>1</v>
      </c>
      <c r="N2201">
        <v>251</v>
      </c>
      <c r="O2201" t="b">
        <v>1</v>
      </c>
      <c r="P2201" s="10" t="s">
        <v>8288</v>
      </c>
      <c r="Q2201" t="s">
        <v>8306</v>
      </c>
      <c r="R2201">
        <f t="shared" si="104"/>
        <v>52.7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5">
        <f t="shared" si="102"/>
        <v>42163.625787037032</v>
      </c>
      <c r="L2202" s="15">
        <f t="shared" si="103"/>
        <v>42191.125</v>
      </c>
      <c r="M2202" t="b">
        <v>0</v>
      </c>
      <c r="N2202">
        <v>263</v>
      </c>
      <c r="O2202" t="b">
        <v>1</v>
      </c>
      <c r="P2202" s="10" t="s">
        <v>8288</v>
      </c>
      <c r="Q2202" t="s">
        <v>8306</v>
      </c>
      <c r="R2202">
        <f t="shared" si="104"/>
        <v>41.23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5">
        <f t="shared" si="102"/>
        <v>41276.846817129634</v>
      </c>
      <c r="L2203" s="15">
        <f t="shared" si="103"/>
        <v>41290.846817129634</v>
      </c>
      <c r="M2203" t="b">
        <v>0</v>
      </c>
      <c r="N2203">
        <v>28</v>
      </c>
      <c r="O2203" t="b">
        <v>1</v>
      </c>
      <c r="P2203" s="10" t="s">
        <v>8280</v>
      </c>
      <c r="Q2203" t="s">
        <v>8285</v>
      </c>
      <c r="R2203">
        <f t="shared" si="104"/>
        <v>15.04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5">
        <f t="shared" si="102"/>
        <v>41184.849166666667</v>
      </c>
      <c r="L2204" s="15">
        <f t="shared" si="103"/>
        <v>41214.849166666667</v>
      </c>
      <c r="M2204" t="b">
        <v>0</v>
      </c>
      <c r="N2204">
        <v>721</v>
      </c>
      <c r="O2204" t="b">
        <v>1</v>
      </c>
      <c r="P2204" s="10" t="s">
        <v>8280</v>
      </c>
      <c r="Q2204" t="s">
        <v>8285</v>
      </c>
      <c r="R2204">
        <f t="shared" si="104"/>
        <v>39.07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5">
        <f t="shared" si="102"/>
        <v>42241.85974537037</v>
      </c>
      <c r="L2205" s="15">
        <f t="shared" si="103"/>
        <v>42271.85974537037</v>
      </c>
      <c r="M2205" t="b">
        <v>0</v>
      </c>
      <c r="N2205">
        <v>50</v>
      </c>
      <c r="O2205" t="b">
        <v>1</v>
      </c>
      <c r="P2205" s="10" t="s">
        <v>8280</v>
      </c>
      <c r="Q2205" t="s">
        <v>8285</v>
      </c>
      <c r="R2205">
        <f t="shared" si="104"/>
        <v>43.82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5">
        <f t="shared" si="102"/>
        <v>41312.311562499999</v>
      </c>
      <c r="L2206" s="15">
        <f t="shared" si="103"/>
        <v>41342.311562499999</v>
      </c>
      <c r="M2206" t="b">
        <v>0</v>
      </c>
      <c r="N2206">
        <v>73</v>
      </c>
      <c r="O2206" t="b">
        <v>1</v>
      </c>
      <c r="P2206" s="10" t="s">
        <v>8280</v>
      </c>
      <c r="Q2206" t="s">
        <v>8285</v>
      </c>
      <c r="R2206">
        <f t="shared" si="104"/>
        <v>27.3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5">
        <f t="shared" si="102"/>
        <v>41031.82163194444</v>
      </c>
      <c r="L2207" s="15">
        <f t="shared" si="103"/>
        <v>41061.82163194444</v>
      </c>
      <c r="M2207" t="b">
        <v>0</v>
      </c>
      <c r="N2207">
        <v>27</v>
      </c>
      <c r="O2207" t="b">
        <v>1</v>
      </c>
      <c r="P2207" s="10" t="s">
        <v>8280</v>
      </c>
      <c r="Q2207" t="s">
        <v>8285</v>
      </c>
      <c r="R2207">
        <f t="shared" si="104"/>
        <v>42.22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5">
        <f t="shared" si="102"/>
        <v>40997.257222222222</v>
      </c>
      <c r="L2208" s="15">
        <f t="shared" si="103"/>
        <v>41015.257222222222</v>
      </c>
      <c r="M2208" t="b">
        <v>0</v>
      </c>
      <c r="N2208">
        <v>34</v>
      </c>
      <c r="O2208" t="b">
        <v>1</v>
      </c>
      <c r="P2208" s="10" t="s">
        <v>8280</v>
      </c>
      <c r="Q2208" t="s">
        <v>8285</v>
      </c>
      <c r="R2208">
        <f t="shared" si="104"/>
        <v>33.24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5">
        <f t="shared" si="102"/>
        <v>41564.194131944445</v>
      </c>
      <c r="L2209" s="15">
        <f t="shared" si="103"/>
        <v>41594.235798611109</v>
      </c>
      <c r="M2209" t="b">
        <v>0</v>
      </c>
      <c r="N2209">
        <v>7</v>
      </c>
      <c r="O2209" t="b">
        <v>1</v>
      </c>
      <c r="P2209" s="10" t="s">
        <v>8280</v>
      </c>
      <c r="Q2209" t="s">
        <v>8285</v>
      </c>
      <c r="R2209">
        <f t="shared" si="104"/>
        <v>285.70999999999998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5">
        <f t="shared" si="102"/>
        <v>40946.882245370369</v>
      </c>
      <c r="L2210" s="15">
        <f t="shared" si="103"/>
        <v>41006.166666666664</v>
      </c>
      <c r="M2210" t="b">
        <v>0</v>
      </c>
      <c r="N2210">
        <v>24</v>
      </c>
      <c r="O2210" t="b">
        <v>1</v>
      </c>
      <c r="P2210" s="10" t="s">
        <v>8280</v>
      </c>
      <c r="Q2210" t="s">
        <v>8285</v>
      </c>
      <c r="R2210">
        <f t="shared" si="104"/>
        <v>42.33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5">
        <f t="shared" si="102"/>
        <v>41732.479675925926</v>
      </c>
      <c r="L2211" s="15">
        <f t="shared" si="103"/>
        <v>41743.958333333336</v>
      </c>
      <c r="M2211" t="b">
        <v>0</v>
      </c>
      <c r="N2211">
        <v>15</v>
      </c>
      <c r="O2211" t="b">
        <v>1</v>
      </c>
      <c r="P2211" s="10" t="s">
        <v>8280</v>
      </c>
      <c r="Q2211" t="s">
        <v>8285</v>
      </c>
      <c r="R2211">
        <f t="shared" si="104"/>
        <v>50.27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5">
        <f t="shared" si="102"/>
        <v>40956.066087962965</v>
      </c>
      <c r="L2212" s="15">
        <f t="shared" si="103"/>
        <v>41013.73333333333</v>
      </c>
      <c r="M2212" t="b">
        <v>0</v>
      </c>
      <c r="N2212">
        <v>72</v>
      </c>
      <c r="O2212" t="b">
        <v>1</v>
      </c>
      <c r="P2212" s="10" t="s">
        <v>8280</v>
      </c>
      <c r="Q2212" t="s">
        <v>8285</v>
      </c>
      <c r="R2212">
        <f t="shared" si="104"/>
        <v>61.9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5">
        <f t="shared" si="102"/>
        <v>41716.785011574073</v>
      </c>
      <c r="L2213" s="15">
        <f t="shared" si="103"/>
        <v>41739.290972222225</v>
      </c>
      <c r="M2213" t="b">
        <v>0</v>
      </c>
      <c r="N2213">
        <v>120</v>
      </c>
      <c r="O2213" t="b">
        <v>1</v>
      </c>
      <c r="P2213" s="10" t="s">
        <v>8280</v>
      </c>
      <c r="Q2213" t="s">
        <v>8285</v>
      </c>
      <c r="R2213">
        <f t="shared" si="104"/>
        <v>40.75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5">
        <f t="shared" si="102"/>
        <v>41548.747418981482</v>
      </c>
      <c r="L2214" s="15">
        <f t="shared" si="103"/>
        <v>41582.041666666664</v>
      </c>
      <c r="M2214" t="b">
        <v>0</v>
      </c>
      <c r="N2214">
        <v>123</v>
      </c>
      <c r="O2214" t="b">
        <v>1</v>
      </c>
      <c r="P2214" s="10" t="s">
        <v>8280</v>
      </c>
      <c r="Q2214" t="s">
        <v>8285</v>
      </c>
      <c r="R2214">
        <f t="shared" si="104"/>
        <v>55.8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5">
        <f t="shared" si="102"/>
        <v>42109.826145833329</v>
      </c>
      <c r="L2215" s="15">
        <f t="shared" si="103"/>
        <v>42139.826145833329</v>
      </c>
      <c r="M2215" t="b">
        <v>0</v>
      </c>
      <c r="N2215">
        <v>1</v>
      </c>
      <c r="O2215" t="b">
        <v>1</v>
      </c>
      <c r="P2215" s="10" t="s">
        <v>8280</v>
      </c>
      <c r="Q2215" t="s">
        <v>8285</v>
      </c>
      <c r="R2215">
        <f t="shared" si="104"/>
        <v>10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5">
        <f t="shared" si="102"/>
        <v>41646.792222222226</v>
      </c>
      <c r="L2216" s="15">
        <f t="shared" si="103"/>
        <v>41676.792222222226</v>
      </c>
      <c r="M2216" t="b">
        <v>0</v>
      </c>
      <c r="N2216">
        <v>24</v>
      </c>
      <c r="O2216" t="b">
        <v>1</v>
      </c>
      <c r="P2216" s="10" t="s">
        <v>8280</v>
      </c>
      <c r="Q2216" t="s">
        <v>8285</v>
      </c>
      <c r="R2216">
        <f t="shared" si="104"/>
        <v>73.13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5">
        <f t="shared" si="102"/>
        <v>40958.717268518521</v>
      </c>
      <c r="L2217" s="15">
        <f t="shared" si="103"/>
        <v>40981.290972222225</v>
      </c>
      <c r="M2217" t="b">
        <v>0</v>
      </c>
      <c r="N2217">
        <v>33</v>
      </c>
      <c r="O2217" t="b">
        <v>1</v>
      </c>
      <c r="P2217" s="10" t="s">
        <v>8280</v>
      </c>
      <c r="Q2217" t="s">
        <v>8285</v>
      </c>
      <c r="R2217">
        <f t="shared" si="104"/>
        <v>26.06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5">
        <f t="shared" si="102"/>
        <v>42194.751678240747</v>
      </c>
      <c r="L2218" s="15">
        <f t="shared" si="103"/>
        <v>42208.751678240747</v>
      </c>
      <c r="M2218" t="b">
        <v>0</v>
      </c>
      <c r="N2218">
        <v>14</v>
      </c>
      <c r="O2218" t="b">
        <v>1</v>
      </c>
      <c r="P2218" s="10" t="s">
        <v>8280</v>
      </c>
      <c r="Q2218" t="s">
        <v>8285</v>
      </c>
      <c r="R2218">
        <f t="shared" si="104"/>
        <v>22.64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5">
        <f t="shared" si="102"/>
        <v>42299.776770833334</v>
      </c>
      <c r="L2219" s="15">
        <f t="shared" si="103"/>
        <v>42310.333333333328</v>
      </c>
      <c r="M2219" t="b">
        <v>0</v>
      </c>
      <c r="N2219">
        <v>9</v>
      </c>
      <c r="O2219" t="b">
        <v>1</v>
      </c>
      <c r="P2219" s="10" t="s">
        <v>8280</v>
      </c>
      <c r="Q2219" t="s">
        <v>8285</v>
      </c>
      <c r="R2219">
        <f t="shared" si="104"/>
        <v>47.22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5">
        <f t="shared" si="102"/>
        <v>41127.812303240738</v>
      </c>
      <c r="L2220" s="15">
        <f t="shared" si="103"/>
        <v>41150</v>
      </c>
      <c r="M2220" t="b">
        <v>0</v>
      </c>
      <c r="N2220">
        <v>76</v>
      </c>
      <c r="O2220" t="b">
        <v>1</v>
      </c>
      <c r="P2220" s="10" t="s">
        <v>8280</v>
      </c>
      <c r="Q2220" t="s">
        <v>8285</v>
      </c>
      <c r="R2220">
        <f t="shared" si="104"/>
        <v>32.32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5">
        <f t="shared" si="102"/>
        <v>42205.718888888892</v>
      </c>
      <c r="L2221" s="15">
        <f t="shared" si="103"/>
        <v>42235.718888888892</v>
      </c>
      <c r="M2221" t="b">
        <v>0</v>
      </c>
      <c r="N2221">
        <v>19</v>
      </c>
      <c r="O2221" t="b">
        <v>1</v>
      </c>
      <c r="P2221" s="10" t="s">
        <v>8280</v>
      </c>
      <c r="Q2221" t="s">
        <v>8285</v>
      </c>
      <c r="R2221">
        <f t="shared" si="104"/>
        <v>53.42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5">
        <f t="shared" si="102"/>
        <v>41452.060601851852</v>
      </c>
      <c r="L2222" s="15">
        <f t="shared" si="103"/>
        <v>41482.060601851852</v>
      </c>
      <c r="M2222" t="b">
        <v>0</v>
      </c>
      <c r="N2222">
        <v>69</v>
      </c>
      <c r="O2222" t="b">
        <v>1</v>
      </c>
      <c r="P2222" s="10" t="s">
        <v>8280</v>
      </c>
      <c r="Q2222" t="s">
        <v>8285</v>
      </c>
      <c r="R2222">
        <f t="shared" si="104"/>
        <v>51.3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5">
        <f t="shared" si="102"/>
        <v>42452.666770833333</v>
      </c>
      <c r="L2223" s="15">
        <f t="shared" si="103"/>
        <v>42483</v>
      </c>
      <c r="M2223" t="b">
        <v>0</v>
      </c>
      <c r="N2223">
        <v>218</v>
      </c>
      <c r="O2223" t="b">
        <v>1</v>
      </c>
      <c r="P2223" s="10" t="s">
        <v>8288</v>
      </c>
      <c r="Q2223" t="s">
        <v>8306</v>
      </c>
      <c r="R2223">
        <f t="shared" si="104"/>
        <v>37.200000000000003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5">
        <f t="shared" si="102"/>
        <v>40906.787581018521</v>
      </c>
      <c r="L2224" s="15">
        <f t="shared" si="103"/>
        <v>40936.787581018521</v>
      </c>
      <c r="M2224" t="b">
        <v>0</v>
      </c>
      <c r="N2224">
        <v>30</v>
      </c>
      <c r="O2224" t="b">
        <v>1</v>
      </c>
      <c r="P2224" s="10" t="s">
        <v>8288</v>
      </c>
      <c r="Q2224" t="s">
        <v>8306</v>
      </c>
      <c r="R2224">
        <f t="shared" si="104"/>
        <v>27.1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5">
        <f t="shared" si="102"/>
        <v>42152.640833333338</v>
      </c>
      <c r="L2225" s="15">
        <f t="shared" si="103"/>
        <v>42182.640833333338</v>
      </c>
      <c r="M2225" t="b">
        <v>0</v>
      </c>
      <c r="N2225">
        <v>100</v>
      </c>
      <c r="O2225" t="b">
        <v>1</v>
      </c>
      <c r="P2225" s="10" t="s">
        <v>8288</v>
      </c>
      <c r="Q2225" t="s">
        <v>8306</v>
      </c>
      <c r="R2225">
        <f t="shared" si="104"/>
        <v>206.31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5">
        <f t="shared" si="102"/>
        <v>42644.667534722219</v>
      </c>
      <c r="L2226" s="15">
        <f t="shared" si="103"/>
        <v>42672.791666666672</v>
      </c>
      <c r="M2226" t="b">
        <v>0</v>
      </c>
      <c r="N2226">
        <v>296</v>
      </c>
      <c r="O2226" t="b">
        <v>1</v>
      </c>
      <c r="P2226" s="10" t="s">
        <v>8288</v>
      </c>
      <c r="Q2226" t="s">
        <v>8306</v>
      </c>
      <c r="R2226">
        <f t="shared" si="104"/>
        <v>82.15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5">
        <f t="shared" si="102"/>
        <v>41873.79184027778</v>
      </c>
      <c r="L2227" s="15">
        <f t="shared" si="103"/>
        <v>41903.79184027778</v>
      </c>
      <c r="M2227" t="b">
        <v>0</v>
      </c>
      <c r="N2227">
        <v>1204</v>
      </c>
      <c r="O2227" t="b">
        <v>1</v>
      </c>
      <c r="P2227" s="10" t="s">
        <v>8288</v>
      </c>
      <c r="Q2227" t="s">
        <v>8306</v>
      </c>
      <c r="R2227">
        <f t="shared" si="104"/>
        <v>164.8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5">
        <f t="shared" si="102"/>
        <v>42381.79886574074</v>
      </c>
      <c r="L2228" s="15">
        <f t="shared" si="103"/>
        <v>42412.207638888889</v>
      </c>
      <c r="M2228" t="b">
        <v>0</v>
      </c>
      <c r="N2228">
        <v>321</v>
      </c>
      <c r="O2228" t="b">
        <v>1</v>
      </c>
      <c r="P2228" s="10" t="s">
        <v>8288</v>
      </c>
      <c r="Q2228" t="s">
        <v>8306</v>
      </c>
      <c r="R2228">
        <f t="shared" si="104"/>
        <v>60.82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5">
        <f t="shared" si="102"/>
        <v>41561.807349537034</v>
      </c>
      <c r="L2229" s="15">
        <f t="shared" si="103"/>
        <v>41591.849016203705</v>
      </c>
      <c r="M2229" t="b">
        <v>0</v>
      </c>
      <c r="N2229">
        <v>301</v>
      </c>
      <c r="O2229" t="b">
        <v>1</v>
      </c>
      <c r="P2229" s="10" t="s">
        <v>8288</v>
      </c>
      <c r="Q2229" t="s">
        <v>8306</v>
      </c>
      <c r="R2229">
        <f t="shared" si="104"/>
        <v>67.97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5">
        <f t="shared" si="102"/>
        <v>42202.278194444443</v>
      </c>
      <c r="L2230" s="15">
        <f t="shared" si="103"/>
        <v>42232.278194444443</v>
      </c>
      <c r="M2230" t="b">
        <v>0</v>
      </c>
      <c r="N2230">
        <v>144</v>
      </c>
      <c r="O2230" t="b">
        <v>1</v>
      </c>
      <c r="P2230" s="10" t="s">
        <v>8288</v>
      </c>
      <c r="Q2230" t="s">
        <v>8306</v>
      </c>
      <c r="R2230">
        <f t="shared" si="104"/>
        <v>81.56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5">
        <f t="shared" si="102"/>
        <v>41484.664247685185</v>
      </c>
      <c r="L2231" s="15">
        <f t="shared" si="103"/>
        <v>41520.166666666664</v>
      </c>
      <c r="M2231" t="b">
        <v>0</v>
      </c>
      <c r="N2231">
        <v>539</v>
      </c>
      <c r="O2231" t="b">
        <v>1</v>
      </c>
      <c r="P2231" s="10" t="s">
        <v>8288</v>
      </c>
      <c r="Q2231" t="s">
        <v>8306</v>
      </c>
      <c r="R2231">
        <f t="shared" si="104"/>
        <v>25.43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5">
        <f t="shared" si="102"/>
        <v>41724.881099537037</v>
      </c>
      <c r="L2232" s="15">
        <f t="shared" si="103"/>
        <v>41754.881099537037</v>
      </c>
      <c r="M2232" t="b">
        <v>0</v>
      </c>
      <c r="N2232">
        <v>498</v>
      </c>
      <c r="O2232" t="b">
        <v>1</v>
      </c>
      <c r="P2232" s="10" t="s">
        <v>8288</v>
      </c>
      <c r="Q2232" t="s">
        <v>8306</v>
      </c>
      <c r="R2232">
        <f t="shared" si="104"/>
        <v>21.5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5">
        <f t="shared" si="102"/>
        <v>41423.910891203705</v>
      </c>
      <c r="L2233" s="15">
        <f t="shared" si="103"/>
        <v>41450.208333333336</v>
      </c>
      <c r="M2233" t="b">
        <v>0</v>
      </c>
      <c r="N2233">
        <v>1113</v>
      </c>
      <c r="O2233" t="b">
        <v>1</v>
      </c>
      <c r="P2233" s="10" t="s">
        <v>8288</v>
      </c>
      <c r="Q2233" t="s">
        <v>8306</v>
      </c>
      <c r="R2233">
        <f t="shared" si="104"/>
        <v>27.23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5">
        <f t="shared" si="102"/>
        <v>41806.794074074074</v>
      </c>
      <c r="L2234" s="15">
        <f t="shared" si="103"/>
        <v>41839.125</v>
      </c>
      <c r="M2234" t="b">
        <v>0</v>
      </c>
      <c r="N2234">
        <v>988</v>
      </c>
      <c r="O2234" t="b">
        <v>1</v>
      </c>
      <c r="P2234" s="10" t="s">
        <v>8288</v>
      </c>
      <c r="Q2234" t="s">
        <v>8306</v>
      </c>
      <c r="R2234">
        <f t="shared" si="104"/>
        <v>25.09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5">
        <f t="shared" si="102"/>
        <v>42331.378923611104</v>
      </c>
      <c r="L2235" s="15">
        <f t="shared" si="103"/>
        <v>42352</v>
      </c>
      <c r="M2235" t="b">
        <v>0</v>
      </c>
      <c r="N2235">
        <v>391</v>
      </c>
      <c r="O2235" t="b">
        <v>1</v>
      </c>
      <c r="P2235" s="10" t="s">
        <v>8288</v>
      </c>
      <c r="Q2235" t="s">
        <v>8306</v>
      </c>
      <c r="R2235">
        <f t="shared" si="104"/>
        <v>21.23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5">
        <f t="shared" si="102"/>
        <v>42710.824618055558</v>
      </c>
      <c r="L2236" s="15">
        <f t="shared" si="103"/>
        <v>42740.824618055558</v>
      </c>
      <c r="M2236" t="b">
        <v>0</v>
      </c>
      <c r="N2236">
        <v>28</v>
      </c>
      <c r="O2236" t="b">
        <v>1</v>
      </c>
      <c r="P2236" s="10" t="s">
        <v>8288</v>
      </c>
      <c r="Q2236" t="s">
        <v>8306</v>
      </c>
      <c r="R2236">
        <f t="shared" si="104"/>
        <v>41.61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5">
        <f t="shared" si="102"/>
        <v>42062.022118055553</v>
      </c>
      <c r="L2237" s="15">
        <f t="shared" si="103"/>
        <v>42091.980451388896</v>
      </c>
      <c r="M2237" t="b">
        <v>0</v>
      </c>
      <c r="N2237">
        <v>147</v>
      </c>
      <c r="O2237" t="b">
        <v>1</v>
      </c>
      <c r="P2237" s="10" t="s">
        <v>8288</v>
      </c>
      <c r="Q2237" t="s">
        <v>8306</v>
      </c>
      <c r="R2237">
        <f t="shared" si="104"/>
        <v>135.59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5">
        <f t="shared" si="102"/>
        <v>42371.617164351846</v>
      </c>
      <c r="L2238" s="15">
        <f t="shared" si="103"/>
        <v>42401.617164351846</v>
      </c>
      <c r="M2238" t="b">
        <v>0</v>
      </c>
      <c r="N2238">
        <v>680</v>
      </c>
      <c r="O2238" t="b">
        <v>1</v>
      </c>
      <c r="P2238" s="10" t="s">
        <v>8288</v>
      </c>
      <c r="Q2238" t="s">
        <v>8306</v>
      </c>
      <c r="R2238">
        <f t="shared" si="104"/>
        <v>22.12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5">
        <f t="shared" si="102"/>
        <v>41915.003275462965</v>
      </c>
      <c r="L2239" s="15">
        <f t="shared" si="103"/>
        <v>41955.332638888889</v>
      </c>
      <c r="M2239" t="b">
        <v>0</v>
      </c>
      <c r="N2239">
        <v>983</v>
      </c>
      <c r="O2239" t="b">
        <v>1</v>
      </c>
      <c r="P2239" s="10" t="s">
        <v>8288</v>
      </c>
      <c r="Q2239" t="s">
        <v>8306</v>
      </c>
      <c r="R2239">
        <f t="shared" si="104"/>
        <v>64.63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5">
        <f t="shared" si="102"/>
        <v>42774.621712962966</v>
      </c>
      <c r="L2240" s="15">
        <f t="shared" si="103"/>
        <v>42804.621712962966</v>
      </c>
      <c r="M2240" t="b">
        <v>0</v>
      </c>
      <c r="N2240">
        <v>79</v>
      </c>
      <c r="O2240" t="b">
        <v>1</v>
      </c>
      <c r="P2240" s="10" t="s">
        <v>8288</v>
      </c>
      <c r="Q2240" t="s">
        <v>8306</v>
      </c>
      <c r="R2240">
        <f t="shared" si="104"/>
        <v>69.569999999999993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5">
        <f t="shared" si="102"/>
        <v>41572.958495370374</v>
      </c>
      <c r="L2241" s="15">
        <f t="shared" si="103"/>
        <v>41609.168055555558</v>
      </c>
      <c r="M2241" t="b">
        <v>0</v>
      </c>
      <c r="N2241">
        <v>426</v>
      </c>
      <c r="O2241" t="b">
        <v>1</v>
      </c>
      <c r="P2241" s="10" t="s">
        <v>8288</v>
      </c>
      <c r="Q2241" t="s">
        <v>8306</v>
      </c>
      <c r="R2241">
        <f t="shared" si="104"/>
        <v>75.13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5">
        <f t="shared" si="102"/>
        <v>42452.825740740736</v>
      </c>
      <c r="L2242" s="15">
        <f t="shared" si="103"/>
        <v>42482.825740740736</v>
      </c>
      <c r="M2242" t="b">
        <v>0</v>
      </c>
      <c r="N2242">
        <v>96</v>
      </c>
      <c r="O2242" t="b">
        <v>1</v>
      </c>
      <c r="P2242" s="10" t="s">
        <v>8288</v>
      </c>
      <c r="Q2242" t="s">
        <v>8306</v>
      </c>
      <c r="R2242">
        <f t="shared" si="104"/>
        <v>140.97999999999999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5">
        <f t="shared" ref="K2243:K2306" si="105">(((J2243/60)/60)/24)+DATE(1970,1,1)</f>
        <v>42766.827546296292</v>
      </c>
      <c r="L2243" s="15">
        <f t="shared" ref="L2243:L2306" si="106">(((I2243/60)/60)/24)+DATE(1970,1,1)</f>
        <v>42796.827546296292</v>
      </c>
      <c r="M2243" t="b">
        <v>0</v>
      </c>
      <c r="N2243">
        <v>163</v>
      </c>
      <c r="O2243" t="b">
        <v>1</v>
      </c>
      <c r="P2243" s="10" t="s">
        <v>8288</v>
      </c>
      <c r="Q2243" t="s">
        <v>8306</v>
      </c>
      <c r="R2243">
        <f t="shared" ref="R2243:R2306" si="107">IFERROR(ROUND(E2243/N2243,2),0)</f>
        <v>49.47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5">
        <f t="shared" si="105"/>
        <v>41569.575613425928</v>
      </c>
      <c r="L2244" s="15">
        <f t="shared" si="106"/>
        <v>41605.126388888886</v>
      </c>
      <c r="M2244" t="b">
        <v>0</v>
      </c>
      <c r="N2244">
        <v>2525</v>
      </c>
      <c r="O2244" t="b">
        <v>1</v>
      </c>
      <c r="P2244" s="10" t="s">
        <v>8288</v>
      </c>
      <c r="Q2244" t="s">
        <v>8306</v>
      </c>
      <c r="R2244">
        <f t="shared" si="107"/>
        <v>53.87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5">
        <f t="shared" si="105"/>
        <v>42800.751041666663</v>
      </c>
      <c r="L2245" s="15">
        <f t="shared" si="106"/>
        <v>42807.125</v>
      </c>
      <c r="M2245" t="b">
        <v>0</v>
      </c>
      <c r="N2245">
        <v>2035</v>
      </c>
      <c r="O2245" t="b">
        <v>1</v>
      </c>
      <c r="P2245" s="10" t="s">
        <v>8288</v>
      </c>
      <c r="Q2245" t="s">
        <v>8306</v>
      </c>
      <c r="R2245">
        <f t="shared" si="107"/>
        <v>4.57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5">
        <f t="shared" si="105"/>
        <v>42647.818819444445</v>
      </c>
      <c r="L2246" s="15">
        <f t="shared" si="106"/>
        <v>42659.854166666672</v>
      </c>
      <c r="M2246" t="b">
        <v>0</v>
      </c>
      <c r="N2246">
        <v>290</v>
      </c>
      <c r="O2246" t="b">
        <v>1</v>
      </c>
      <c r="P2246" s="10" t="s">
        <v>8288</v>
      </c>
      <c r="Q2246" t="s">
        <v>8306</v>
      </c>
      <c r="R2246">
        <f t="shared" si="107"/>
        <v>65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5">
        <f t="shared" si="105"/>
        <v>41660.708530092597</v>
      </c>
      <c r="L2247" s="15">
        <f t="shared" si="106"/>
        <v>41691.75</v>
      </c>
      <c r="M2247" t="b">
        <v>0</v>
      </c>
      <c r="N2247">
        <v>1980</v>
      </c>
      <c r="O2247" t="b">
        <v>1</v>
      </c>
      <c r="P2247" s="10" t="s">
        <v>8288</v>
      </c>
      <c r="Q2247" t="s">
        <v>8306</v>
      </c>
      <c r="R2247">
        <f t="shared" si="107"/>
        <v>53.48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5">
        <f t="shared" si="105"/>
        <v>42221.79178240741</v>
      </c>
      <c r="L2248" s="15">
        <f t="shared" si="106"/>
        <v>42251.79178240741</v>
      </c>
      <c r="M2248" t="b">
        <v>0</v>
      </c>
      <c r="N2248">
        <v>57</v>
      </c>
      <c r="O2248" t="b">
        <v>1</v>
      </c>
      <c r="P2248" s="10" t="s">
        <v>8288</v>
      </c>
      <c r="Q2248" t="s">
        <v>8306</v>
      </c>
      <c r="R2248">
        <f t="shared" si="107"/>
        <v>43.91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5">
        <f t="shared" si="105"/>
        <v>42200.666261574079</v>
      </c>
      <c r="L2249" s="15">
        <f t="shared" si="106"/>
        <v>42214.666261574079</v>
      </c>
      <c r="M2249" t="b">
        <v>0</v>
      </c>
      <c r="N2249">
        <v>380</v>
      </c>
      <c r="O2249" t="b">
        <v>1</v>
      </c>
      <c r="P2249" s="10" t="s">
        <v>8288</v>
      </c>
      <c r="Q2249" t="s">
        <v>8306</v>
      </c>
      <c r="R2249">
        <f t="shared" si="107"/>
        <v>50.85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5">
        <f t="shared" si="105"/>
        <v>42688.875902777778</v>
      </c>
      <c r="L2250" s="15">
        <f t="shared" si="106"/>
        <v>42718.875902777778</v>
      </c>
      <c r="M2250" t="b">
        <v>0</v>
      </c>
      <c r="N2250">
        <v>128</v>
      </c>
      <c r="O2250" t="b">
        <v>1</v>
      </c>
      <c r="P2250" s="10" t="s">
        <v>8288</v>
      </c>
      <c r="Q2250" t="s">
        <v>8306</v>
      </c>
      <c r="R2250">
        <f t="shared" si="107"/>
        <v>58.63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5">
        <f t="shared" si="105"/>
        <v>41336.703298611108</v>
      </c>
      <c r="L2251" s="15">
        <f t="shared" si="106"/>
        <v>41366.661631944444</v>
      </c>
      <c r="M2251" t="b">
        <v>0</v>
      </c>
      <c r="N2251">
        <v>180</v>
      </c>
      <c r="O2251" t="b">
        <v>1</v>
      </c>
      <c r="P2251" s="10" t="s">
        <v>8288</v>
      </c>
      <c r="Q2251" t="s">
        <v>8306</v>
      </c>
      <c r="R2251">
        <f t="shared" si="107"/>
        <v>32.82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5">
        <f t="shared" si="105"/>
        <v>42677.005474537036</v>
      </c>
      <c r="L2252" s="15">
        <f t="shared" si="106"/>
        <v>42707.0471412037</v>
      </c>
      <c r="M2252" t="b">
        <v>0</v>
      </c>
      <c r="N2252">
        <v>571</v>
      </c>
      <c r="O2252" t="b">
        <v>1</v>
      </c>
      <c r="P2252" s="10" t="s">
        <v>8288</v>
      </c>
      <c r="Q2252" t="s">
        <v>8306</v>
      </c>
      <c r="R2252">
        <f t="shared" si="107"/>
        <v>426.93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5">
        <f t="shared" si="105"/>
        <v>41846.34579861111</v>
      </c>
      <c r="L2253" s="15">
        <f t="shared" si="106"/>
        <v>41867.34579861111</v>
      </c>
      <c r="M2253" t="b">
        <v>0</v>
      </c>
      <c r="N2253">
        <v>480</v>
      </c>
      <c r="O2253" t="b">
        <v>1</v>
      </c>
      <c r="P2253" s="10" t="s">
        <v>8288</v>
      </c>
      <c r="Q2253" t="s">
        <v>8306</v>
      </c>
      <c r="R2253">
        <f t="shared" si="107"/>
        <v>23.81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5">
        <f t="shared" si="105"/>
        <v>42573.327986111108</v>
      </c>
      <c r="L2254" s="15">
        <f t="shared" si="106"/>
        <v>42588.327986111108</v>
      </c>
      <c r="M2254" t="b">
        <v>0</v>
      </c>
      <c r="N2254">
        <v>249</v>
      </c>
      <c r="O2254" t="b">
        <v>1</v>
      </c>
      <c r="P2254" s="10" t="s">
        <v>8288</v>
      </c>
      <c r="Q2254" t="s">
        <v>8306</v>
      </c>
      <c r="R2254">
        <f t="shared" si="107"/>
        <v>98.41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5">
        <f t="shared" si="105"/>
        <v>42296.631331018521</v>
      </c>
      <c r="L2255" s="15">
        <f t="shared" si="106"/>
        <v>42326.672997685186</v>
      </c>
      <c r="M2255" t="b">
        <v>0</v>
      </c>
      <c r="N2255">
        <v>84</v>
      </c>
      <c r="O2255" t="b">
        <v>1</v>
      </c>
      <c r="P2255" s="10" t="s">
        <v>8288</v>
      </c>
      <c r="Q2255" t="s">
        <v>8306</v>
      </c>
      <c r="R2255">
        <f t="shared" si="107"/>
        <v>107.32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5">
        <f t="shared" si="105"/>
        <v>42752.647777777776</v>
      </c>
      <c r="L2256" s="15">
        <f t="shared" si="106"/>
        <v>42759.647777777776</v>
      </c>
      <c r="M2256" t="b">
        <v>0</v>
      </c>
      <c r="N2256">
        <v>197</v>
      </c>
      <c r="O2256" t="b">
        <v>1</v>
      </c>
      <c r="P2256" s="10" t="s">
        <v>8288</v>
      </c>
      <c r="Q2256" t="s">
        <v>8306</v>
      </c>
      <c r="R2256">
        <f t="shared" si="107"/>
        <v>11.67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5">
        <f t="shared" si="105"/>
        <v>42467.951979166668</v>
      </c>
      <c r="L2257" s="15">
        <f t="shared" si="106"/>
        <v>42497.951979166668</v>
      </c>
      <c r="M2257" t="b">
        <v>0</v>
      </c>
      <c r="N2257">
        <v>271</v>
      </c>
      <c r="O2257" t="b">
        <v>1</v>
      </c>
      <c r="P2257" s="10" t="s">
        <v>8288</v>
      </c>
      <c r="Q2257" t="s">
        <v>8306</v>
      </c>
      <c r="R2257">
        <f t="shared" si="107"/>
        <v>41.78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5">
        <f t="shared" si="105"/>
        <v>42682.451921296291</v>
      </c>
      <c r="L2258" s="15">
        <f t="shared" si="106"/>
        <v>42696.451921296291</v>
      </c>
      <c r="M2258" t="b">
        <v>0</v>
      </c>
      <c r="N2258">
        <v>50</v>
      </c>
      <c r="O2258" t="b">
        <v>1</v>
      </c>
      <c r="P2258" s="10" t="s">
        <v>8288</v>
      </c>
      <c r="Q2258" t="s">
        <v>8306</v>
      </c>
      <c r="R2258">
        <f t="shared" si="107"/>
        <v>21.38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5">
        <f t="shared" si="105"/>
        <v>42505.936678240745</v>
      </c>
      <c r="L2259" s="15">
        <f t="shared" si="106"/>
        <v>42540.958333333328</v>
      </c>
      <c r="M2259" t="b">
        <v>0</v>
      </c>
      <c r="N2259">
        <v>169</v>
      </c>
      <c r="O2259" t="b">
        <v>1</v>
      </c>
      <c r="P2259" s="10" t="s">
        <v>8288</v>
      </c>
      <c r="Q2259" t="s">
        <v>8306</v>
      </c>
      <c r="R2259">
        <f t="shared" si="107"/>
        <v>94.1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5">
        <f t="shared" si="105"/>
        <v>42136.75100694444</v>
      </c>
      <c r="L2260" s="15">
        <f t="shared" si="106"/>
        <v>42166.75100694444</v>
      </c>
      <c r="M2260" t="b">
        <v>0</v>
      </c>
      <c r="N2260">
        <v>205</v>
      </c>
      <c r="O2260" t="b">
        <v>1</v>
      </c>
      <c r="P2260" s="10" t="s">
        <v>8288</v>
      </c>
      <c r="Q2260" t="s">
        <v>8306</v>
      </c>
      <c r="R2260">
        <f t="shared" si="107"/>
        <v>15.72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5">
        <f t="shared" si="105"/>
        <v>42702.804814814815</v>
      </c>
      <c r="L2261" s="15">
        <f t="shared" si="106"/>
        <v>42712.804814814815</v>
      </c>
      <c r="M2261" t="b">
        <v>0</v>
      </c>
      <c r="N2261">
        <v>206</v>
      </c>
      <c r="O2261" t="b">
        <v>1</v>
      </c>
      <c r="P2261" s="10" t="s">
        <v>8288</v>
      </c>
      <c r="Q2261" t="s">
        <v>8306</v>
      </c>
      <c r="R2261">
        <f t="shared" si="107"/>
        <v>90.64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5">
        <f t="shared" si="105"/>
        <v>41695.016782407409</v>
      </c>
      <c r="L2262" s="15">
        <f t="shared" si="106"/>
        <v>41724.975115740745</v>
      </c>
      <c r="M2262" t="b">
        <v>0</v>
      </c>
      <c r="N2262">
        <v>84</v>
      </c>
      <c r="O2262" t="b">
        <v>1</v>
      </c>
      <c r="P2262" s="10" t="s">
        <v>8288</v>
      </c>
      <c r="Q2262" t="s">
        <v>8306</v>
      </c>
      <c r="R2262">
        <f t="shared" si="107"/>
        <v>97.3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5">
        <f t="shared" si="105"/>
        <v>42759.724768518514</v>
      </c>
      <c r="L2263" s="15">
        <f t="shared" si="106"/>
        <v>42780.724768518514</v>
      </c>
      <c r="M2263" t="b">
        <v>0</v>
      </c>
      <c r="N2263">
        <v>210</v>
      </c>
      <c r="O2263" t="b">
        <v>1</v>
      </c>
      <c r="P2263" s="10" t="s">
        <v>8288</v>
      </c>
      <c r="Q2263" t="s">
        <v>8306</v>
      </c>
      <c r="R2263">
        <f t="shared" si="107"/>
        <v>37.119999999999997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5">
        <f t="shared" si="105"/>
        <v>41926.585162037038</v>
      </c>
      <c r="L2264" s="15">
        <f t="shared" si="106"/>
        <v>41961</v>
      </c>
      <c r="M2264" t="b">
        <v>0</v>
      </c>
      <c r="N2264">
        <v>181</v>
      </c>
      <c r="O2264" t="b">
        <v>1</v>
      </c>
      <c r="P2264" s="10" t="s">
        <v>8288</v>
      </c>
      <c r="Q2264" t="s">
        <v>8306</v>
      </c>
      <c r="R2264">
        <f t="shared" si="107"/>
        <v>28.1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5">
        <f t="shared" si="105"/>
        <v>42014.832326388889</v>
      </c>
      <c r="L2265" s="15">
        <f t="shared" si="106"/>
        <v>42035.832326388889</v>
      </c>
      <c r="M2265" t="b">
        <v>0</v>
      </c>
      <c r="N2265">
        <v>60</v>
      </c>
      <c r="O2265" t="b">
        <v>1</v>
      </c>
      <c r="P2265" s="10" t="s">
        <v>8288</v>
      </c>
      <c r="Q2265" t="s">
        <v>8306</v>
      </c>
      <c r="R2265">
        <f t="shared" si="107"/>
        <v>144.43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5">
        <f t="shared" si="105"/>
        <v>42496.582337962958</v>
      </c>
      <c r="L2266" s="15">
        <f t="shared" si="106"/>
        <v>42513.125</v>
      </c>
      <c r="M2266" t="b">
        <v>0</v>
      </c>
      <c r="N2266">
        <v>445</v>
      </c>
      <c r="O2266" t="b">
        <v>1</v>
      </c>
      <c r="P2266" s="10" t="s">
        <v>8288</v>
      </c>
      <c r="Q2266" t="s">
        <v>8306</v>
      </c>
      <c r="R2266">
        <f t="shared" si="107"/>
        <v>24.27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5">
        <f t="shared" si="105"/>
        <v>42689.853090277778</v>
      </c>
      <c r="L2267" s="15">
        <f t="shared" si="106"/>
        <v>42696.853090277778</v>
      </c>
      <c r="M2267" t="b">
        <v>0</v>
      </c>
      <c r="N2267">
        <v>17</v>
      </c>
      <c r="O2267" t="b">
        <v>1</v>
      </c>
      <c r="P2267" s="10" t="s">
        <v>8288</v>
      </c>
      <c r="Q2267" t="s">
        <v>8306</v>
      </c>
      <c r="R2267">
        <f t="shared" si="107"/>
        <v>35.119999999999997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5">
        <f t="shared" si="105"/>
        <v>42469.874907407408</v>
      </c>
      <c r="L2268" s="15">
        <f t="shared" si="106"/>
        <v>42487.083333333328</v>
      </c>
      <c r="M2268" t="b">
        <v>0</v>
      </c>
      <c r="N2268">
        <v>194</v>
      </c>
      <c r="O2268" t="b">
        <v>1</v>
      </c>
      <c r="P2268" s="10" t="s">
        <v>8288</v>
      </c>
      <c r="Q2268" t="s">
        <v>8306</v>
      </c>
      <c r="R2268">
        <f t="shared" si="107"/>
        <v>24.76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5">
        <f t="shared" si="105"/>
        <v>41968.829826388886</v>
      </c>
      <c r="L2269" s="15">
        <f t="shared" si="106"/>
        <v>41994.041666666672</v>
      </c>
      <c r="M2269" t="b">
        <v>0</v>
      </c>
      <c r="N2269">
        <v>404</v>
      </c>
      <c r="O2269" t="b">
        <v>1</v>
      </c>
      <c r="P2269" s="10" t="s">
        <v>8288</v>
      </c>
      <c r="Q2269" t="s">
        <v>8306</v>
      </c>
      <c r="R2269">
        <f t="shared" si="107"/>
        <v>188.38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5">
        <f t="shared" si="105"/>
        <v>42776.082349537035</v>
      </c>
      <c r="L2270" s="15">
        <f t="shared" si="106"/>
        <v>42806.082349537035</v>
      </c>
      <c r="M2270" t="b">
        <v>0</v>
      </c>
      <c r="N2270">
        <v>194</v>
      </c>
      <c r="O2270" t="b">
        <v>1</v>
      </c>
      <c r="P2270" s="10" t="s">
        <v>8288</v>
      </c>
      <c r="Q2270" t="s">
        <v>8306</v>
      </c>
      <c r="R2270">
        <f t="shared" si="107"/>
        <v>148.08000000000001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5">
        <f t="shared" si="105"/>
        <v>42776.704432870371</v>
      </c>
      <c r="L2271" s="15">
        <f t="shared" si="106"/>
        <v>42801.208333333328</v>
      </c>
      <c r="M2271" t="b">
        <v>0</v>
      </c>
      <c r="N2271">
        <v>902</v>
      </c>
      <c r="O2271" t="b">
        <v>1</v>
      </c>
      <c r="P2271" s="10" t="s">
        <v>8288</v>
      </c>
      <c r="Q2271" t="s">
        <v>8306</v>
      </c>
      <c r="R2271">
        <f t="shared" si="107"/>
        <v>49.93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5">
        <f t="shared" si="105"/>
        <v>42725.869363425925</v>
      </c>
      <c r="L2272" s="15">
        <f t="shared" si="106"/>
        <v>42745.915972222225</v>
      </c>
      <c r="M2272" t="b">
        <v>0</v>
      </c>
      <c r="N2272">
        <v>1670</v>
      </c>
      <c r="O2272" t="b">
        <v>1</v>
      </c>
      <c r="P2272" s="10" t="s">
        <v>8288</v>
      </c>
      <c r="Q2272" t="s">
        <v>8306</v>
      </c>
      <c r="R2272">
        <f t="shared" si="107"/>
        <v>107.82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5">
        <f t="shared" si="105"/>
        <v>42684.000046296293</v>
      </c>
      <c r="L2273" s="15">
        <f t="shared" si="106"/>
        <v>42714.000046296293</v>
      </c>
      <c r="M2273" t="b">
        <v>0</v>
      </c>
      <c r="N2273">
        <v>1328</v>
      </c>
      <c r="O2273" t="b">
        <v>1</v>
      </c>
      <c r="P2273" s="10" t="s">
        <v>8288</v>
      </c>
      <c r="Q2273" t="s">
        <v>8306</v>
      </c>
      <c r="R2273">
        <f t="shared" si="107"/>
        <v>42.63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5">
        <f t="shared" si="105"/>
        <v>42315.699490740735</v>
      </c>
      <c r="L2274" s="15">
        <f t="shared" si="106"/>
        <v>42345.699490740735</v>
      </c>
      <c r="M2274" t="b">
        <v>0</v>
      </c>
      <c r="N2274">
        <v>944</v>
      </c>
      <c r="O2274" t="b">
        <v>1</v>
      </c>
      <c r="P2274" s="10" t="s">
        <v>8288</v>
      </c>
      <c r="Q2274" t="s">
        <v>8306</v>
      </c>
      <c r="R2274">
        <f t="shared" si="107"/>
        <v>14.37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5">
        <f t="shared" si="105"/>
        <v>42781.549097222218</v>
      </c>
      <c r="L2275" s="15">
        <f t="shared" si="106"/>
        <v>42806.507430555561</v>
      </c>
      <c r="M2275" t="b">
        <v>0</v>
      </c>
      <c r="N2275">
        <v>147</v>
      </c>
      <c r="O2275" t="b">
        <v>1</v>
      </c>
      <c r="P2275" s="10" t="s">
        <v>8288</v>
      </c>
      <c r="Q2275" t="s">
        <v>8306</v>
      </c>
      <c r="R2275">
        <f t="shared" si="107"/>
        <v>37.479999999999997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5">
        <f t="shared" si="105"/>
        <v>41663.500659722224</v>
      </c>
      <c r="L2276" s="15">
        <f t="shared" si="106"/>
        <v>41693.500659722224</v>
      </c>
      <c r="M2276" t="b">
        <v>0</v>
      </c>
      <c r="N2276">
        <v>99</v>
      </c>
      <c r="O2276" t="b">
        <v>1</v>
      </c>
      <c r="P2276" s="10" t="s">
        <v>8288</v>
      </c>
      <c r="Q2276" t="s">
        <v>8306</v>
      </c>
      <c r="R2276">
        <f t="shared" si="107"/>
        <v>30.2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5">
        <f t="shared" si="105"/>
        <v>41965.616655092599</v>
      </c>
      <c r="L2277" s="15">
        <f t="shared" si="106"/>
        <v>41995.616655092599</v>
      </c>
      <c r="M2277" t="b">
        <v>0</v>
      </c>
      <c r="N2277">
        <v>79</v>
      </c>
      <c r="O2277" t="b">
        <v>1</v>
      </c>
      <c r="P2277" s="10" t="s">
        <v>8288</v>
      </c>
      <c r="Q2277" t="s">
        <v>8306</v>
      </c>
      <c r="R2277">
        <f t="shared" si="107"/>
        <v>33.549999999999997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5">
        <f t="shared" si="105"/>
        <v>41614.651493055557</v>
      </c>
      <c r="L2278" s="15">
        <f t="shared" si="106"/>
        <v>41644.651493055557</v>
      </c>
      <c r="M2278" t="b">
        <v>0</v>
      </c>
      <c r="N2278">
        <v>75</v>
      </c>
      <c r="O2278" t="b">
        <v>1</v>
      </c>
      <c r="P2278" s="10" t="s">
        <v>8288</v>
      </c>
      <c r="Q2278" t="s">
        <v>8306</v>
      </c>
      <c r="R2278">
        <f t="shared" si="107"/>
        <v>64.75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5">
        <f t="shared" si="105"/>
        <v>40936.678506944445</v>
      </c>
      <c r="L2279" s="15">
        <f t="shared" si="106"/>
        <v>40966.678506944445</v>
      </c>
      <c r="M2279" t="b">
        <v>0</v>
      </c>
      <c r="N2279">
        <v>207</v>
      </c>
      <c r="O2279" t="b">
        <v>1</v>
      </c>
      <c r="P2279" s="10" t="s">
        <v>8288</v>
      </c>
      <c r="Q2279" t="s">
        <v>8306</v>
      </c>
      <c r="R2279">
        <f t="shared" si="107"/>
        <v>57.93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5">
        <f t="shared" si="105"/>
        <v>42338.709108796291</v>
      </c>
      <c r="L2280" s="15">
        <f t="shared" si="106"/>
        <v>42372.957638888889</v>
      </c>
      <c r="M2280" t="b">
        <v>0</v>
      </c>
      <c r="N2280">
        <v>102</v>
      </c>
      <c r="O2280" t="b">
        <v>1</v>
      </c>
      <c r="P2280" s="10" t="s">
        <v>8288</v>
      </c>
      <c r="Q2280" t="s">
        <v>8306</v>
      </c>
      <c r="R2280">
        <f t="shared" si="107"/>
        <v>53.08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5">
        <f t="shared" si="105"/>
        <v>42020.806701388887</v>
      </c>
      <c r="L2281" s="15">
        <f t="shared" si="106"/>
        <v>42039.166666666672</v>
      </c>
      <c r="M2281" t="b">
        <v>0</v>
      </c>
      <c r="N2281">
        <v>32</v>
      </c>
      <c r="O2281" t="b">
        <v>1</v>
      </c>
      <c r="P2281" s="10" t="s">
        <v>8288</v>
      </c>
      <c r="Q2281" t="s">
        <v>8306</v>
      </c>
      <c r="R2281">
        <f t="shared" si="107"/>
        <v>48.06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5">
        <f t="shared" si="105"/>
        <v>42234.624895833331</v>
      </c>
      <c r="L2282" s="15">
        <f t="shared" si="106"/>
        <v>42264.624895833331</v>
      </c>
      <c r="M2282" t="b">
        <v>0</v>
      </c>
      <c r="N2282">
        <v>480</v>
      </c>
      <c r="O2282" t="b">
        <v>1</v>
      </c>
      <c r="P2282" s="10" t="s">
        <v>8288</v>
      </c>
      <c r="Q2282" t="s">
        <v>8306</v>
      </c>
      <c r="R2282">
        <f t="shared" si="107"/>
        <v>82.4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5">
        <f t="shared" si="105"/>
        <v>40687.285844907405</v>
      </c>
      <c r="L2283" s="15">
        <f t="shared" si="106"/>
        <v>40749.284722222219</v>
      </c>
      <c r="M2283" t="b">
        <v>0</v>
      </c>
      <c r="N2283">
        <v>11</v>
      </c>
      <c r="O2283" t="b">
        <v>1</v>
      </c>
      <c r="P2283" s="10" t="s">
        <v>8280</v>
      </c>
      <c r="Q2283" t="s">
        <v>8281</v>
      </c>
      <c r="R2283">
        <f t="shared" si="107"/>
        <v>50.45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5">
        <f t="shared" si="105"/>
        <v>42323.17460648148</v>
      </c>
      <c r="L2284" s="15">
        <f t="shared" si="106"/>
        <v>42383.17460648148</v>
      </c>
      <c r="M2284" t="b">
        <v>0</v>
      </c>
      <c r="N2284">
        <v>12</v>
      </c>
      <c r="O2284" t="b">
        <v>1</v>
      </c>
      <c r="P2284" s="10" t="s">
        <v>8280</v>
      </c>
      <c r="Q2284" t="s">
        <v>8281</v>
      </c>
      <c r="R2284">
        <f t="shared" si="107"/>
        <v>115.83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5">
        <f t="shared" si="105"/>
        <v>40978.125046296293</v>
      </c>
      <c r="L2285" s="15">
        <f t="shared" si="106"/>
        <v>41038.083379629628</v>
      </c>
      <c r="M2285" t="b">
        <v>0</v>
      </c>
      <c r="N2285">
        <v>48</v>
      </c>
      <c r="O2285" t="b">
        <v>1</v>
      </c>
      <c r="P2285" s="10" t="s">
        <v>8280</v>
      </c>
      <c r="Q2285" t="s">
        <v>8281</v>
      </c>
      <c r="R2285">
        <f t="shared" si="107"/>
        <v>63.03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5">
        <f t="shared" si="105"/>
        <v>40585.796817129631</v>
      </c>
      <c r="L2286" s="15">
        <f t="shared" si="106"/>
        <v>40614.166666666664</v>
      </c>
      <c r="M2286" t="b">
        <v>0</v>
      </c>
      <c r="N2286">
        <v>59</v>
      </c>
      <c r="O2286" t="b">
        <v>1</v>
      </c>
      <c r="P2286" s="10" t="s">
        <v>8280</v>
      </c>
      <c r="Q2286" t="s">
        <v>8281</v>
      </c>
      <c r="R2286">
        <f t="shared" si="107"/>
        <v>108.02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5">
        <f t="shared" si="105"/>
        <v>41059.185682870368</v>
      </c>
      <c r="L2287" s="15">
        <f t="shared" si="106"/>
        <v>41089.185682870368</v>
      </c>
      <c r="M2287" t="b">
        <v>0</v>
      </c>
      <c r="N2287">
        <v>79</v>
      </c>
      <c r="O2287" t="b">
        <v>1</v>
      </c>
      <c r="P2287" s="10" t="s">
        <v>8280</v>
      </c>
      <c r="Q2287" t="s">
        <v>8281</v>
      </c>
      <c r="R2287">
        <f t="shared" si="107"/>
        <v>46.09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5">
        <f t="shared" si="105"/>
        <v>41494.963587962964</v>
      </c>
      <c r="L2288" s="15">
        <f t="shared" si="106"/>
        <v>41523.165972222225</v>
      </c>
      <c r="M2288" t="b">
        <v>0</v>
      </c>
      <c r="N2288">
        <v>14</v>
      </c>
      <c r="O2288" t="b">
        <v>1</v>
      </c>
      <c r="P2288" s="10" t="s">
        <v>8280</v>
      </c>
      <c r="Q2288" t="s">
        <v>8281</v>
      </c>
      <c r="R2288">
        <f t="shared" si="107"/>
        <v>107.21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5">
        <f t="shared" si="105"/>
        <v>41792.667361111111</v>
      </c>
      <c r="L2289" s="15">
        <f t="shared" si="106"/>
        <v>41813.667361111111</v>
      </c>
      <c r="M2289" t="b">
        <v>0</v>
      </c>
      <c r="N2289">
        <v>106</v>
      </c>
      <c r="O2289" t="b">
        <v>1</v>
      </c>
      <c r="P2289" s="10" t="s">
        <v>8280</v>
      </c>
      <c r="Q2289" t="s">
        <v>8281</v>
      </c>
      <c r="R2289">
        <f t="shared" si="107"/>
        <v>50.93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5">
        <f t="shared" si="105"/>
        <v>41067.827418981484</v>
      </c>
      <c r="L2290" s="15">
        <f t="shared" si="106"/>
        <v>41086.75</v>
      </c>
      <c r="M2290" t="b">
        <v>0</v>
      </c>
      <c r="N2290">
        <v>25</v>
      </c>
      <c r="O2290" t="b">
        <v>1</v>
      </c>
      <c r="P2290" s="10" t="s">
        <v>8280</v>
      </c>
      <c r="Q2290" t="s">
        <v>8281</v>
      </c>
      <c r="R2290">
        <f t="shared" si="107"/>
        <v>40.04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5">
        <f t="shared" si="105"/>
        <v>41571.998379629629</v>
      </c>
      <c r="L2291" s="15">
        <f t="shared" si="106"/>
        <v>41614.973611111112</v>
      </c>
      <c r="M2291" t="b">
        <v>0</v>
      </c>
      <c r="N2291">
        <v>25</v>
      </c>
      <c r="O2291" t="b">
        <v>1</v>
      </c>
      <c r="P2291" s="10" t="s">
        <v>8280</v>
      </c>
      <c r="Q2291" t="s">
        <v>8281</v>
      </c>
      <c r="R2291">
        <f t="shared" si="107"/>
        <v>64.44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5">
        <f t="shared" si="105"/>
        <v>40070.253819444442</v>
      </c>
      <c r="L2292" s="15">
        <f t="shared" si="106"/>
        <v>40148.708333333336</v>
      </c>
      <c r="M2292" t="b">
        <v>0</v>
      </c>
      <c r="N2292">
        <v>29</v>
      </c>
      <c r="O2292" t="b">
        <v>1</v>
      </c>
      <c r="P2292" s="10" t="s">
        <v>8280</v>
      </c>
      <c r="Q2292" t="s">
        <v>8281</v>
      </c>
      <c r="R2292">
        <f t="shared" si="107"/>
        <v>53.83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5">
        <f t="shared" si="105"/>
        <v>40987.977060185185</v>
      </c>
      <c r="L2293" s="15">
        <f t="shared" si="106"/>
        <v>41022.166666666664</v>
      </c>
      <c r="M2293" t="b">
        <v>0</v>
      </c>
      <c r="N2293">
        <v>43</v>
      </c>
      <c r="O2293" t="b">
        <v>1</v>
      </c>
      <c r="P2293" s="10" t="s">
        <v>8280</v>
      </c>
      <c r="Q2293" t="s">
        <v>8281</v>
      </c>
      <c r="R2293">
        <f t="shared" si="107"/>
        <v>100.47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5">
        <f t="shared" si="105"/>
        <v>40987.697638888887</v>
      </c>
      <c r="L2294" s="15">
        <f t="shared" si="106"/>
        <v>41017.697638888887</v>
      </c>
      <c r="M2294" t="b">
        <v>0</v>
      </c>
      <c r="N2294">
        <v>46</v>
      </c>
      <c r="O2294" t="b">
        <v>1</v>
      </c>
      <c r="P2294" s="10" t="s">
        <v>8280</v>
      </c>
      <c r="Q2294" t="s">
        <v>8281</v>
      </c>
      <c r="R2294">
        <f t="shared" si="107"/>
        <v>46.63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5">
        <f t="shared" si="105"/>
        <v>41151.708321759259</v>
      </c>
      <c r="L2295" s="15">
        <f t="shared" si="106"/>
        <v>41177.165972222225</v>
      </c>
      <c r="M2295" t="b">
        <v>0</v>
      </c>
      <c r="N2295">
        <v>27</v>
      </c>
      <c r="O2295" t="b">
        <v>1</v>
      </c>
      <c r="P2295" s="10" t="s">
        <v>8280</v>
      </c>
      <c r="Q2295" t="s">
        <v>8281</v>
      </c>
      <c r="R2295">
        <f t="shared" si="107"/>
        <v>34.07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5">
        <f t="shared" si="105"/>
        <v>41264.72314814815</v>
      </c>
      <c r="L2296" s="15">
        <f t="shared" si="106"/>
        <v>41294.72314814815</v>
      </c>
      <c r="M2296" t="b">
        <v>0</v>
      </c>
      <c r="N2296">
        <v>112</v>
      </c>
      <c r="O2296" t="b">
        <v>1</v>
      </c>
      <c r="P2296" s="10" t="s">
        <v>8280</v>
      </c>
      <c r="Q2296" t="s">
        <v>8281</v>
      </c>
      <c r="R2296">
        <f t="shared" si="107"/>
        <v>65.209999999999994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5">
        <f t="shared" si="105"/>
        <v>41270.954351851848</v>
      </c>
      <c r="L2297" s="15">
        <f t="shared" si="106"/>
        <v>41300.954351851848</v>
      </c>
      <c r="M2297" t="b">
        <v>0</v>
      </c>
      <c r="N2297">
        <v>34</v>
      </c>
      <c r="O2297" t="b">
        <v>1</v>
      </c>
      <c r="P2297" s="10" t="s">
        <v>8280</v>
      </c>
      <c r="Q2297" t="s">
        <v>8281</v>
      </c>
      <c r="R2297">
        <f t="shared" si="107"/>
        <v>44.21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5">
        <f t="shared" si="105"/>
        <v>40927.731782407405</v>
      </c>
      <c r="L2298" s="15">
        <f t="shared" si="106"/>
        <v>40962.731782407405</v>
      </c>
      <c r="M2298" t="b">
        <v>0</v>
      </c>
      <c r="N2298">
        <v>145</v>
      </c>
      <c r="O2298" t="b">
        <v>1</v>
      </c>
      <c r="P2298" s="10" t="s">
        <v>8280</v>
      </c>
      <c r="Q2298" t="s">
        <v>8281</v>
      </c>
      <c r="R2298">
        <f t="shared" si="107"/>
        <v>71.97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5">
        <f t="shared" si="105"/>
        <v>40948.042233796295</v>
      </c>
      <c r="L2299" s="15">
        <f t="shared" si="106"/>
        <v>40982.165972222225</v>
      </c>
      <c r="M2299" t="b">
        <v>0</v>
      </c>
      <c r="N2299">
        <v>19</v>
      </c>
      <c r="O2299" t="b">
        <v>1</v>
      </c>
      <c r="P2299" s="10" t="s">
        <v>8280</v>
      </c>
      <c r="Q2299" t="s">
        <v>8281</v>
      </c>
      <c r="R2299">
        <f t="shared" si="107"/>
        <v>52.95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5">
        <f t="shared" si="105"/>
        <v>41694.84065972222</v>
      </c>
      <c r="L2300" s="15">
        <f t="shared" si="106"/>
        <v>41724.798993055556</v>
      </c>
      <c r="M2300" t="b">
        <v>0</v>
      </c>
      <c r="N2300">
        <v>288</v>
      </c>
      <c r="O2300" t="b">
        <v>1</v>
      </c>
      <c r="P2300" s="10" t="s">
        <v>8280</v>
      </c>
      <c r="Q2300" t="s">
        <v>8281</v>
      </c>
      <c r="R2300">
        <f t="shared" si="107"/>
        <v>109.45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5">
        <f t="shared" si="105"/>
        <v>40565.032511574071</v>
      </c>
      <c r="L2301" s="15">
        <f t="shared" si="106"/>
        <v>40580.032511574071</v>
      </c>
      <c r="M2301" t="b">
        <v>0</v>
      </c>
      <c r="N2301">
        <v>14</v>
      </c>
      <c r="O2301" t="b">
        <v>1</v>
      </c>
      <c r="P2301" s="10" t="s">
        <v>8280</v>
      </c>
      <c r="Q2301" t="s">
        <v>8281</v>
      </c>
      <c r="R2301">
        <f t="shared" si="107"/>
        <v>75.040000000000006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5">
        <f t="shared" si="105"/>
        <v>41074.727037037039</v>
      </c>
      <c r="L2302" s="15">
        <f t="shared" si="106"/>
        <v>41088.727037037039</v>
      </c>
      <c r="M2302" t="b">
        <v>0</v>
      </c>
      <c r="N2302">
        <v>7</v>
      </c>
      <c r="O2302" t="b">
        <v>1</v>
      </c>
      <c r="P2302" s="10" t="s">
        <v>8280</v>
      </c>
      <c r="Q2302" t="s">
        <v>8281</v>
      </c>
      <c r="R2302">
        <f t="shared" si="107"/>
        <v>115.71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5">
        <f t="shared" si="105"/>
        <v>41416.146944444445</v>
      </c>
      <c r="L2303" s="15">
        <f t="shared" si="106"/>
        <v>41446.146944444445</v>
      </c>
      <c r="M2303" t="b">
        <v>1</v>
      </c>
      <c r="N2303">
        <v>211</v>
      </c>
      <c r="O2303" t="b">
        <v>1</v>
      </c>
      <c r="P2303" s="10" t="s">
        <v>8280</v>
      </c>
      <c r="Q2303" t="s">
        <v>8284</v>
      </c>
      <c r="R2303">
        <f t="shared" si="107"/>
        <v>31.66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5">
        <f t="shared" si="105"/>
        <v>41605.868449074071</v>
      </c>
      <c r="L2304" s="15">
        <f t="shared" si="106"/>
        <v>41639.291666666664</v>
      </c>
      <c r="M2304" t="b">
        <v>1</v>
      </c>
      <c r="N2304">
        <v>85</v>
      </c>
      <c r="O2304" t="b">
        <v>1</v>
      </c>
      <c r="P2304" s="10" t="s">
        <v>8280</v>
      </c>
      <c r="Q2304" t="s">
        <v>8284</v>
      </c>
      <c r="R2304">
        <f t="shared" si="107"/>
        <v>46.18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5">
        <f t="shared" si="105"/>
        <v>40850.111064814817</v>
      </c>
      <c r="L2305" s="15">
        <f t="shared" si="106"/>
        <v>40890.152731481481</v>
      </c>
      <c r="M2305" t="b">
        <v>1</v>
      </c>
      <c r="N2305">
        <v>103</v>
      </c>
      <c r="O2305" t="b">
        <v>1</v>
      </c>
      <c r="P2305" s="10" t="s">
        <v>8280</v>
      </c>
      <c r="Q2305" t="s">
        <v>8284</v>
      </c>
      <c r="R2305">
        <f t="shared" si="107"/>
        <v>68.48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5">
        <f t="shared" si="105"/>
        <v>40502.815868055557</v>
      </c>
      <c r="L2306" s="15">
        <f t="shared" si="106"/>
        <v>40544.207638888889</v>
      </c>
      <c r="M2306" t="b">
        <v>1</v>
      </c>
      <c r="N2306">
        <v>113</v>
      </c>
      <c r="O2306" t="b">
        <v>1</v>
      </c>
      <c r="P2306" s="10" t="s">
        <v>8280</v>
      </c>
      <c r="Q2306" t="s">
        <v>8284</v>
      </c>
      <c r="R2306">
        <f t="shared" si="107"/>
        <v>53.47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5">
        <f t="shared" ref="K2307:K2370" si="108">(((J2307/60)/60)/24)+DATE(1970,1,1)</f>
        <v>41834.695277777777</v>
      </c>
      <c r="L2307" s="15">
        <f t="shared" ref="L2307:L2370" si="109">(((I2307/60)/60)/24)+DATE(1970,1,1)</f>
        <v>41859.75</v>
      </c>
      <c r="M2307" t="b">
        <v>1</v>
      </c>
      <c r="N2307">
        <v>167</v>
      </c>
      <c r="O2307" t="b">
        <v>1</v>
      </c>
      <c r="P2307" s="10" t="s">
        <v>8280</v>
      </c>
      <c r="Q2307" t="s">
        <v>8284</v>
      </c>
      <c r="R2307">
        <f t="shared" ref="R2307:R2370" si="110">IFERROR(ROUND(E2307/N2307,2),0)</f>
        <v>109.11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5">
        <f t="shared" si="108"/>
        <v>40948.16815972222</v>
      </c>
      <c r="L2308" s="15">
        <f t="shared" si="109"/>
        <v>40978.16815972222</v>
      </c>
      <c r="M2308" t="b">
        <v>1</v>
      </c>
      <c r="N2308">
        <v>73</v>
      </c>
      <c r="O2308" t="b">
        <v>1</v>
      </c>
      <c r="P2308" s="10" t="s">
        <v>8280</v>
      </c>
      <c r="Q2308" t="s">
        <v>8284</v>
      </c>
      <c r="R2308">
        <f t="shared" si="110"/>
        <v>51.19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5">
        <f t="shared" si="108"/>
        <v>41004.802465277775</v>
      </c>
      <c r="L2309" s="15">
        <f t="shared" si="109"/>
        <v>41034.802407407406</v>
      </c>
      <c r="M2309" t="b">
        <v>1</v>
      </c>
      <c r="N2309">
        <v>75</v>
      </c>
      <c r="O2309" t="b">
        <v>1</v>
      </c>
      <c r="P2309" s="10" t="s">
        <v>8280</v>
      </c>
      <c r="Q2309" t="s">
        <v>8284</v>
      </c>
      <c r="R2309">
        <f t="shared" si="110"/>
        <v>27.94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5">
        <f t="shared" si="108"/>
        <v>41851.962916666671</v>
      </c>
      <c r="L2310" s="15">
        <f t="shared" si="109"/>
        <v>41880.041666666664</v>
      </c>
      <c r="M2310" t="b">
        <v>1</v>
      </c>
      <c r="N2310">
        <v>614</v>
      </c>
      <c r="O2310" t="b">
        <v>1</v>
      </c>
      <c r="P2310" s="10" t="s">
        <v>8280</v>
      </c>
      <c r="Q2310" t="s">
        <v>8284</v>
      </c>
      <c r="R2310">
        <f t="shared" si="110"/>
        <v>82.5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5">
        <f t="shared" si="108"/>
        <v>41307.987696759257</v>
      </c>
      <c r="L2311" s="15">
        <f t="shared" si="109"/>
        <v>41342.987696759257</v>
      </c>
      <c r="M2311" t="b">
        <v>1</v>
      </c>
      <c r="N2311">
        <v>107</v>
      </c>
      <c r="O2311" t="b">
        <v>1</v>
      </c>
      <c r="P2311" s="10" t="s">
        <v>8280</v>
      </c>
      <c r="Q2311" t="s">
        <v>8284</v>
      </c>
      <c r="R2311">
        <f t="shared" si="110"/>
        <v>59.82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5">
        <f t="shared" si="108"/>
        <v>41324.79415509259</v>
      </c>
      <c r="L2312" s="15">
        <f t="shared" si="109"/>
        <v>41354.752488425926</v>
      </c>
      <c r="M2312" t="b">
        <v>1</v>
      </c>
      <c r="N2312">
        <v>1224</v>
      </c>
      <c r="O2312" t="b">
        <v>1</v>
      </c>
      <c r="P2312" s="10" t="s">
        <v>8280</v>
      </c>
      <c r="Q2312" t="s">
        <v>8284</v>
      </c>
      <c r="R2312">
        <f t="shared" si="110"/>
        <v>64.819999999999993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5">
        <f t="shared" si="108"/>
        <v>41736.004502314812</v>
      </c>
      <c r="L2313" s="15">
        <f t="shared" si="109"/>
        <v>41766.004502314812</v>
      </c>
      <c r="M2313" t="b">
        <v>1</v>
      </c>
      <c r="N2313">
        <v>104</v>
      </c>
      <c r="O2313" t="b">
        <v>1</v>
      </c>
      <c r="P2313" s="10" t="s">
        <v>8280</v>
      </c>
      <c r="Q2313" t="s">
        <v>8284</v>
      </c>
      <c r="R2313">
        <f t="shared" si="110"/>
        <v>90.1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5">
        <f t="shared" si="108"/>
        <v>41716.632847222223</v>
      </c>
      <c r="L2314" s="15">
        <f t="shared" si="109"/>
        <v>41747.958333333336</v>
      </c>
      <c r="M2314" t="b">
        <v>1</v>
      </c>
      <c r="N2314">
        <v>79</v>
      </c>
      <c r="O2314" t="b">
        <v>1</v>
      </c>
      <c r="P2314" s="10" t="s">
        <v>8280</v>
      </c>
      <c r="Q2314" t="s">
        <v>8284</v>
      </c>
      <c r="R2314">
        <f t="shared" si="110"/>
        <v>40.96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5">
        <f t="shared" si="108"/>
        <v>41002.958634259259</v>
      </c>
      <c r="L2315" s="15">
        <f t="shared" si="109"/>
        <v>41032.958634259259</v>
      </c>
      <c r="M2315" t="b">
        <v>1</v>
      </c>
      <c r="N2315">
        <v>157</v>
      </c>
      <c r="O2315" t="b">
        <v>1</v>
      </c>
      <c r="P2315" s="10" t="s">
        <v>8280</v>
      </c>
      <c r="Q2315" t="s">
        <v>8284</v>
      </c>
      <c r="R2315">
        <f t="shared" si="110"/>
        <v>56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5">
        <f t="shared" si="108"/>
        <v>41037.551585648151</v>
      </c>
      <c r="L2316" s="15">
        <f t="shared" si="109"/>
        <v>41067.551585648151</v>
      </c>
      <c r="M2316" t="b">
        <v>1</v>
      </c>
      <c r="N2316">
        <v>50</v>
      </c>
      <c r="O2316" t="b">
        <v>1</v>
      </c>
      <c r="P2316" s="10" t="s">
        <v>8280</v>
      </c>
      <c r="Q2316" t="s">
        <v>8284</v>
      </c>
      <c r="R2316">
        <f t="shared" si="110"/>
        <v>37.67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5">
        <f t="shared" si="108"/>
        <v>41004.72619212963</v>
      </c>
      <c r="L2317" s="15">
        <f t="shared" si="109"/>
        <v>41034.72619212963</v>
      </c>
      <c r="M2317" t="b">
        <v>1</v>
      </c>
      <c r="N2317">
        <v>64</v>
      </c>
      <c r="O2317" t="b">
        <v>1</v>
      </c>
      <c r="P2317" s="10" t="s">
        <v>8280</v>
      </c>
      <c r="Q2317" t="s">
        <v>8284</v>
      </c>
      <c r="R2317">
        <f t="shared" si="110"/>
        <v>40.08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5">
        <f t="shared" si="108"/>
        <v>40079.725115740745</v>
      </c>
      <c r="L2318" s="15">
        <f t="shared" si="109"/>
        <v>40156.76666666667</v>
      </c>
      <c r="M2318" t="b">
        <v>1</v>
      </c>
      <c r="N2318">
        <v>200</v>
      </c>
      <c r="O2318" t="b">
        <v>1</v>
      </c>
      <c r="P2318" s="10" t="s">
        <v>8280</v>
      </c>
      <c r="Q2318" t="s">
        <v>8284</v>
      </c>
      <c r="R2318">
        <f t="shared" si="110"/>
        <v>78.03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5">
        <f t="shared" si="108"/>
        <v>40192.542233796295</v>
      </c>
      <c r="L2319" s="15">
        <f t="shared" si="109"/>
        <v>40224.208333333336</v>
      </c>
      <c r="M2319" t="b">
        <v>1</v>
      </c>
      <c r="N2319">
        <v>22</v>
      </c>
      <c r="O2319" t="b">
        <v>1</v>
      </c>
      <c r="P2319" s="10" t="s">
        <v>8280</v>
      </c>
      <c r="Q2319" t="s">
        <v>8284</v>
      </c>
      <c r="R2319">
        <f t="shared" si="110"/>
        <v>18.91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5">
        <f t="shared" si="108"/>
        <v>40050.643680555557</v>
      </c>
      <c r="L2320" s="15">
        <f t="shared" si="109"/>
        <v>40082.165972222225</v>
      </c>
      <c r="M2320" t="b">
        <v>1</v>
      </c>
      <c r="N2320">
        <v>163</v>
      </c>
      <c r="O2320" t="b">
        <v>1</v>
      </c>
      <c r="P2320" s="10" t="s">
        <v>8280</v>
      </c>
      <c r="Q2320" t="s">
        <v>8284</v>
      </c>
      <c r="R2320">
        <f t="shared" si="110"/>
        <v>37.130000000000003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5">
        <f t="shared" si="108"/>
        <v>41593.082002314812</v>
      </c>
      <c r="L2321" s="15">
        <f t="shared" si="109"/>
        <v>41623.082002314812</v>
      </c>
      <c r="M2321" t="b">
        <v>1</v>
      </c>
      <c r="N2321">
        <v>77</v>
      </c>
      <c r="O2321" t="b">
        <v>1</v>
      </c>
      <c r="P2321" s="10" t="s">
        <v>8280</v>
      </c>
      <c r="Q2321" t="s">
        <v>8284</v>
      </c>
      <c r="R2321">
        <f t="shared" si="110"/>
        <v>41.96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5">
        <f t="shared" si="108"/>
        <v>41696.817129629628</v>
      </c>
      <c r="L2322" s="15">
        <f t="shared" si="109"/>
        <v>41731.775462962964</v>
      </c>
      <c r="M2322" t="b">
        <v>1</v>
      </c>
      <c r="N2322">
        <v>89</v>
      </c>
      <c r="O2322" t="b">
        <v>1</v>
      </c>
      <c r="P2322" s="10" t="s">
        <v>8280</v>
      </c>
      <c r="Q2322" t="s">
        <v>8284</v>
      </c>
      <c r="R2322">
        <f t="shared" si="110"/>
        <v>61.04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5">
        <f t="shared" si="108"/>
        <v>42799.260428240741</v>
      </c>
      <c r="L2323" s="15">
        <f t="shared" si="109"/>
        <v>42829.21876157407</v>
      </c>
      <c r="M2323" t="b">
        <v>0</v>
      </c>
      <c r="N2323">
        <v>64</v>
      </c>
      <c r="O2323" t="b">
        <v>0</v>
      </c>
      <c r="P2323" s="10" t="s">
        <v>8291</v>
      </c>
      <c r="Q2323" t="s">
        <v>8307</v>
      </c>
      <c r="R2323">
        <f t="shared" si="110"/>
        <v>64.53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5">
        <f t="shared" si="108"/>
        <v>42804.895474537043</v>
      </c>
      <c r="L2324" s="15">
        <f t="shared" si="109"/>
        <v>42834.853807870371</v>
      </c>
      <c r="M2324" t="b">
        <v>0</v>
      </c>
      <c r="N2324">
        <v>4</v>
      </c>
      <c r="O2324" t="b">
        <v>0</v>
      </c>
      <c r="P2324" s="10" t="s">
        <v>8291</v>
      </c>
      <c r="Q2324" t="s">
        <v>8307</v>
      </c>
      <c r="R2324">
        <f t="shared" si="110"/>
        <v>21.25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5">
        <f t="shared" si="108"/>
        <v>42807.755173611105</v>
      </c>
      <c r="L2325" s="15">
        <f t="shared" si="109"/>
        <v>42814.755173611105</v>
      </c>
      <c r="M2325" t="b">
        <v>0</v>
      </c>
      <c r="N2325">
        <v>4</v>
      </c>
      <c r="O2325" t="b">
        <v>0</v>
      </c>
      <c r="P2325" s="10" t="s">
        <v>8291</v>
      </c>
      <c r="Q2325" t="s">
        <v>8307</v>
      </c>
      <c r="R2325">
        <f t="shared" si="110"/>
        <v>30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5">
        <f t="shared" si="108"/>
        <v>42790.885243055556</v>
      </c>
      <c r="L2326" s="15">
        <f t="shared" si="109"/>
        <v>42820.843576388885</v>
      </c>
      <c r="M2326" t="b">
        <v>0</v>
      </c>
      <c r="N2326">
        <v>61</v>
      </c>
      <c r="O2326" t="b">
        <v>0</v>
      </c>
      <c r="P2326" s="10" t="s">
        <v>8291</v>
      </c>
      <c r="Q2326" t="s">
        <v>8307</v>
      </c>
      <c r="R2326">
        <f t="shared" si="110"/>
        <v>25.49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5">
        <f t="shared" si="108"/>
        <v>42794.022349537037</v>
      </c>
      <c r="L2327" s="15">
        <f t="shared" si="109"/>
        <v>42823.980682870373</v>
      </c>
      <c r="M2327" t="b">
        <v>0</v>
      </c>
      <c r="N2327">
        <v>7</v>
      </c>
      <c r="O2327" t="b">
        <v>0</v>
      </c>
      <c r="P2327" s="10" t="s">
        <v>8291</v>
      </c>
      <c r="Q2327" t="s">
        <v>8307</v>
      </c>
      <c r="R2327">
        <f t="shared" si="110"/>
        <v>11.43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5">
        <f t="shared" si="108"/>
        <v>42804.034120370372</v>
      </c>
      <c r="L2328" s="15">
        <f t="shared" si="109"/>
        <v>42855.708333333328</v>
      </c>
      <c r="M2328" t="b">
        <v>0</v>
      </c>
      <c r="N2328">
        <v>1</v>
      </c>
      <c r="O2328" t="b">
        <v>0</v>
      </c>
      <c r="P2328" s="10" t="s">
        <v>8291</v>
      </c>
      <c r="Q2328" t="s">
        <v>8307</v>
      </c>
      <c r="R2328">
        <f t="shared" si="110"/>
        <v>108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5">
        <f t="shared" si="108"/>
        <v>41842.917129629634</v>
      </c>
      <c r="L2329" s="15">
        <f t="shared" si="109"/>
        <v>41877.917129629634</v>
      </c>
      <c r="M2329" t="b">
        <v>1</v>
      </c>
      <c r="N2329">
        <v>3355</v>
      </c>
      <c r="O2329" t="b">
        <v>1</v>
      </c>
      <c r="P2329" s="10" t="s">
        <v>8291</v>
      </c>
      <c r="Q2329" t="s">
        <v>8307</v>
      </c>
      <c r="R2329">
        <f t="shared" si="110"/>
        <v>54.88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5">
        <f t="shared" si="108"/>
        <v>42139.781678240746</v>
      </c>
      <c r="L2330" s="15">
        <f t="shared" si="109"/>
        <v>42169.781678240746</v>
      </c>
      <c r="M2330" t="b">
        <v>1</v>
      </c>
      <c r="N2330">
        <v>537</v>
      </c>
      <c r="O2330" t="b">
        <v>1</v>
      </c>
      <c r="P2330" s="10" t="s">
        <v>8291</v>
      </c>
      <c r="Q2330" t="s">
        <v>8307</v>
      </c>
      <c r="R2330">
        <f t="shared" si="110"/>
        <v>47.38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5">
        <f t="shared" si="108"/>
        <v>41807.624374999999</v>
      </c>
      <c r="L2331" s="15">
        <f t="shared" si="109"/>
        <v>41837.624374999999</v>
      </c>
      <c r="M2331" t="b">
        <v>1</v>
      </c>
      <c r="N2331">
        <v>125</v>
      </c>
      <c r="O2331" t="b">
        <v>1</v>
      </c>
      <c r="P2331" s="10" t="s">
        <v>8291</v>
      </c>
      <c r="Q2331" t="s">
        <v>8307</v>
      </c>
      <c r="R2331">
        <f t="shared" si="110"/>
        <v>211.84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5">
        <f t="shared" si="108"/>
        <v>42332.89980324074</v>
      </c>
      <c r="L2332" s="15">
        <f t="shared" si="109"/>
        <v>42363</v>
      </c>
      <c r="M2332" t="b">
        <v>1</v>
      </c>
      <c r="N2332">
        <v>163</v>
      </c>
      <c r="O2332" t="b">
        <v>1</v>
      </c>
      <c r="P2332" s="10" t="s">
        <v>8291</v>
      </c>
      <c r="Q2332" t="s">
        <v>8307</v>
      </c>
      <c r="R2332">
        <f t="shared" si="110"/>
        <v>219.93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5">
        <f t="shared" si="108"/>
        <v>41839.005671296298</v>
      </c>
      <c r="L2333" s="15">
        <f t="shared" si="109"/>
        <v>41869.005671296298</v>
      </c>
      <c r="M2333" t="b">
        <v>1</v>
      </c>
      <c r="N2333">
        <v>283</v>
      </c>
      <c r="O2333" t="b">
        <v>1</v>
      </c>
      <c r="P2333" s="10" t="s">
        <v>8291</v>
      </c>
      <c r="Q2333" t="s">
        <v>8307</v>
      </c>
      <c r="R2333">
        <f t="shared" si="110"/>
        <v>40.799999999999997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5">
        <f t="shared" si="108"/>
        <v>42011.628136574072</v>
      </c>
      <c r="L2334" s="15">
        <f t="shared" si="109"/>
        <v>42041.628136574072</v>
      </c>
      <c r="M2334" t="b">
        <v>1</v>
      </c>
      <c r="N2334">
        <v>352</v>
      </c>
      <c r="O2334" t="b">
        <v>1</v>
      </c>
      <c r="P2334" s="10" t="s">
        <v>8291</v>
      </c>
      <c r="Q2334" t="s">
        <v>8307</v>
      </c>
      <c r="R2334">
        <f t="shared" si="110"/>
        <v>75.5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5">
        <f t="shared" si="108"/>
        <v>41767.650347222225</v>
      </c>
      <c r="L2335" s="15">
        <f t="shared" si="109"/>
        <v>41788.743055555555</v>
      </c>
      <c r="M2335" t="b">
        <v>1</v>
      </c>
      <c r="N2335">
        <v>94</v>
      </c>
      <c r="O2335" t="b">
        <v>1</v>
      </c>
      <c r="P2335" s="10" t="s">
        <v>8291</v>
      </c>
      <c r="Q2335" t="s">
        <v>8307</v>
      </c>
      <c r="R2335">
        <f t="shared" si="110"/>
        <v>13.54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5">
        <f t="shared" si="108"/>
        <v>41918.670115740737</v>
      </c>
      <c r="L2336" s="15">
        <f t="shared" si="109"/>
        <v>41948.731944444444</v>
      </c>
      <c r="M2336" t="b">
        <v>1</v>
      </c>
      <c r="N2336">
        <v>67</v>
      </c>
      <c r="O2336" t="b">
        <v>1</v>
      </c>
      <c r="P2336" s="10" t="s">
        <v>8291</v>
      </c>
      <c r="Q2336" t="s">
        <v>8307</v>
      </c>
      <c r="R2336">
        <f t="shared" si="110"/>
        <v>60.87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5">
        <f t="shared" si="108"/>
        <v>41771.572256944448</v>
      </c>
      <c r="L2337" s="15">
        <f t="shared" si="109"/>
        <v>41801.572256944448</v>
      </c>
      <c r="M2337" t="b">
        <v>1</v>
      </c>
      <c r="N2337">
        <v>221</v>
      </c>
      <c r="O2337" t="b">
        <v>1</v>
      </c>
      <c r="P2337" s="10" t="s">
        <v>8291</v>
      </c>
      <c r="Q2337" t="s">
        <v>8307</v>
      </c>
      <c r="R2337">
        <f t="shared" si="110"/>
        <v>115.69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5">
        <f t="shared" si="108"/>
        <v>41666.924710648149</v>
      </c>
      <c r="L2338" s="15">
        <f t="shared" si="109"/>
        <v>41706.924710648149</v>
      </c>
      <c r="M2338" t="b">
        <v>1</v>
      </c>
      <c r="N2338">
        <v>2165</v>
      </c>
      <c r="O2338" t="b">
        <v>1</v>
      </c>
      <c r="P2338" s="10" t="s">
        <v>8291</v>
      </c>
      <c r="Q2338" t="s">
        <v>8307</v>
      </c>
      <c r="R2338">
        <f t="shared" si="110"/>
        <v>48.1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5">
        <f t="shared" si="108"/>
        <v>41786.640543981484</v>
      </c>
      <c r="L2339" s="15">
        <f t="shared" si="109"/>
        <v>41816.640543981484</v>
      </c>
      <c r="M2339" t="b">
        <v>1</v>
      </c>
      <c r="N2339">
        <v>179</v>
      </c>
      <c r="O2339" t="b">
        <v>1</v>
      </c>
      <c r="P2339" s="10" t="s">
        <v>8291</v>
      </c>
      <c r="Q2339" t="s">
        <v>8307</v>
      </c>
      <c r="R2339">
        <f t="shared" si="110"/>
        <v>74.180000000000007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5">
        <f t="shared" si="108"/>
        <v>41789.896805555552</v>
      </c>
      <c r="L2340" s="15">
        <f t="shared" si="109"/>
        <v>41819.896805555552</v>
      </c>
      <c r="M2340" t="b">
        <v>1</v>
      </c>
      <c r="N2340">
        <v>123</v>
      </c>
      <c r="O2340" t="b">
        <v>1</v>
      </c>
      <c r="P2340" s="10" t="s">
        <v>8291</v>
      </c>
      <c r="Q2340" t="s">
        <v>8307</v>
      </c>
      <c r="R2340">
        <f t="shared" si="110"/>
        <v>123.35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5">
        <f t="shared" si="108"/>
        <v>42692.79987268518</v>
      </c>
      <c r="L2341" s="15">
        <f t="shared" si="109"/>
        <v>42723.332638888889</v>
      </c>
      <c r="M2341" t="b">
        <v>1</v>
      </c>
      <c r="N2341">
        <v>1104</v>
      </c>
      <c r="O2341" t="b">
        <v>1</v>
      </c>
      <c r="P2341" s="10" t="s">
        <v>8291</v>
      </c>
      <c r="Q2341" t="s">
        <v>8307</v>
      </c>
      <c r="R2341">
        <f t="shared" si="110"/>
        <v>66.62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5">
        <f t="shared" si="108"/>
        <v>42643.642800925925</v>
      </c>
      <c r="L2342" s="15">
        <f t="shared" si="109"/>
        <v>42673.642800925925</v>
      </c>
      <c r="M2342" t="b">
        <v>1</v>
      </c>
      <c r="N2342">
        <v>403</v>
      </c>
      <c r="O2342" t="b">
        <v>1</v>
      </c>
      <c r="P2342" s="10" t="s">
        <v>8291</v>
      </c>
      <c r="Q2342" t="s">
        <v>8307</v>
      </c>
      <c r="R2342">
        <f t="shared" si="110"/>
        <v>104.99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5">
        <f t="shared" si="108"/>
        <v>42167.813703703709</v>
      </c>
      <c r="L2343" s="15">
        <f t="shared" si="109"/>
        <v>42197.813703703709</v>
      </c>
      <c r="M2343" t="b">
        <v>0</v>
      </c>
      <c r="N2343">
        <v>0</v>
      </c>
      <c r="O2343" t="b">
        <v>0</v>
      </c>
      <c r="P2343" s="10" t="s">
        <v>8274</v>
      </c>
      <c r="Q2343" t="s">
        <v>8275</v>
      </c>
      <c r="R2343">
        <f t="shared" si="110"/>
        <v>0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5">
        <f t="shared" si="108"/>
        <v>41897.702199074076</v>
      </c>
      <c r="L2344" s="15">
        <f t="shared" si="109"/>
        <v>41918.208333333336</v>
      </c>
      <c r="M2344" t="b">
        <v>0</v>
      </c>
      <c r="N2344">
        <v>0</v>
      </c>
      <c r="O2344" t="b">
        <v>0</v>
      </c>
      <c r="P2344" s="10" t="s">
        <v>8274</v>
      </c>
      <c r="Q2344" t="s">
        <v>8275</v>
      </c>
      <c r="R2344">
        <f t="shared" si="110"/>
        <v>0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5">
        <f t="shared" si="108"/>
        <v>42327.825289351851</v>
      </c>
      <c r="L2345" s="15">
        <f t="shared" si="109"/>
        <v>42377.82430555555</v>
      </c>
      <c r="M2345" t="b">
        <v>0</v>
      </c>
      <c r="N2345">
        <v>1</v>
      </c>
      <c r="O2345" t="b">
        <v>0</v>
      </c>
      <c r="P2345" s="10" t="s">
        <v>8274</v>
      </c>
      <c r="Q2345" t="s">
        <v>8275</v>
      </c>
      <c r="R2345">
        <f t="shared" si="110"/>
        <v>300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5">
        <f t="shared" si="108"/>
        <v>42515.727650462963</v>
      </c>
      <c r="L2346" s="15">
        <f t="shared" si="109"/>
        <v>42545.727650462963</v>
      </c>
      <c r="M2346" t="b">
        <v>0</v>
      </c>
      <c r="N2346">
        <v>1</v>
      </c>
      <c r="O2346" t="b">
        <v>0</v>
      </c>
      <c r="P2346" s="10" t="s">
        <v>8274</v>
      </c>
      <c r="Q2346" t="s">
        <v>8275</v>
      </c>
      <c r="R2346">
        <f t="shared" si="110"/>
        <v>1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5">
        <f t="shared" si="108"/>
        <v>42060.001805555556</v>
      </c>
      <c r="L2347" s="15">
        <f t="shared" si="109"/>
        <v>42094.985416666663</v>
      </c>
      <c r="M2347" t="b">
        <v>0</v>
      </c>
      <c r="N2347">
        <v>0</v>
      </c>
      <c r="O2347" t="b">
        <v>0</v>
      </c>
      <c r="P2347" s="10" t="s">
        <v>8274</v>
      </c>
      <c r="Q2347" t="s">
        <v>8275</v>
      </c>
      <c r="R2347">
        <f t="shared" si="110"/>
        <v>0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5">
        <f t="shared" si="108"/>
        <v>42615.79896990741</v>
      </c>
      <c r="L2348" s="15">
        <f t="shared" si="109"/>
        <v>42660.79896990741</v>
      </c>
      <c r="M2348" t="b">
        <v>0</v>
      </c>
      <c r="N2348">
        <v>3</v>
      </c>
      <c r="O2348" t="b">
        <v>0</v>
      </c>
      <c r="P2348" s="10" t="s">
        <v>8274</v>
      </c>
      <c r="Q2348" t="s">
        <v>8275</v>
      </c>
      <c r="R2348">
        <f t="shared" si="110"/>
        <v>13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5">
        <f t="shared" si="108"/>
        <v>42577.607361111113</v>
      </c>
      <c r="L2349" s="15">
        <f t="shared" si="109"/>
        <v>42607.607361111113</v>
      </c>
      <c r="M2349" t="b">
        <v>0</v>
      </c>
      <c r="N2349">
        <v>1</v>
      </c>
      <c r="O2349" t="b">
        <v>0</v>
      </c>
      <c r="P2349" s="10" t="s">
        <v>8274</v>
      </c>
      <c r="Q2349" t="s">
        <v>8275</v>
      </c>
      <c r="R2349">
        <f t="shared" si="110"/>
        <v>15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5">
        <f t="shared" si="108"/>
        <v>42360.932152777779</v>
      </c>
      <c r="L2350" s="15">
        <f t="shared" si="109"/>
        <v>42420.932152777779</v>
      </c>
      <c r="M2350" t="b">
        <v>0</v>
      </c>
      <c r="N2350">
        <v>5</v>
      </c>
      <c r="O2350" t="b">
        <v>0</v>
      </c>
      <c r="P2350" s="10" t="s">
        <v>8274</v>
      </c>
      <c r="Q2350" t="s">
        <v>8275</v>
      </c>
      <c r="R2350">
        <f t="shared" si="110"/>
        <v>54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5">
        <f t="shared" si="108"/>
        <v>42198.775787037041</v>
      </c>
      <c r="L2351" s="15">
        <f t="shared" si="109"/>
        <v>42227.775787037041</v>
      </c>
      <c r="M2351" t="b">
        <v>0</v>
      </c>
      <c r="N2351">
        <v>0</v>
      </c>
      <c r="O2351" t="b">
        <v>0</v>
      </c>
      <c r="P2351" s="10" t="s">
        <v>8274</v>
      </c>
      <c r="Q2351" t="s">
        <v>8275</v>
      </c>
      <c r="R2351">
        <f t="shared" si="110"/>
        <v>0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5">
        <f t="shared" si="108"/>
        <v>42708.842245370368</v>
      </c>
      <c r="L2352" s="15">
        <f t="shared" si="109"/>
        <v>42738.842245370368</v>
      </c>
      <c r="M2352" t="b">
        <v>0</v>
      </c>
      <c r="N2352">
        <v>0</v>
      </c>
      <c r="O2352" t="b">
        <v>0</v>
      </c>
      <c r="P2352" s="10" t="s">
        <v>8274</v>
      </c>
      <c r="Q2352" t="s">
        <v>8275</v>
      </c>
      <c r="R2352">
        <f t="shared" si="110"/>
        <v>0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5">
        <f t="shared" si="108"/>
        <v>42094.101145833338</v>
      </c>
      <c r="L2353" s="15">
        <f t="shared" si="109"/>
        <v>42124.101145833338</v>
      </c>
      <c r="M2353" t="b">
        <v>0</v>
      </c>
      <c r="N2353">
        <v>7</v>
      </c>
      <c r="O2353" t="b">
        <v>0</v>
      </c>
      <c r="P2353" s="10" t="s">
        <v>8274</v>
      </c>
      <c r="Q2353" t="s">
        <v>8275</v>
      </c>
      <c r="R2353">
        <f t="shared" si="110"/>
        <v>15.43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5">
        <f t="shared" si="108"/>
        <v>42101.633703703701</v>
      </c>
      <c r="L2354" s="15">
        <f t="shared" si="109"/>
        <v>42161.633703703701</v>
      </c>
      <c r="M2354" t="b">
        <v>0</v>
      </c>
      <c r="N2354">
        <v>0</v>
      </c>
      <c r="O2354" t="b">
        <v>0</v>
      </c>
      <c r="P2354" s="10" t="s">
        <v>8274</v>
      </c>
      <c r="Q2354" t="s">
        <v>8275</v>
      </c>
      <c r="R2354">
        <f t="shared" si="110"/>
        <v>0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5">
        <f t="shared" si="108"/>
        <v>42103.676180555558</v>
      </c>
      <c r="L2355" s="15">
        <f t="shared" si="109"/>
        <v>42115.676180555558</v>
      </c>
      <c r="M2355" t="b">
        <v>0</v>
      </c>
      <c r="N2355">
        <v>0</v>
      </c>
      <c r="O2355" t="b">
        <v>0</v>
      </c>
      <c r="P2355" s="10" t="s">
        <v>8274</v>
      </c>
      <c r="Q2355" t="s">
        <v>8275</v>
      </c>
      <c r="R2355">
        <f t="shared" si="110"/>
        <v>0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5">
        <f t="shared" si="108"/>
        <v>41954.722916666666</v>
      </c>
      <c r="L2356" s="15">
        <f t="shared" si="109"/>
        <v>42014.722916666666</v>
      </c>
      <c r="M2356" t="b">
        <v>0</v>
      </c>
      <c r="N2356">
        <v>1</v>
      </c>
      <c r="O2356" t="b">
        <v>0</v>
      </c>
      <c r="P2356" s="10" t="s">
        <v>8274</v>
      </c>
      <c r="Q2356" t="s">
        <v>8275</v>
      </c>
      <c r="R2356">
        <f t="shared" si="110"/>
        <v>25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5">
        <f t="shared" si="108"/>
        <v>42096.918240740735</v>
      </c>
      <c r="L2357" s="15">
        <f t="shared" si="109"/>
        <v>42126.918240740735</v>
      </c>
      <c r="M2357" t="b">
        <v>0</v>
      </c>
      <c r="N2357">
        <v>2</v>
      </c>
      <c r="O2357" t="b">
        <v>0</v>
      </c>
      <c r="P2357" s="10" t="s">
        <v>8274</v>
      </c>
      <c r="Q2357" t="s">
        <v>8275</v>
      </c>
      <c r="R2357">
        <f t="shared" si="110"/>
        <v>27.5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5">
        <f t="shared" si="108"/>
        <v>42130.78361111111</v>
      </c>
      <c r="L2358" s="15">
        <f t="shared" si="109"/>
        <v>42160.78361111111</v>
      </c>
      <c r="M2358" t="b">
        <v>0</v>
      </c>
      <c r="N2358">
        <v>0</v>
      </c>
      <c r="O2358" t="b">
        <v>0</v>
      </c>
      <c r="P2358" s="10" t="s">
        <v>8274</v>
      </c>
      <c r="Q2358" t="s">
        <v>8275</v>
      </c>
      <c r="R2358">
        <f t="shared" si="110"/>
        <v>0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5">
        <f t="shared" si="108"/>
        <v>42264.620115740734</v>
      </c>
      <c r="L2359" s="15">
        <f t="shared" si="109"/>
        <v>42294.620115740734</v>
      </c>
      <c r="M2359" t="b">
        <v>0</v>
      </c>
      <c r="N2359">
        <v>0</v>
      </c>
      <c r="O2359" t="b">
        <v>0</v>
      </c>
      <c r="P2359" s="10" t="s">
        <v>8274</v>
      </c>
      <c r="Q2359" t="s">
        <v>8275</v>
      </c>
      <c r="R2359">
        <f t="shared" si="110"/>
        <v>0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5">
        <f t="shared" si="108"/>
        <v>41978.930972222224</v>
      </c>
      <c r="L2360" s="15">
        <f t="shared" si="109"/>
        <v>42035.027083333334</v>
      </c>
      <c r="M2360" t="b">
        <v>0</v>
      </c>
      <c r="N2360">
        <v>0</v>
      </c>
      <c r="O2360" t="b">
        <v>0</v>
      </c>
      <c r="P2360" s="10" t="s">
        <v>8274</v>
      </c>
      <c r="Q2360" t="s">
        <v>8275</v>
      </c>
      <c r="R2360">
        <f t="shared" si="110"/>
        <v>0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5">
        <f t="shared" si="108"/>
        <v>42159.649583333332</v>
      </c>
      <c r="L2361" s="15">
        <f t="shared" si="109"/>
        <v>42219.649583333332</v>
      </c>
      <c r="M2361" t="b">
        <v>0</v>
      </c>
      <c r="N2361">
        <v>3</v>
      </c>
      <c r="O2361" t="b">
        <v>0</v>
      </c>
      <c r="P2361" s="10" t="s">
        <v>8274</v>
      </c>
      <c r="Q2361" t="s">
        <v>8275</v>
      </c>
      <c r="R2361">
        <f t="shared" si="110"/>
        <v>367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5">
        <f t="shared" si="108"/>
        <v>42377.70694444445</v>
      </c>
      <c r="L2362" s="15">
        <f t="shared" si="109"/>
        <v>42407.70694444445</v>
      </c>
      <c r="M2362" t="b">
        <v>0</v>
      </c>
      <c r="N2362">
        <v>1</v>
      </c>
      <c r="O2362" t="b">
        <v>0</v>
      </c>
      <c r="P2362" s="10" t="s">
        <v>8274</v>
      </c>
      <c r="Q2362" t="s">
        <v>8275</v>
      </c>
      <c r="R2362">
        <f t="shared" si="110"/>
        <v>2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5">
        <f t="shared" si="108"/>
        <v>42466.858888888892</v>
      </c>
      <c r="L2363" s="15">
        <f t="shared" si="109"/>
        <v>42490.916666666672</v>
      </c>
      <c r="M2363" t="b">
        <v>0</v>
      </c>
      <c r="N2363">
        <v>0</v>
      </c>
      <c r="O2363" t="b">
        <v>0</v>
      </c>
      <c r="P2363" s="10" t="s">
        <v>8274</v>
      </c>
      <c r="Q2363" t="s">
        <v>8275</v>
      </c>
      <c r="R2363">
        <f t="shared" si="110"/>
        <v>0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5">
        <f t="shared" si="108"/>
        <v>41954.688310185185</v>
      </c>
      <c r="L2364" s="15">
        <f t="shared" si="109"/>
        <v>41984.688310185185</v>
      </c>
      <c r="M2364" t="b">
        <v>0</v>
      </c>
      <c r="N2364">
        <v>2</v>
      </c>
      <c r="O2364" t="b">
        <v>0</v>
      </c>
      <c r="P2364" s="10" t="s">
        <v>8274</v>
      </c>
      <c r="Q2364" t="s">
        <v>8275</v>
      </c>
      <c r="R2364">
        <f t="shared" si="110"/>
        <v>60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5">
        <f t="shared" si="108"/>
        <v>42322.011574074073</v>
      </c>
      <c r="L2365" s="15">
        <f t="shared" si="109"/>
        <v>42367.011574074073</v>
      </c>
      <c r="M2365" t="b">
        <v>0</v>
      </c>
      <c r="N2365">
        <v>0</v>
      </c>
      <c r="O2365" t="b">
        <v>0</v>
      </c>
      <c r="P2365" s="10" t="s">
        <v>8274</v>
      </c>
      <c r="Q2365" t="s">
        <v>8275</v>
      </c>
      <c r="R2365">
        <f t="shared" si="110"/>
        <v>0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5">
        <f t="shared" si="108"/>
        <v>42248.934675925921</v>
      </c>
      <c r="L2366" s="15">
        <f t="shared" si="109"/>
        <v>42303.934675925921</v>
      </c>
      <c r="M2366" t="b">
        <v>0</v>
      </c>
      <c r="N2366">
        <v>0</v>
      </c>
      <c r="O2366" t="b">
        <v>0</v>
      </c>
      <c r="P2366" s="10" t="s">
        <v>8274</v>
      </c>
      <c r="Q2366" t="s">
        <v>8275</v>
      </c>
      <c r="R2366">
        <f t="shared" si="110"/>
        <v>0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5">
        <f t="shared" si="108"/>
        <v>42346.736400462964</v>
      </c>
      <c r="L2367" s="15">
        <f t="shared" si="109"/>
        <v>42386.958333333328</v>
      </c>
      <c r="M2367" t="b">
        <v>0</v>
      </c>
      <c r="N2367">
        <v>0</v>
      </c>
      <c r="O2367" t="b">
        <v>0</v>
      </c>
      <c r="P2367" s="10" t="s">
        <v>8274</v>
      </c>
      <c r="Q2367" t="s">
        <v>8275</v>
      </c>
      <c r="R2367">
        <f t="shared" si="110"/>
        <v>0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5">
        <f t="shared" si="108"/>
        <v>42268.531631944439</v>
      </c>
      <c r="L2368" s="15">
        <f t="shared" si="109"/>
        <v>42298.531631944439</v>
      </c>
      <c r="M2368" t="b">
        <v>0</v>
      </c>
      <c r="N2368">
        <v>27</v>
      </c>
      <c r="O2368" t="b">
        <v>0</v>
      </c>
      <c r="P2368" s="10" t="s">
        <v>8274</v>
      </c>
      <c r="Q2368" t="s">
        <v>8275</v>
      </c>
      <c r="R2368">
        <f t="shared" si="110"/>
        <v>97.41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5">
        <f t="shared" si="108"/>
        <v>42425.970092592594</v>
      </c>
      <c r="L2369" s="15">
        <f t="shared" si="109"/>
        <v>42485.928425925929</v>
      </c>
      <c r="M2369" t="b">
        <v>0</v>
      </c>
      <c r="N2369">
        <v>14</v>
      </c>
      <c r="O2369" t="b">
        <v>0</v>
      </c>
      <c r="P2369" s="10" t="s">
        <v>8274</v>
      </c>
      <c r="Q2369" t="s">
        <v>8275</v>
      </c>
      <c r="R2369">
        <f t="shared" si="110"/>
        <v>47.86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5">
        <f t="shared" si="108"/>
        <v>42063.721817129626</v>
      </c>
      <c r="L2370" s="15">
        <f t="shared" si="109"/>
        <v>42108.680150462969</v>
      </c>
      <c r="M2370" t="b">
        <v>0</v>
      </c>
      <c r="N2370">
        <v>2</v>
      </c>
      <c r="O2370" t="b">
        <v>0</v>
      </c>
      <c r="P2370" s="10" t="s">
        <v>8274</v>
      </c>
      <c r="Q2370" t="s">
        <v>8275</v>
      </c>
      <c r="R2370">
        <f t="shared" si="110"/>
        <v>50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5">
        <f t="shared" ref="K2371:K2434" si="111">(((J2371/60)/60)/24)+DATE(1970,1,1)</f>
        <v>42380.812627314815</v>
      </c>
      <c r="L2371" s="15">
        <f t="shared" ref="L2371:L2434" si="112">(((I2371/60)/60)/24)+DATE(1970,1,1)</f>
        <v>42410.812627314815</v>
      </c>
      <c r="M2371" t="b">
        <v>0</v>
      </c>
      <c r="N2371">
        <v>0</v>
      </c>
      <c r="O2371" t="b">
        <v>0</v>
      </c>
      <c r="P2371" s="10" t="s">
        <v>8274</v>
      </c>
      <c r="Q2371" t="s">
        <v>8275</v>
      </c>
      <c r="R2371">
        <f t="shared" ref="R2371:R2434" si="113">IFERROR(ROUND(E2371/N2371,2),0)</f>
        <v>0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5">
        <f t="shared" si="111"/>
        <v>41961.18913194444</v>
      </c>
      <c r="L2372" s="15">
        <f t="shared" si="112"/>
        <v>41991.18913194444</v>
      </c>
      <c r="M2372" t="b">
        <v>0</v>
      </c>
      <c r="N2372">
        <v>4</v>
      </c>
      <c r="O2372" t="b">
        <v>0</v>
      </c>
      <c r="P2372" s="10" t="s">
        <v>8274</v>
      </c>
      <c r="Q2372" t="s">
        <v>8275</v>
      </c>
      <c r="R2372">
        <f t="shared" si="113"/>
        <v>20.5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5">
        <f t="shared" si="111"/>
        <v>42150.777731481481</v>
      </c>
      <c r="L2373" s="15">
        <f t="shared" si="112"/>
        <v>42180.777731481481</v>
      </c>
      <c r="M2373" t="b">
        <v>0</v>
      </c>
      <c r="N2373">
        <v>0</v>
      </c>
      <c r="O2373" t="b">
        <v>0</v>
      </c>
      <c r="P2373" s="10" t="s">
        <v>8274</v>
      </c>
      <c r="Q2373" t="s">
        <v>8275</v>
      </c>
      <c r="R2373">
        <f t="shared" si="113"/>
        <v>0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5">
        <f t="shared" si="111"/>
        <v>42088.069108796291</v>
      </c>
      <c r="L2374" s="15">
        <f t="shared" si="112"/>
        <v>42118.069108796291</v>
      </c>
      <c r="M2374" t="b">
        <v>0</v>
      </c>
      <c r="N2374">
        <v>6</v>
      </c>
      <c r="O2374" t="b">
        <v>0</v>
      </c>
      <c r="P2374" s="10" t="s">
        <v>8274</v>
      </c>
      <c r="Q2374" t="s">
        <v>8275</v>
      </c>
      <c r="R2374">
        <f t="shared" si="113"/>
        <v>30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5">
        <f t="shared" si="111"/>
        <v>42215.662314814821</v>
      </c>
      <c r="L2375" s="15">
        <f t="shared" si="112"/>
        <v>42245.662314814821</v>
      </c>
      <c r="M2375" t="b">
        <v>0</v>
      </c>
      <c r="N2375">
        <v>1</v>
      </c>
      <c r="O2375" t="b">
        <v>0</v>
      </c>
      <c r="P2375" s="10" t="s">
        <v>8274</v>
      </c>
      <c r="Q2375" t="s">
        <v>8275</v>
      </c>
      <c r="R2375">
        <f t="shared" si="113"/>
        <v>50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5">
        <f t="shared" si="111"/>
        <v>42017.843287037031</v>
      </c>
      <c r="L2376" s="15">
        <f t="shared" si="112"/>
        <v>42047.843287037031</v>
      </c>
      <c r="M2376" t="b">
        <v>0</v>
      </c>
      <c r="N2376">
        <v>1</v>
      </c>
      <c r="O2376" t="b">
        <v>0</v>
      </c>
      <c r="P2376" s="10" t="s">
        <v>8274</v>
      </c>
      <c r="Q2376" t="s">
        <v>8275</v>
      </c>
      <c r="R2376">
        <f t="shared" si="113"/>
        <v>10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5">
        <f t="shared" si="111"/>
        <v>42592.836076388892</v>
      </c>
      <c r="L2377" s="15">
        <f t="shared" si="112"/>
        <v>42622.836076388892</v>
      </c>
      <c r="M2377" t="b">
        <v>0</v>
      </c>
      <c r="N2377">
        <v>0</v>
      </c>
      <c r="O2377" t="b">
        <v>0</v>
      </c>
      <c r="P2377" s="10" t="s">
        <v>8274</v>
      </c>
      <c r="Q2377" t="s">
        <v>8275</v>
      </c>
      <c r="R2377">
        <f t="shared" si="113"/>
        <v>0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5">
        <f t="shared" si="111"/>
        <v>42318.925532407404</v>
      </c>
      <c r="L2378" s="15">
        <f t="shared" si="112"/>
        <v>42348.925532407404</v>
      </c>
      <c r="M2378" t="b">
        <v>0</v>
      </c>
      <c r="N2378">
        <v>4</v>
      </c>
      <c r="O2378" t="b">
        <v>0</v>
      </c>
      <c r="P2378" s="10" t="s">
        <v>8274</v>
      </c>
      <c r="Q2378" t="s">
        <v>8275</v>
      </c>
      <c r="R2378">
        <f t="shared" si="113"/>
        <v>81.58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5">
        <f t="shared" si="111"/>
        <v>42669.870173611111</v>
      </c>
      <c r="L2379" s="15">
        <f t="shared" si="112"/>
        <v>42699.911840277782</v>
      </c>
      <c r="M2379" t="b">
        <v>0</v>
      </c>
      <c r="N2379">
        <v>0</v>
      </c>
      <c r="O2379" t="b">
        <v>0</v>
      </c>
      <c r="P2379" s="10" t="s">
        <v>8274</v>
      </c>
      <c r="Q2379" t="s">
        <v>8275</v>
      </c>
      <c r="R2379">
        <f t="shared" si="113"/>
        <v>0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5">
        <f t="shared" si="111"/>
        <v>42213.013078703705</v>
      </c>
      <c r="L2380" s="15">
        <f t="shared" si="112"/>
        <v>42242.013078703705</v>
      </c>
      <c r="M2380" t="b">
        <v>0</v>
      </c>
      <c r="N2380">
        <v>0</v>
      </c>
      <c r="O2380" t="b">
        <v>0</v>
      </c>
      <c r="P2380" s="10" t="s">
        <v>8274</v>
      </c>
      <c r="Q2380" t="s">
        <v>8275</v>
      </c>
      <c r="R2380">
        <f t="shared" si="113"/>
        <v>0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5">
        <f t="shared" si="111"/>
        <v>42237.016388888893</v>
      </c>
      <c r="L2381" s="15">
        <f t="shared" si="112"/>
        <v>42282.016388888893</v>
      </c>
      <c r="M2381" t="b">
        <v>0</v>
      </c>
      <c r="N2381">
        <v>0</v>
      </c>
      <c r="O2381" t="b">
        <v>0</v>
      </c>
      <c r="P2381" s="10" t="s">
        <v>8274</v>
      </c>
      <c r="Q2381" t="s">
        <v>8275</v>
      </c>
      <c r="R2381">
        <f t="shared" si="113"/>
        <v>0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5">
        <f t="shared" si="111"/>
        <v>42248.793310185181</v>
      </c>
      <c r="L2382" s="15">
        <f t="shared" si="112"/>
        <v>42278.793310185181</v>
      </c>
      <c r="M2382" t="b">
        <v>0</v>
      </c>
      <c r="N2382">
        <v>3</v>
      </c>
      <c r="O2382" t="b">
        <v>0</v>
      </c>
      <c r="P2382" s="10" t="s">
        <v>8274</v>
      </c>
      <c r="Q2382" t="s">
        <v>8275</v>
      </c>
      <c r="R2382">
        <f t="shared" si="113"/>
        <v>18.329999999999998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5">
        <f t="shared" si="111"/>
        <v>42074.935740740737</v>
      </c>
      <c r="L2383" s="15">
        <f t="shared" si="112"/>
        <v>42104.935740740737</v>
      </c>
      <c r="M2383" t="b">
        <v>0</v>
      </c>
      <c r="N2383">
        <v>7</v>
      </c>
      <c r="O2383" t="b">
        <v>0</v>
      </c>
      <c r="P2383" s="10" t="s">
        <v>8274</v>
      </c>
      <c r="Q2383" t="s">
        <v>8275</v>
      </c>
      <c r="R2383">
        <f t="shared" si="113"/>
        <v>224.43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5">
        <f t="shared" si="111"/>
        <v>42195.187534722223</v>
      </c>
      <c r="L2384" s="15">
        <f t="shared" si="112"/>
        <v>42220.187534722223</v>
      </c>
      <c r="M2384" t="b">
        <v>0</v>
      </c>
      <c r="N2384">
        <v>2</v>
      </c>
      <c r="O2384" t="b">
        <v>0</v>
      </c>
      <c r="P2384" s="10" t="s">
        <v>8274</v>
      </c>
      <c r="Q2384" t="s">
        <v>8275</v>
      </c>
      <c r="R2384">
        <f t="shared" si="113"/>
        <v>37.5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5">
        <f t="shared" si="111"/>
        <v>42027.056793981479</v>
      </c>
      <c r="L2385" s="15">
        <f t="shared" si="112"/>
        <v>42057.056793981479</v>
      </c>
      <c r="M2385" t="b">
        <v>0</v>
      </c>
      <c r="N2385">
        <v>3</v>
      </c>
      <c r="O2385" t="b">
        <v>0</v>
      </c>
      <c r="P2385" s="10" t="s">
        <v>8274</v>
      </c>
      <c r="Q2385" t="s">
        <v>8275</v>
      </c>
      <c r="R2385">
        <f t="shared" si="113"/>
        <v>145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5">
        <f t="shared" si="111"/>
        <v>41927.067627314813</v>
      </c>
      <c r="L2386" s="15">
        <f t="shared" si="112"/>
        <v>41957.109293981484</v>
      </c>
      <c r="M2386" t="b">
        <v>0</v>
      </c>
      <c r="N2386">
        <v>8</v>
      </c>
      <c r="O2386" t="b">
        <v>0</v>
      </c>
      <c r="P2386" s="10" t="s">
        <v>8274</v>
      </c>
      <c r="Q2386" t="s">
        <v>8275</v>
      </c>
      <c r="R2386">
        <f t="shared" si="113"/>
        <v>1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5">
        <f t="shared" si="111"/>
        <v>42191.70175925926</v>
      </c>
      <c r="L2387" s="15">
        <f t="shared" si="112"/>
        <v>42221.70175925926</v>
      </c>
      <c r="M2387" t="b">
        <v>0</v>
      </c>
      <c r="N2387">
        <v>7</v>
      </c>
      <c r="O2387" t="b">
        <v>0</v>
      </c>
      <c r="P2387" s="10" t="s">
        <v>8274</v>
      </c>
      <c r="Q2387" t="s">
        <v>8275</v>
      </c>
      <c r="R2387">
        <f t="shared" si="113"/>
        <v>112.57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5">
        <f t="shared" si="111"/>
        <v>41954.838240740741</v>
      </c>
      <c r="L2388" s="15">
        <f t="shared" si="112"/>
        <v>42014.838240740741</v>
      </c>
      <c r="M2388" t="b">
        <v>0</v>
      </c>
      <c r="N2388">
        <v>0</v>
      </c>
      <c r="O2388" t="b">
        <v>0</v>
      </c>
      <c r="P2388" s="10" t="s">
        <v>8274</v>
      </c>
      <c r="Q2388" t="s">
        <v>8275</v>
      </c>
      <c r="R2388">
        <f t="shared" si="113"/>
        <v>0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5">
        <f t="shared" si="111"/>
        <v>42528.626620370371</v>
      </c>
      <c r="L2389" s="15">
        <f t="shared" si="112"/>
        <v>42573.626620370371</v>
      </c>
      <c r="M2389" t="b">
        <v>0</v>
      </c>
      <c r="N2389">
        <v>3</v>
      </c>
      <c r="O2389" t="b">
        <v>0</v>
      </c>
      <c r="P2389" s="10" t="s">
        <v>8274</v>
      </c>
      <c r="Q2389" t="s">
        <v>8275</v>
      </c>
      <c r="R2389">
        <f t="shared" si="113"/>
        <v>342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5">
        <f t="shared" si="111"/>
        <v>41989.853692129633</v>
      </c>
      <c r="L2390" s="15">
        <f t="shared" si="112"/>
        <v>42019.811805555553</v>
      </c>
      <c r="M2390" t="b">
        <v>0</v>
      </c>
      <c r="N2390">
        <v>8</v>
      </c>
      <c r="O2390" t="b">
        <v>0</v>
      </c>
      <c r="P2390" s="10" t="s">
        <v>8274</v>
      </c>
      <c r="Q2390" t="s">
        <v>8275</v>
      </c>
      <c r="R2390">
        <f t="shared" si="113"/>
        <v>57.88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5">
        <f t="shared" si="111"/>
        <v>42179.653379629628</v>
      </c>
      <c r="L2391" s="15">
        <f t="shared" si="112"/>
        <v>42210.915972222225</v>
      </c>
      <c r="M2391" t="b">
        <v>0</v>
      </c>
      <c r="N2391">
        <v>1</v>
      </c>
      <c r="O2391" t="b">
        <v>0</v>
      </c>
      <c r="P2391" s="10" t="s">
        <v>8274</v>
      </c>
      <c r="Q2391" t="s">
        <v>8275</v>
      </c>
      <c r="R2391">
        <f t="shared" si="113"/>
        <v>30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5">
        <f t="shared" si="111"/>
        <v>41968.262314814812</v>
      </c>
      <c r="L2392" s="15">
        <f t="shared" si="112"/>
        <v>42008.262314814812</v>
      </c>
      <c r="M2392" t="b">
        <v>0</v>
      </c>
      <c r="N2392">
        <v>0</v>
      </c>
      <c r="O2392" t="b">
        <v>0</v>
      </c>
      <c r="P2392" s="10" t="s">
        <v>8274</v>
      </c>
      <c r="Q2392" t="s">
        <v>8275</v>
      </c>
      <c r="R2392">
        <f t="shared" si="113"/>
        <v>0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5">
        <f t="shared" si="111"/>
        <v>42064.794490740736</v>
      </c>
      <c r="L2393" s="15">
        <f t="shared" si="112"/>
        <v>42094.752824074079</v>
      </c>
      <c r="M2393" t="b">
        <v>0</v>
      </c>
      <c r="N2393">
        <v>1</v>
      </c>
      <c r="O2393" t="b">
        <v>0</v>
      </c>
      <c r="P2393" s="10" t="s">
        <v>8274</v>
      </c>
      <c r="Q2393" t="s">
        <v>8275</v>
      </c>
      <c r="R2393">
        <f t="shared" si="113"/>
        <v>25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5">
        <f t="shared" si="111"/>
        <v>42276.120636574073</v>
      </c>
      <c r="L2394" s="15">
        <f t="shared" si="112"/>
        <v>42306.120636574073</v>
      </c>
      <c r="M2394" t="b">
        <v>0</v>
      </c>
      <c r="N2394">
        <v>0</v>
      </c>
      <c r="O2394" t="b">
        <v>0</v>
      </c>
      <c r="P2394" s="10" t="s">
        <v>8274</v>
      </c>
      <c r="Q2394" t="s">
        <v>8275</v>
      </c>
      <c r="R2394">
        <f t="shared" si="113"/>
        <v>0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5">
        <f t="shared" si="111"/>
        <v>42194.648344907408</v>
      </c>
      <c r="L2395" s="15">
        <f t="shared" si="112"/>
        <v>42224.648344907408</v>
      </c>
      <c r="M2395" t="b">
        <v>0</v>
      </c>
      <c r="N2395">
        <v>1</v>
      </c>
      <c r="O2395" t="b">
        <v>0</v>
      </c>
      <c r="P2395" s="10" t="s">
        <v>8274</v>
      </c>
      <c r="Q2395" t="s">
        <v>8275</v>
      </c>
      <c r="R2395">
        <f t="shared" si="113"/>
        <v>50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5">
        <f t="shared" si="111"/>
        <v>42031.362187499995</v>
      </c>
      <c r="L2396" s="15">
        <f t="shared" si="112"/>
        <v>42061.362187499995</v>
      </c>
      <c r="M2396" t="b">
        <v>0</v>
      </c>
      <c r="N2396">
        <v>2</v>
      </c>
      <c r="O2396" t="b">
        <v>0</v>
      </c>
      <c r="P2396" s="10" t="s">
        <v>8274</v>
      </c>
      <c r="Q2396" t="s">
        <v>8275</v>
      </c>
      <c r="R2396">
        <f t="shared" si="113"/>
        <v>1.5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5">
        <f t="shared" si="111"/>
        <v>42717.121377314819</v>
      </c>
      <c r="L2397" s="15">
        <f t="shared" si="112"/>
        <v>42745.372916666667</v>
      </c>
      <c r="M2397" t="b">
        <v>0</v>
      </c>
      <c r="N2397">
        <v>0</v>
      </c>
      <c r="O2397" t="b">
        <v>0</v>
      </c>
      <c r="P2397" s="10" t="s">
        <v>8274</v>
      </c>
      <c r="Q2397" t="s">
        <v>8275</v>
      </c>
      <c r="R2397">
        <f t="shared" si="113"/>
        <v>0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5">
        <f t="shared" si="111"/>
        <v>42262.849050925928</v>
      </c>
      <c r="L2398" s="15">
        <f t="shared" si="112"/>
        <v>42292.849050925928</v>
      </c>
      <c r="M2398" t="b">
        <v>0</v>
      </c>
      <c r="N2398">
        <v>1</v>
      </c>
      <c r="O2398" t="b">
        <v>0</v>
      </c>
      <c r="P2398" s="10" t="s">
        <v>8274</v>
      </c>
      <c r="Q2398" t="s">
        <v>8275</v>
      </c>
      <c r="R2398">
        <f t="shared" si="113"/>
        <v>10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5">
        <f t="shared" si="111"/>
        <v>41976.88490740741</v>
      </c>
      <c r="L2399" s="15">
        <f t="shared" si="112"/>
        <v>42006.88490740741</v>
      </c>
      <c r="M2399" t="b">
        <v>0</v>
      </c>
      <c r="N2399">
        <v>0</v>
      </c>
      <c r="O2399" t="b">
        <v>0</v>
      </c>
      <c r="P2399" s="10" t="s">
        <v>8274</v>
      </c>
      <c r="Q2399" t="s">
        <v>8275</v>
      </c>
      <c r="R2399">
        <f t="shared" si="113"/>
        <v>0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5">
        <f t="shared" si="111"/>
        <v>42157.916481481487</v>
      </c>
      <c r="L2400" s="15">
        <f t="shared" si="112"/>
        <v>42187.916481481487</v>
      </c>
      <c r="M2400" t="b">
        <v>0</v>
      </c>
      <c r="N2400">
        <v>0</v>
      </c>
      <c r="O2400" t="b">
        <v>0</v>
      </c>
      <c r="P2400" s="10" t="s">
        <v>8274</v>
      </c>
      <c r="Q2400" t="s">
        <v>8275</v>
      </c>
      <c r="R2400">
        <f t="shared" si="113"/>
        <v>0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5">
        <f t="shared" si="111"/>
        <v>41956.853078703702</v>
      </c>
      <c r="L2401" s="15">
        <f t="shared" si="112"/>
        <v>41991.853078703702</v>
      </c>
      <c r="M2401" t="b">
        <v>0</v>
      </c>
      <c r="N2401">
        <v>0</v>
      </c>
      <c r="O2401" t="b">
        <v>0</v>
      </c>
      <c r="P2401" s="10" t="s">
        <v>8274</v>
      </c>
      <c r="Q2401" t="s">
        <v>8275</v>
      </c>
      <c r="R2401">
        <f t="shared" si="113"/>
        <v>0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5">
        <f t="shared" si="111"/>
        <v>42444.268101851849</v>
      </c>
      <c r="L2402" s="15">
        <f t="shared" si="112"/>
        <v>42474.268101851849</v>
      </c>
      <c r="M2402" t="b">
        <v>0</v>
      </c>
      <c r="N2402">
        <v>0</v>
      </c>
      <c r="O2402" t="b">
        <v>0</v>
      </c>
      <c r="P2402" s="10" t="s">
        <v>8274</v>
      </c>
      <c r="Q2402" t="s">
        <v>8275</v>
      </c>
      <c r="R2402">
        <f t="shared" si="113"/>
        <v>0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5">
        <f t="shared" si="111"/>
        <v>42374.822870370372</v>
      </c>
      <c r="L2403" s="15">
        <f t="shared" si="112"/>
        <v>42434.822870370372</v>
      </c>
      <c r="M2403" t="b">
        <v>0</v>
      </c>
      <c r="N2403">
        <v>9</v>
      </c>
      <c r="O2403" t="b">
        <v>0</v>
      </c>
      <c r="P2403" s="10" t="s">
        <v>8291</v>
      </c>
      <c r="Q2403" t="s">
        <v>8292</v>
      </c>
      <c r="R2403">
        <f t="shared" si="113"/>
        <v>22.33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5">
        <f t="shared" si="111"/>
        <v>42107.679756944446</v>
      </c>
      <c r="L2404" s="15">
        <f t="shared" si="112"/>
        <v>42137.679756944446</v>
      </c>
      <c r="M2404" t="b">
        <v>0</v>
      </c>
      <c r="N2404">
        <v>1</v>
      </c>
      <c r="O2404" t="b">
        <v>0</v>
      </c>
      <c r="P2404" s="10" t="s">
        <v>8291</v>
      </c>
      <c r="Q2404" t="s">
        <v>8292</v>
      </c>
      <c r="R2404">
        <f t="shared" si="113"/>
        <v>52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5">
        <f t="shared" si="111"/>
        <v>42399.882615740738</v>
      </c>
      <c r="L2405" s="15">
        <f t="shared" si="112"/>
        <v>42459.840949074074</v>
      </c>
      <c r="M2405" t="b">
        <v>0</v>
      </c>
      <c r="N2405">
        <v>12</v>
      </c>
      <c r="O2405" t="b">
        <v>0</v>
      </c>
      <c r="P2405" s="10" t="s">
        <v>8291</v>
      </c>
      <c r="Q2405" t="s">
        <v>8292</v>
      </c>
      <c r="R2405">
        <f t="shared" si="113"/>
        <v>16.829999999999998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5">
        <f t="shared" si="111"/>
        <v>42342.03943287037</v>
      </c>
      <c r="L2406" s="15">
        <f t="shared" si="112"/>
        <v>42372.03943287037</v>
      </c>
      <c r="M2406" t="b">
        <v>0</v>
      </c>
      <c r="N2406">
        <v>0</v>
      </c>
      <c r="O2406" t="b">
        <v>0</v>
      </c>
      <c r="P2406" s="10" t="s">
        <v>8291</v>
      </c>
      <c r="Q2406" t="s">
        <v>8292</v>
      </c>
      <c r="R2406">
        <f t="shared" si="113"/>
        <v>0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5">
        <f t="shared" si="111"/>
        <v>42595.585358796292</v>
      </c>
      <c r="L2407" s="15">
        <f t="shared" si="112"/>
        <v>42616.585358796292</v>
      </c>
      <c r="M2407" t="b">
        <v>0</v>
      </c>
      <c r="N2407">
        <v>20</v>
      </c>
      <c r="O2407" t="b">
        <v>0</v>
      </c>
      <c r="P2407" s="10" t="s">
        <v>8291</v>
      </c>
      <c r="Q2407" t="s">
        <v>8292</v>
      </c>
      <c r="R2407">
        <f t="shared" si="113"/>
        <v>56.3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5">
        <f t="shared" si="111"/>
        <v>41983.110995370371</v>
      </c>
      <c r="L2408" s="15">
        <f t="shared" si="112"/>
        <v>42023.110995370371</v>
      </c>
      <c r="M2408" t="b">
        <v>0</v>
      </c>
      <c r="N2408">
        <v>16</v>
      </c>
      <c r="O2408" t="b">
        <v>0</v>
      </c>
      <c r="P2408" s="10" t="s">
        <v>8291</v>
      </c>
      <c r="Q2408" t="s">
        <v>8292</v>
      </c>
      <c r="R2408">
        <f t="shared" si="113"/>
        <v>84.06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5">
        <f t="shared" si="111"/>
        <v>42082.575555555552</v>
      </c>
      <c r="L2409" s="15">
        <f t="shared" si="112"/>
        <v>42105.25</v>
      </c>
      <c r="M2409" t="b">
        <v>0</v>
      </c>
      <c r="N2409">
        <v>33</v>
      </c>
      <c r="O2409" t="b">
        <v>0</v>
      </c>
      <c r="P2409" s="10" t="s">
        <v>8291</v>
      </c>
      <c r="Q2409" t="s">
        <v>8292</v>
      </c>
      <c r="R2409">
        <f t="shared" si="113"/>
        <v>168.39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5">
        <f t="shared" si="111"/>
        <v>41919.140706018516</v>
      </c>
      <c r="L2410" s="15">
        <f t="shared" si="112"/>
        <v>41949.182372685187</v>
      </c>
      <c r="M2410" t="b">
        <v>0</v>
      </c>
      <c r="N2410">
        <v>2</v>
      </c>
      <c r="O2410" t="b">
        <v>0</v>
      </c>
      <c r="P2410" s="10" t="s">
        <v>8291</v>
      </c>
      <c r="Q2410" t="s">
        <v>8292</v>
      </c>
      <c r="R2410">
        <f t="shared" si="113"/>
        <v>15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5">
        <f t="shared" si="111"/>
        <v>42204.875868055555</v>
      </c>
      <c r="L2411" s="15">
        <f t="shared" si="112"/>
        <v>42234.875868055555</v>
      </c>
      <c r="M2411" t="b">
        <v>0</v>
      </c>
      <c r="N2411">
        <v>6</v>
      </c>
      <c r="O2411" t="b">
        <v>0</v>
      </c>
      <c r="P2411" s="10" t="s">
        <v>8291</v>
      </c>
      <c r="Q2411" t="s">
        <v>8292</v>
      </c>
      <c r="R2411">
        <f t="shared" si="113"/>
        <v>76.67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5">
        <f t="shared" si="111"/>
        <v>42224.408275462964</v>
      </c>
      <c r="L2412" s="15">
        <f t="shared" si="112"/>
        <v>42254.408275462964</v>
      </c>
      <c r="M2412" t="b">
        <v>0</v>
      </c>
      <c r="N2412">
        <v>0</v>
      </c>
      <c r="O2412" t="b">
        <v>0</v>
      </c>
      <c r="P2412" s="10" t="s">
        <v>8291</v>
      </c>
      <c r="Q2412" t="s">
        <v>8292</v>
      </c>
      <c r="R2412">
        <f t="shared" si="113"/>
        <v>0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5">
        <f t="shared" si="111"/>
        <v>42211.732430555552</v>
      </c>
      <c r="L2413" s="15">
        <f t="shared" si="112"/>
        <v>42241.732430555552</v>
      </c>
      <c r="M2413" t="b">
        <v>0</v>
      </c>
      <c r="N2413">
        <v>3</v>
      </c>
      <c r="O2413" t="b">
        <v>0</v>
      </c>
      <c r="P2413" s="10" t="s">
        <v>8291</v>
      </c>
      <c r="Q2413" t="s">
        <v>8292</v>
      </c>
      <c r="R2413">
        <f t="shared" si="113"/>
        <v>50.33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5">
        <f t="shared" si="111"/>
        <v>42655.736956018518</v>
      </c>
      <c r="L2414" s="15">
        <f t="shared" si="112"/>
        <v>42700.778622685189</v>
      </c>
      <c r="M2414" t="b">
        <v>0</v>
      </c>
      <c r="N2414">
        <v>0</v>
      </c>
      <c r="O2414" t="b">
        <v>0</v>
      </c>
      <c r="P2414" s="10" t="s">
        <v>8291</v>
      </c>
      <c r="Q2414" t="s">
        <v>8292</v>
      </c>
      <c r="R2414">
        <f t="shared" si="113"/>
        <v>0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5">
        <f t="shared" si="111"/>
        <v>41760.10974537037</v>
      </c>
      <c r="L2415" s="15">
        <f t="shared" si="112"/>
        <v>41790.979166666664</v>
      </c>
      <c r="M2415" t="b">
        <v>0</v>
      </c>
      <c r="N2415">
        <v>3</v>
      </c>
      <c r="O2415" t="b">
        <v>0</v>
      </c>
      <c r="P2415" s="10" t="s">
        <v>8291</v>
      </c>
      <c r="Q2415" t="s">
        <v>8292</v>
      </c>
      <c r="R2415">
        <f t="shared" si="113"/>
        <v>8.33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5">
        <f t="shared" si="111"/>
        <v>42198.695138888885</v>
      </c>
      <c r="L2416" s="15">
        <f t="shared" si="112"/>
        <v>42238.165972222225</v>
      </c>
      <c r="M2416" t="b">
        <v>0</v>
      </c>
      <c r="N2416">
        <v>13</v>
      </c>
      <c r="O2416" t="b">
        <v>0</v>
      </c>
      <c r="P2416" s="10" t="s">
        <v>8291</v>
      </c>
      <c r="Q2416" t="s">
        <v>8292</v>
      </c>
      <c r="R2416">
        <f t="shared" si="113"/>
        <v>35.380000000000003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5">
        <f t="shared" si="111"/>
        <v>42536.862800925926</v>
      </c>
      <c r="L2417" s="15">
        <f t="shared" si="112"/>
        <v>42566.862800925926</v>
      </c>
      <c r="M2417" t="b">
        <v>0</v>
      </c>
      <c r="N2417">
        <v>6</v>
      </c>
      <c r="O2417" t="b">
        <v>0</v>
      </c>
      <c r="P2417" s="10" t="s">
        <v>8291</v>
      </c>
      <c r="Q2417" t="s">
        <v>8292</v>
      </c>
      <c r="R2417">
        <f t="shared" si="113"/>
        <v>55.83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5">
        <f t="shared" si="111"/>
        <v>42019.737766203703</v>
      </c>
      <c r="L2418" s="15">
        <f t="shared" si="112"/>
        <v>42077.625</v>
      </c>
      <c r="M2418" t="b">
        <v>0</v>
      </c>
      <c r="N2418">
        <v>1</v>
      </c>
      <c r="O2418" t="b">
        <v>0</v>
      </c>
      <c r="P2418" s="10" t="s">
        <v>8291</v>
      </c>
      <c r="Q2418" t="s">
        <v>8292</v>
      </c>
      <c r="R2418">
        <f t="shared" si="113"/>
        <v>5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5">
        <f t="shared" si="111"/>
        <v>41831.884108796294</v>
      </c>
      <c r="L2419" s="15">
        <f t="shared" si="112"/>
        <v>41861.884108796294</v>
      </c>
      <c r="M2419" t="b">
        <v>0</v>
      </c>
      <c r="N2419">
        <v>0</v>
      </c>
      <c r="O2419" t="b">
        <v>0</v>
      </c>
      <c r="P2419" s="10" t="s">
        <v>8291</v>
      </c>
      <c r="Q2419" t="s">
        <v>8292</v>
      </c>
      <c r="R2419">
        <f t="shared" si="113"/>
        <v>0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5">
        <f t="shared" si="111"/>
        <v>42027.856990740736</v>
      </c>
      <c r="L2420" s="15">
        <f t="shared" si="112"/>
        <v>42087.815324074079</v>
      </c>
      <c r="M2420" t="b">
        <v>0</v>
      </c>
      <c r="N2420">
        <v>5</v>
      </c>
      <c r="O2420" t="b">
        <v>0</v>
      </c>
      <c r="P2420" s="10" t="s">
        <v>8291</v>
      </c>
      <c r="Q2420" t="s">
        <v>8292</v>
      </c>
      <c r="R2420">
        <f t="shared" si="113"/>
        <v>1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5">
        <f t="shared" si="111"/>
        <v>41993.738298611104</v>
      </c>
      <c r="L2421" s="15">
        <f t="shared" si="112"/>
        <v>42053.738298611104</v>
      </c>
      <c r="M2421" t="b">
        <v>0</v>
      </c>
      <c r="N2421">
        <v>0</v>
      </c>
      <c r="O2421" t="b">
        <v>0</v>
      </c>
      <c r="P2421" s="10" t="s">
        <v>8291</v>
      </c>
      <c r="Q2421" t="s">
        <v>8292</v>
      </c>
      <c r="R2421">
        <f t="shared" si="113"/>
        <v>0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5">
        <f t="shared" si="111"/>
        <v>41893.028877314813</v>
      </c>
      <c r="L2422" s="15">
        <f t="shared" si="112"/>
        <v>41953.070543981477</v>
      </c>
      <c r="M2422" t="b">
        <v>0</v>
      </c>
      <c r="N2422">
        <v>36</v>
      </c>
      <c r="O2422" t="b">
        <v>0</v>
      </c>
      <c r="P2422" s="10" t="s">
        <v>8291</v>
      </c>
      <c r="Q2422" t="s">
        <v>8292</v>
      </c>
      <c r="R2422">
        <f t="shared" si="113"/>
        <v>69.47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5">
        <f t="shared" si="111"/>
        <v>42026.687453703707</v>
      </c>
      <c r="L2423" s="15">
        <f t="shared" si="112"/>
        <v>42056.687453703707</v>
      </c>
      <c r="M2423" t="b">
        <v>0</v>
      </c>
      <c r="N2423">
        <v>1</v>
      </c>
      <c r="O2423" t="b">
        <v>0</v>
      </c>
      <c r="P2423" s="10" t="s">
        <v>8291</v>
      </c>
      <c r="Q2423" t="s">
        <v>8292</v>
      </c>
      <c r="R2423">
        <f t="shared" si="113"/>
        <v>1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5">
        <f t="shared" si="111"/>
        <v>42044.724953703699</v>
      </c>
      <c r="L2424" s="15">
        <f t="shared" si="112"/>
        <v>42074.683287037042</v>
      </c>
      <c r="M2424" t="b">
        <v>0</v>
      </c>
      <c r="N2424">
        <v>1</v>
      </c>
      <c r="O2424" t="b">
        <v>0</v>
      </c>
      <c r="P2424" s="10" t="s">
        <v>8291</v>
      </c>
      <c r="Q2424" t="s">
        <v>8292</v>
      </c>
      <c r="R2424">
        <f t="shared" si="113"/>
        <v>1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5">
        <f t="shared" si="111"/>
        <v>41974.704745370371</v>
      </c>
      <c r="L2425" s="15">
        <f t="shared" si="112"/>
        <v>42004.704745370371</v>
      </c>
      <c r="M2425" t="b">
        <v>0</v>
      </c>
      <c r="N2425">
        <v>1</v>
      </c>
      <c r="O2425" t="b">
        <v>0</v>
      </c>
      <c r="P2425" s="10" t="s">
        <v>8291</v>
      </c>
      <c r="Q2425" t="s">
        <v>8292</v>
      </c>
      <c r="R2425">
        <f t="shared" si="113"/>
        <v>8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5">
        <f t="shared" si="111"/>
        <v>41909.892453703702</v>
      </c>
      <c r="L2426" s="15">
        <f t="shared" si="112"/>
        <v>41939.892453703702</v>
      </c>
      <c r="M2426" t="b">
        <v>0</v>
      </c>
      <c r="N2426">
        <v>9</v>
      </c>
      <c r="O2426" t="b">
        <v>0</v>
      </c>
      <c r="P2426" s="10" t="s">
        <v>8291</v>
      </c>
      <c r="Q2426" t="s">
        <v>8292</v>
      </c>
      <c r="R2426">
        <f t="shared" si="113"/>
        <v>34.44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5">
        <f t="shared" si="111"/>
        <v>42502.913761574076</v>
      </c>
      <c r="L2427" s="15">
        <f t="shared" si="112"/>
        <v>42517.919444444444</v>
      </c>
      <c r="M2427" t="b">
        <v>0</v>
      </c>
      <c r="N2427">
        <v>1</v>
      </c>
      <c r="O2427" t="b">
        <v>0</v>
      </c>
      <c r="P2427" s="10" t="s">
        <v>8291</v>
      </c>
      <c r="Q2427" t="s">
        <v>8292</v>
      </c>
      <c r="R2427">
        <f t="shared" si="113"/>
        <v>1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5">
        <f t="shared" si="111"/>
        <v>42164.170046296291</v>
      </c>
      <c r="L2428" s="15">
        <f t="shared" si="112"/>
        <v>42224.170046296291</v>
      </c>
      <c r="M2428" t="b">
        <v>0</v>
      </c>
      <c r="N2428">
        <v>0</v>
      </c>
      <c r="O2428" t="b">
        <v>0</v>
      </c>
      <c r="P2428" s="10" t="s">
        <v>8291</v>
      </c>
      <c r="Q2428" t="s">
        <v>8292</v>
      </c>
      <c r="R2428">
        <f t="shared" si="113"/>
        <v>0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5">
        <f t="shared" si="111"/>
        <v>42412.318668981476</v>
      </c>
      <c r="L2429" s="15">
        <f t="shared" si="112"/>
        <v>42452.277002314819</v>
      </c>
      <c r="M2429" t="b">
        <v>0</v>
      </c>
      <c r="N2429">
        <v>1</v>
      </c>
      <c r="O2429" t="b">
        <v>0</v>
      </c>
      <c r="P2429" s="10" t="s">
        <v>8291</v>
      </c>
      <c r="Q2429" t="s">
        <v>8292</v>
      </c>
      <c r="R2429">
        <f t="shared" si="113"/>
        <v>1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5">
        <f t="shared" si="111"/>
        <v>42045.784155092595</v>
      </c>
      <c r="L2430" s="15">
        <f t="shared" si="112"/>
        <v>42075.742488425924</v>
      </c>
      <c r="M2430" t="b">
        <v>0</v>
      </c>
      <c r="N2430">
        <v>1</v>
      </c>
      <c r="O2430" t="b">
        <v>0</v>
      </c>
      <c r="P2430" s="10" t="s">
        <v>8291</v>
      </c>
      <c r="Q2430" t="s">
        <v>8292</v>
      </c>
      <c r="R2430">
        <f t="shared" si="113"/>
        <v>1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5">
        <f t="shared" si="111"/>
        <v>42734.879236111112</v>
      </c>
      <c r="L2431" s="15">
        <f t="shared" si="112"/>
        <v>42771.697222222225</v>
      </c>
      <c r="M2431" t="b">
        <v>0</v>
      </c>
      <c r="N2431">
        <v>4</v>
      </c>
      <c r="O2431" t="b">
        <v>0</v>
      </c>
      <c r="P2431" s="10" t="s">
        <v>8291</v>
      </c>
      <c r="Q2431" t="s">
        <v>8292</v>
      </c>
      <c r="R2431">
        <f t="shared" si="113"/>
        <v>501.25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5">
        <f t="shared" si="111"/>
        <v>42382.130833333329</v>
      </c>
      <c r="L2432" s="15">
        <f t="shared" si="112"/>
        <v>42412.130833333329</v>
      </c>
      <c r="M2432" t="b">
        <v>0</v>
      </c>
      <c r="N2432">
        <v>2</v>
      </c>
      <c r="O2432" t="b">
        <v>0</v>
      </c>
      <c r="P2432" s="10" t="s">
        <v>8291</v>
      </c>
      <c r="Q2432" t="s">
        <v>8292</v>
      </c>
      <c r="R2432">
        <f t="shared" si="113"/>
        <v>10.5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5">
        <f t="shared" si="111"/>
        <v>42489.099687499998</v>
      </c>
      <c r="L2433" s="15">
        <f t="shared" si="112"/>
        <v>42549.099687499998</v>
      </c>
      <c r="M2433" t="b">
        <v>0</v>
      </c>
      <c r="N2433">
        <v>2</v>
      </c>
      <c r="O2433" t="b">
        <v>0</v>
      </c>
      <c r="P2433" s="10" t="s">
        <v>8291</v>
      </c>
      <c r="Q2433" t="s">
        <v>8292</v>
      </c>
      <c r="R2433">
        <f t="shared" si="113"/>
        <v>1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5">
        <f t="shared" si="111"/>
        <v>42041.218715277777</v>
      </c>
      <c r="L2434" s="15">
        <f t="shared" si="112"/>
        <v>42071.218715277777</v>
      </c>
      <c r="M2434" t="b">
        <v>0</v>
      </c>
      <c r="N2434">
        <v>2</v>
      </c>
      <c r="O2434" t="b">
        <v>0</v>
      </c>
      <c r="P2434" s="10" t="s">
        <v>8291</v>
      </c>
      <c r="Q2434" t="s">
        <v>8292</v>
      </c>
      <c r="R2434">
        <f t="shared" si="113"/>
        <v>1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5">
        <f t="shared" ref="K2435:K2498" si="114">(((J2435/60)/60)/24)+DATE(1970,1,1)</f>
        <v>42397.89980324074</v>
      </c>
      <c r="L2435" s="15">
        <f t="shared" ref="L2435:L2498" si="115">(((I2435/60)/60)/24)+DATE(1970,1,1)</f>
        <v>42427.89980324074</v>
      </c>
      <c r="M2435" t="b">
        <v>0</v>
      </c>
      <c r="N2435">
        <v>0</v>
      </c>
      <c r="O2435" t="b">
        <v>0</v>
      </c>
      <c r="P2435" s="10" t="s">
        <v>8291</v>
      </c>
      <c r="Q2435" t="s">
        <v>8292</v>
      </c>
      <c r="R2435">
        <f t="shared" ref="R2435:R2498" si="116">IFERROR(ROUND(E2435/N2435,2),0)</f>
        <v>0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5">
        <f t="shared" si="114"/>
        <v>42180.18604166666</v>
      </c>
      <c r="L2436" s="15">
        <f t="shared" si="115"/>
        <v>42220.18604166666</v>
      </c>
      <c r="M2436" t="b">
        <v>0</v>
      </c>
      <c r="N2436">
        <v>2</v>
      </c>
      <c r="O2436" t="b">
        <v>0</v>
      </c>
      <c r="P2436" s="10" t="s">
        <v>8291</v>
      </c>
      <c r="Q2436" t="s">
        <v>8292</v>
      </c>
      <c r="R2436">
        <f t="shared" si="116"/>
        <v>13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5">
        <f t="shared" si="114"/>
        <v>42252.277615740735</v>
      </c>
      <c r="L2437" s="15">
        <f t="shared" si="115"/>
        <v>42282.277615740735</v>
      </c>
      <c r="M2437" t="b">
        <v>0</v>
      </c>
      <c r="N2437">
        <v>4</v>
      </c>
      <c r="O2437" t="b">
        <v>0</v>
      </c>
      <c r="P2437" s="10" t="s">
        <v>8291</v>
      </c>
      <c r="Q2437" t="s">
        <v>8292</v>
      </c>
      <c r="R2437">
        <f t="shared" si="116"/>
        <v>306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5">
        <f t="shared" si="114"/>
        <v>42338.615393518514</v>
      </c>
      <c r="L2438" s="15">
        <f t="shared" si="115"/>
        <v>42398.615393518514</v>
      </c>
      <c r="M2438" t="b">
        <v>0</v>
      </c>
      <c r="N2438">
        <v>2</v>
      </c>
      <c r="O2438" t="b">
        <v>0</v>
      </c>
      <c r="P2438" s="10" t="s">
        <v>8291</v>
      </c>
      <c r="Q2438" t="s">
        <v>8292</v>
      </c>
      <c r="R2438">
        <f t="shared" si="116"/>
        <v>22.5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5">
        <f t="shared" si="114"/>
        <v>42031.965138888889</v>
      </c>
      <c r="L2439" s="15">
        <f t="shared" si="115"/>
        <v>42080.75</v>
      </c>
      <c r="M2439" t="b">
        <v>0</v>
      </c>
      <c r="N2439">
        <v>0</v>
      </c>
      <c r="O2439" t="b">
        <v>0</v>
      </c>
      <c r="P2439" s="10" t="s">
        <v>8291</v>
      </c>
      <c r="Q2439" t="s">
        <v>8292</v>
      </c>
      <c r="R2439">
        <f t="shared" si="116"/>
        <v>0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5">
        <f t="shared" si="114"/>
        <v>42285.91506944444</v>
      </c>
      <c r="L2440" s="15">
        <f t="shared" si="115"/>
        <v>42345.956736111111</v>
      </c>
      <c r="M2440" t="b">
        <v>0</v>
      </c>
      <c r="N2440">
        <v>1</v>
      </c>
      <c r="O2440" t="b">
        <v>0</v>
      </c>
      <c r="P2440" s="10" t="s">
        <v>8291</v>
      </c>
      <c r="Q2440" t="s">
        <v>8292</v>
      </c>
      <c r="R2440">
        <f t="shared" si="116"/>
        <v>50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5">
        <f t="shared" si="114"/>
        <v>42265.818622685183</v>
      </c>
      <c r="L2441" s="15">
        <f t="shared" si="115"/>
        <v>42295.818622685183</v>
      </c>
      <c r="M2441" t="b">
        <v>0</v>
      </c>
      <c r="N2441">
        <v>0</v>
      </c>
      <c r="O2441" t="b">
        <v>0</v>
      </c>
      <c r="P2441" s="10" t="s">
        <v>8291</v>
      </c>
      <c r="Q2441" t="s">
        <v>8292</v>
      </c>
      <c r="R2441">
        <f t="shared" si="116"/>
        <v>0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5">
        <f t="shared" si="114"/>
        <v>42383.899456018517</v>
      </c>
      <c r="L2442" s="15">
        <f t="shared" si="115"/>
        <v>42413.899456018517</v>
      </c>
      <c r="M2442" t="b">
        <v>0</v>
      </c>
      <c r="N2442">
        <v>2</v>
      </c>
      <c r="O2442" t="b">
        <v>0</v>
      </c>
      <c r="P2442" s="10" t="s">
        <v>8291</v>
      </c>
      <c r="Q2442" t="s">
        <v>8292</v>
      </c>
      <c r="R2442">
        <f t="shared" si="116"/>
        <v>5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5">
        <f t="shared" si="114"/>
        <v>42187.125625000001</v>
      </c>
      <c r="L2443" s="15">
        <f t="shared" si="115"/>
        <v>42208.207638888889</v>
      </c>
      <c r="M2443" t="b">
        <v>0</v>
      </c>
      <c r="N2443">
        <v>109</v>
      </c>
      <c r="O2443" t="b">
        <v>1</v>
      </c>
      <c r="P2443" s="10" t="s">
        <v>8291</v>
      </c>
      <c r="Q2443" t="s">
        <v>8307</v>
      </c>
      <c r="R2443">
        <f t="shared" si="116"/>
        <v>74.23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5">
        <f t="shared" si="114"/>
        <v>42052.666990740734</v>
      </c>
      <c r="L2444" s="15">
        <f t="shared" si="115"/>
        <v>42082.625324074077</v>
      </c>
      <c r="M2444" t="b">
        <v>0</v>
      </c>
      <c r="N2444">
        <v>372</v>
      </c>
      <c r="O2444" t="b">
        <v>1</v>
      </c>
      <c r="P2444" s="10" t="s">
        <v>8291</v>
      </c>
      <c r="Q2444" t="s">
        <v>8307</v>
      </c>
      <c r="R2444">
        <f t="shared" si="116"/>
        <v>81.25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5">
        <f t="shared" si="114"/>
        <v>41836.625254629631</v>
      </c>
      <c r="L2445" s="15">
        <f t="shared" si="115"/>
        <v>41866.625254629631</v>
      </c>
      <c r="M2445" t="b">
        <v>0</v>
      </c>
      <c r="N2445">
        <v>311</v>
      </c>
      <c r="O2445" t="b">
        <v>1</v>
      </c>
      <c r="P2445" s="10" t="s">
        <v>8291</v>
      </c>
      <c r="Q2445" t="s">
        <v>8307</v>
      </c>
      <c r="R2445">
        <f t="shared" si="116"/>
        <v>130.22999999999999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5">
        <f t="shared" si="114"/>
        <v>42485.754525462966</v>
      </c>
      <c r="L2446" s="15">
        <f t="shared" si="115"/>
        <v>42515.754525462966</v>
      </c>
      <c r="M2446" t="b">
        <v>0</v>
      </c>
      <c r="N2446">
        <v>61</v>
      </c>
      <c r="O2446" t="b">
        <v>1</v>
      </c>
      <c r="P2446" s="10" t="s">
        <v>8291</v>
      </c>
      <c r="Q2446" t="s">
        <v>8307</v>
      </c>
      <c r="R2446">
        <f t="shared" si="116"/>
        <v>53.41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5">
        <f t="shared" si="114"/>
        <v>42243.190057870372</v>
      </c>
      <c r="L2447" s="15">
        <f t="shared" si="115"/>
        <v>42273.190057870372</v>
      </c>
      <c r="M2447" t="b">
        <v>0</v>
      </c>
      <c r="N2447">
        <v>115</v>
      </c>
      <c r="O2447" t="b">
        <v>1</v>
      </c>
      <c r="P2447" s="10" t="s">
        <v>8291</v>
      </c>
      <c r="Q2447" t="s">
        <v>8307</v>
      </c>
      <c r="R2447">
        <f t="shared" si="116"/>
        <v>75.13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5">
        <f t="shared" si="114"/>
        <v>42670.602673611109</v>
      </c>
      <c r="L2448" s="15">
        <f t="shared" si="115"/>
        <v>42700.64434027778</v>
      </c>
      <c r="M2448" t="b">
        <v>0</v>
      </c>
      <c r="N2448">
        <v>111</v>
      </c>
      <c r="O2448" t="b">
        <v>1</v>
      </c>
      <c r="P2448" s="10" t="s">
        <v>8291</v>
      </c>
      <c r="Q2448" t="s">
        <v>8307</v>
      </c>
      <c r="R2448">
        <f t="shared" si="116"/>
        <v>75.67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5">
        <f t="shared" si="114"/>
        <v>42654.469826388886</v>
      </c>
      <c r="L2449" s="15">
        <f t="shared" si="115"/>
        <v>42686.166666666672</v>
      </c>
      <c r="M2449" t="b">
        <v>0</v>
      </c>
      <c r="N2449">
        <v>337</v>
      </c>
      <c r="O2449" t="b">
        <v>1</v>
      </c>
      <c r="P2449" s="10" t="s">
        <v>8291</v>
      </c>
      <c r="Q2449" t="s">
        <v>8307</v>
      </c>
      <c r="R2449">
        <f t="shared" si="116"/>
        <v>31.69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5">
        <f t="shared" si="114"/>
        <v>42607.316122685181</v>
      </c>
      <c r="L2450" s="15">
        <f t="shared" si="115"/>
        <v>42613.233333333337</v>
      </c>
      <c r="M2450" t="b">
        <v>0</v>
      </c>
      <c r="N2450">
        <v>9</v>
      </c>
      <c r="O2450" t="b">
        <v>1</v>
      </c>
      <c r="P2450" s="10" t="s">
        <v>8291</v>
      </c>
      <c r="Q2450" t="s">
        <v>8307</v>
      </c>
      <c r="R2450">
        <f t="shared" si="116"/>
        <v>47.78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5">
        <f t="shared" si="114"/>
        <v>41943.142534722225</v>
      </c>
      <c r="L2451" s="15">
        <f t="shared" si="115"/>
        <v>41973.184201388889</v>
      </c>
      <c r="M2451" t="b">
        <v>0</v>
      </c>
      <c r="N2451">
        <v>120</v>
      </c>
      <c r="O2451" t="b">
        <v>1</v>
      </c>
      <c r="P2451" s="10" t="s">
        <v>8291</v>
      </c>
      <c r="Q2451" t="s">
        <v>8307</v>
      </c>
      <c r="R2451">
        <f t="shared" si="116"/>
        <v>90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5">
        <f t="shared" si="114"/>
        <v>41902.07240740741</v>
      </c>
      <c r="L2452" s="15">
        <f t="shared" si="115"/>
        <v>41940.132638888892</v>
      </c>
      <c r="M2452" t="b">
        <v>0</v>
      </c>
      <c r="N2452">
        <v>102</v>
      </c>
      <c r="O2452" t="b">
        <v>1</v>
      </c>
      <c r="P2452" s="10" t="s">
        <v>8291</v>
      </c>
      <c r="Q2452" t="s">
        <v>8307</v>
      </c>
      <c r="R2452">
        <f t="shared" si="116"/>
        <v>149.31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5">
        <f t="shared" si="114"/>
        <v>42779.908449074079</v>
      </c>
      <c r="L2453" s="15">
        <f t="shared" si="115"/>
        <v>42799.908449074079</v>
      </c>
      <c r="M2453" t="b">
        <v>0</v>
      </c>
      <c r="N2453">
        <v>186</v>
      </c>
      <c r="O2453" t="b">
        <v>1</v>
      </c>
      <c r="P2453" s="10" t="s">
        <v>8291</v>
      </c>
      <c r="Q2453" t="s">
        <v>8307</v>
      </c>
      <c r="R2453">
        <f t="shared" si="116"/>
        <v>62.07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5">
        <f t="shared" si="114"/>
        <v>42338.84375</v>
      </c>
      <c r="L2454" s="15">
        <f t="shared" si="115"/>
        <v>42367.958333333328</v>
      </c>
      <c r="M2454" t="b">
        <v>0</v>
      </c>
      <c r="N2454">
        <v>15</v>
      </c>
      <c r="O2454" t="b">
        <v>1</v>
      </c>
      <c r="P2454" s="10" t="s">
        <v>8291</v>
      </c>
      <c r="Q2454" t="s">
        <v>8307</v>
      </c>
      <c r="R2454">
        <f t="shared" si="116"/>
        <v>53.4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5">
        <f t="shared" si="114"/>
        <v>42738.692233796297</v>
      </c>
      <c r="L2455" s="15">
        <f t="shared" si="115"/>
        <v>42768.692233796297</v>
      </c>
      <c r="M2455" t="b">
        <v>0</v>
      </c>
      <c r="N2455">
        <v>67</v>
      </c>
      <c r="O2455" t="b">
        <v>1</v>
      </c>
      <c r="P2455" s="10" t="s">
        <v>8291</v>
      </c>
      <c r="Q2455" t="s">
        <v>8307</v>
      </c>
      <c r="R2455">
        <f t="shared" si="116"/>
        <v>69.27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5">
        <f t="shared" si="114"/>
        <v>42770.201481481476</v>
      </c>
      <c r="L2456" s="15">
        <f t="shared" si="115"/>
        <v>42805.201481481476</v>
      </c>
      <c r="M2456" t="b">
        <v>0</v>
      </c>
      <c r="N2456">
        <v>130</v>
      </c>
      <c r="O2456" t="b">
        <v>1</v>
      </c>
      <c r="P2456" s="10" t="s">
        <v>8291</v>
      </c>
      <c r="Q2456" t="s">
        <v>8307</v>
      </c>
      <c r="R2456">
        <f t="shared" si="116"/>
        <v>271.51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5">
        <f t="shared" si="114"/>
        <v>42452.781828703708</v>
      </c>
      <c r="L2457" s="15">
        <f t="shared" si="115"/>
        <v>42480.781828703708</v>
      </c>
      <c r="M2457" t="b">
        <v>0</v>
      </c>
      <c r="N2457">
        <v>16</v>
      </c>
      <c r="O2457" t="b">
        <v>1</v>
      </c>
      <c r="P2457" s="10" t="s">
        <v>8291</v>
      </c>
      <c r="Q2457" t="s">
        <v>8307</v>
      </c>
      <c r="R2457">
        <f t="shared" si="116"/>
        <v>34.130000000000003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5">
        <f t="shared" si="114"/>
        <v>42761.961099537039</v>
      </c>
      <c r="L2458" s="15">
        <f t="shared" si="115"/>
        <v>42791.961099537039</v>
      </c>
      <c r="M2458" t="b">
        <v>0</v>
      </c>
      <c r="N2458">
        <v>67</v>
      </c>
      <c r="O2458" t="b">
        <v>1</v>
      </c>
      <c r="P2458" s="10" t="s">
        <v>8291</v>
      </c>
      <c r="Q2458" t="s">
        <v>8307</v>
      </c>
      <c r="R2458">
        <f t="shared" si="116"/>
        <v>40.49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5">
        <f t="shared" si="114"/>
        <v>42423.602500000001</v>
      </c>
      <c r="L2459" s="15">
        <f t="shared" si="115"/>
        <v>42453.560833333337</v>
      </c>
      <c r="M2459" t="b">
        <v>0</v>
      </c>
      <c r="N2459">
        <v>124</v>
      </c>
      <c r="O2459" t="b">
        <v>1</v>
      </c>
      <c r="P2459" s="10" t="s">
        <v>8291</v>
      </c>
      <c r="Q2459" t="s">
        <v>8307</v>
      </c>
      <c r="R2459">
        <f t="shared" si="116"/>
        <v>189.76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5">
        <f t="shared" si="114"/>
        <v>42495.871736111112</v>
      </c>
      <c r="L2460" s="15">
        <f t="shared" si="115"/>
        <v>42530.791666666672</v>
      </c>
      <c r="M2460" t="b">
        <v>0</v>
      </c>
      <c r="N2460">
        <v>80</v>
      </c>
      <c r="O2460" t="b">
        <v>1</v>
      </c>
      <c r="P2460" s="10" t="s">
        <v>8291</v>
      </c>
      <c r="Q2460" t="s">
        <v>8307</v>
      </c>
      <c r="R2460">
        <f t="shared" si="116"/>
        <v>68.86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5">
        <f t="shared" si="114"/>
        <v>42407.637557870374</v>
      </c>
      <c r="L2461" s="15">
        <f t="shared" si="115"/>
        <v>42452.595891203702</v>
      </c>
      <c r="M2461" t="b">
        <v>0</v>
      </c>
      <c r="N2461">
        <v>282</v>
      </c>
      <c r="O2461" t="b">
        <v>1</v>
      </c>
      <c r="P2461" s="10" t="s">
        <v>8291</v>
      </c>
      <c r="Q2461" t="s">
        <v>8307</v>
      </c>
      <c r="R2461">
        <f t="shared" si="116"/>
        <v>108.78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5">
        <f t="shared" si="114"/>
        <v>42704.187118055561</v>
      </c>
      <c r="L2462" s="15">
        <f t="shared" si="115"/>
        <v>42738.178472222222</v>
      </c>
      <c r="M2462" t="b">
        <v>0</v>
      </c>
      <c r="N2462">
        <v>68</v>
      </c>
      <c r="O2462" t="b">
        <v>1</v>
      </c>
      <c r="P2462" s="10" t="s">
        <v>8291</v>
      </c>
      <c r="Q2462" t="s">
        <v>8307</v>
      </c>
      <c r="R2462">
        <f t="shared" si="116"/>
        <v>125.99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5">
        <f t="shared" si="114"/>
        <v>40784.012696759259</v>
      </c>
      <c r="L2463" s="15">
        <f t="shared" si="115"/>
        <v>40817.125</v>
      </c>
      <c r="M2463" t="b">
        <v>0</v>
      </c>
      <c r="N2463">
        <v>86</v>
      </c>
      <c r="O2463" t="b">
        <v>1</v>
      </c>
      <c r="P2463" s="10" t="s">
        <v>8280</v>
      </c>
      <c r="Q2463" t="s">
        <v>8284</v>
      </c>
      <c r="R2463">
        <f t="shared" si="116"/>
        <v>90.52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5">
        <f t="shared" si="114"/>
        <v>41089.186296296299</v>
      </c>
      <c r="L2464" s="15">
        <f t="shared" si="115"/>
        <v>41109.186296296299</v>
      </c>
      <c r="M2464" t="b">
        <v>0</v>
      </c>
      <c r="N2464">
        <v>115</v>
      </c>
      <c r="O2464" t="b">
        <v>1</v>
      </c>
      <c r="P2464" s="10" t="s">
        <v>8280</v>
      </c>
      <c r="Q2464" t="s">
        <v>8284</v>
      </c>
      <c r="R2464">
        <f t="shared" si="116"/>
        <v>28.88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5">
        <f t="shared" si="114"/>
        <v>41341.111400462964</v>
      </c>
      <c r="L2465" s="15">
        <f t="shared" si="115"/>
        <v>41380.791666666664</v>
      </c>
      <c r="M2465" t="b">
        <v>0</v>
      </c>
      <c r="N2465">
        <v>75</v>
      </c>
      <c r="O2465" t="b">
        <v>1</v>
      </c>
      <c r="P2465" s="10" t="s">
        <v>8280</v>
      </c>
      <c r="Q2465" t="s">
        <v>8284</v>
      </c>
      <c r="R2465">
        <f t="shared" si="116"/>
        <v>31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5">
        <f t="shared" si="114"/>
        <v>42248.90042824074</v>
      </c>
      <c r="L2466" s="15">
        <f t="shared" si="115"/>
        <v>42277.811805555553</v>
      </c>
      <c r="M2466" t="b">
        <v>0</v>
      </c>
      <c r="N2466">
        <v>43</v>
      </c>
      <c r="O2466" t="b">
        <v>1</v>
      </c>
      <c r="P2466" s="10" t="s">
        <v>8280</v>
      </c>
      <c r="Q2466" t="s">
        <v>8284</v>
      </c>
      <c r="R2466">
        <f t="shared" si="116"/>
        <v>51.67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5">
        <f t="shared" si="114"/>
        <v>41145.719305555554</v>
      </c>
      <c r="L2467" s="15">
        <f t="shared" si="115"/>
        <v>41175.719305555554</v>
      </c>
      <c r="M2467" t="b">
        <v>0</v>
      </c>
      <c r="N2467">
        <v>48</v>
      </c>
      <c r="O2467" t="b">
        <v>1</v>
      </c>
      <c r="P2467" s="10" t="s">
        <v>8280</v>
      </c>
      <c r="Q2467" t="s">
        <v>8284</v>
      </c>
      <c r="R2467">
        <f t="shared" si="116"/>
        <v>26.27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5">
        <f t="shared" si="114"/>
        <v>41373.102465277778</v>
      </c>
      <c r="L2468" s="15">
        <f t="shared" si="115"/>
        <v>41403.102465277778</v>
      </c>
      <c r="M2468" t="b">
        <v>0</v>
      </c>
      <c r="N2468">
        <v>52</v>
      </c>
      <c r="O2468" t="b">
        <v>1</v>
      </c>
      <c r="P2468" s="10" t="s">
        <v>8280</v>
      </c>
      <c r="Q2468" t="s">
        <v>8284</v>
      </c>
      <c r="R2468">
        <f t="shared" si="116"/>
        <v>48.08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5">
        <f t="shared" si="114"/>
        <v>41025.874201388891</v>
      </c>
      <c r="L2469" s="15">
        <f t="shared" si="115"/>
        <v>41039.708333333336</v>
      </c>
      <c r="M2469" t="b">
        <v>0</v>
      </c>
      <c r="N2469">
        <v>43</v>
      </c>
      <c r="O2469" t="b">
        <v>1</v>
      </c>
      <c r="P2469" s="10" t="s">
        <v>8280</v>
      </c>
      <c r="Q2469" t="s">
        <v>8284</v>
      </c>
      <c r="R2469">
        <f t="shared" si="116"/>
        <v>27.56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5">
        <f t="shared" si="114"/>
        <v>41174.154178240737</v>
      </c>
      <c r="L2470" s="15">
        <f t="shared" si="115"/>
        <v>41210.208333333336</v>
      </c>
      <c r="M2470" t="b">
        <v>0</v>
      </c>
      <c r="N2470">
        <v>58</v>
      </c>
      <c r="O2470" t="b">
        <v>1</v>
      </c>
      <c r="P2470" s="10" t="s">
        <v>8280</v>
      </c>
      <c r="Q2470" t="s">
        <v>8284</v>
      </c>
      <c r="R2470">
        <f t="shared" si="116"/>
        <v>36.97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5">
        <f t="shared" si="114"/>
        <v>40557.429733796293</v>
      </c>
      <c r="L2471" s="15">
        <f t="shared" si="115"/>
        <v>40582.429733796293</v>
      </c>
      <c r="M2471" t="b">
        <v>0</v>
      </c>
      <c r="N2471">
        <v>47</v>
      </c>
      <c r="O2471" t="b">
        <v>1</v>
      </c>
      <c r="P2471" s="10" t="s">
        <v>8280</v>
      </c>
      <c r="Q2471" t="s">
        <v>8284</v>
      </c>
      <c r="R2471">
        <f t="shared" si="116"/>
        <v>29.02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5">
        <f t="shared" si="114"/>
        <v>41023.07471064815</v>
      </c>
      <c r="L2472" s="15">
        <f t="shared" si="115"/>
        <v>41053.07471064815</v>
      </c>
      <c r="M2472" t="b">
        <v>0</v>
      </c>
      <c r="N2472">
        <v>36</v>
      </c>
      <c r="O2472" t="b">
        <v>1</v>
      </c>
      <c r="P2472" s="10" t="s">
        <v>8280</v>
      </c>
      <c r="Q2472" t="s">
        <v>8284</v>
      </c>
      <c r="R2472">
        <f t="shared" si="116"/>
        <v>28.66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5">
        <f t="shared" si="114"/>
        <v>40893.992962962962</v>
      </c>
      <c r="L2473" s="15">
        <f t="shared" si="115"/>
        <v>40933.992962962962</v>
      </c>
      <c r="M2473" t="b">
        <v>0</v>
      </c>
      <c r="N2473">
        <v>17</v>
      </c>
      <c r="O2473" t="b">
        <v>1</v>
      </c>
      <c r="P2473" s="10" t="s">
        <v>8280</v>
      </c>
      <c r="Q2473" t="s">
        <v>8284</v>
      </c>
      <c r="R2473">
        <f t="shared" si="116"/>
        <v>37.65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5">
        <f t="shared" si="114"/>
        <v>40354.11550925926</v>
      </c>
      <c r="L2474" s="15">
        <f t="shared" si="115"/>
        <v>40425.043749999997</v>
      </c>
      <c r="M2474" t="b">
        <v>0</v>
      </c>
      <c r="N2474">
        <v>104</v>
      </c>
      <c r="O2474" t="b">
        <v>1</v>
      </c>
      <c r="P2474" s="10" t="s">
        <v>8280</v>
      </c>
      <c r="Q2474" t="s">
        <v>8284</v>
      </c>
      <c r="R2474">
        <f t="shared" si="116"/>
        <v>97.9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5">
        <f t="shared" si="114"/>
        <v>41193.748483796298</v>
      </c>
      <c r="L2475" s="15">
        <f t="shared" si="115"/>
        <v>41223.790150462963</v>
      </c>
      <c r="M2475" t="b">
        <v>0</v>
      </c>
      <c r="N2475">
        <v>47</v>
      </c>
      <c r="O2475" t="b">
        <v>1</v>
      </c>
      <c r="P2475" s="10" t="s">
        <v>8280</v>
      </c>
      <c r="Q2475" t="s">
        <v>8284</v>
      </c>
      <c r="R2475">
        <f t="shared" si="116"/>
        <v>42.55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5">
        <f t="shared" si="114"/>
        <v>40417.011296296296</v>
      </c>
      <c r="L2476" s="15">
        <f t="shared" si="115"/>
        <v>40462.011296296296</v>
      </c>
      <c r="M2476" t="b">
        <v>0</v>
      </c>
      <c r="N2476">
        <v>38</v>
      </c>
      <c r="O2476" t="b">
        <v>1</v>
      </c>
      <c r="P2476" s="10" t="s">
        <v>8280</v>
      </c>
      <c r="Q2476" t="s">
        <v>8284</v>
      </c>
      <c r="R2476">
        <f t="shared" si="116"/>
        <v>131.58000000000001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5">
        <f t="shared" si="114"/>
        <v>40310.287673611114</v>
      </c>
      <c r="L2477" s="15">
        <f t="shared" si="115"/>
        <v>40369.916666666664</v>
      </c>
      <c r="M2477" t="b">
        <v>0</v>
      </c>
      <c r="N2477">
        <v>81</v>
      </c>
      <c r="O2477" t="b">
        <v>1</v>
      </c>
      <c r="P2477" s="10" t="s">
        <v>8280</v>
      </c>
      <c r="Q2477" t="s">
        <v>8284</v>
      </c>
      <c r="R2477">
        <f t="shared" si="116"/>
        <v>32.32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5">
        <f t="shared" si="114"/>
        <v>41913.328356481477</v>
      </c>
      <c r="L2478" s="15">
        <f t="shared" si="115"/>
        <v>41946.370023148149</v>
      </c>
      <c r="M2478" t="b">
        <v>0</v>
      </c>
      <c r="N2478">
        <v>55</v>
      </c>
      <c r="O2478" t="b">
        <v>1</v>
      </c>
      <c r="P2478" s="10" t="s">
        <v>8280</v>
      </c>
      <c r="Q2478" t="s">
        <v>8284</v>
      </c>
      <c r="R2478">
        <f t="shared" si="116"/>
        <v>61.1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5">
        <f t="shared" si="114"/>
        <v>41088.691493055558</v>
      </c>
      <c r="L2479" s="15">
        <f t="shared" si="115"/>
        <v>41133.691493055558</v>
      </c>
      <c r="M2479" t="b">
        <v>0</v>
      </c>
      <c r="N2479">
        <v>41</v>
      </c>
      <c r="O2479" t="b">
        <v>1</v>
      </c>
      <c r="P2479" s="10" t="s">
        <v>8280</v>
      </c>
      <c r="Q2479" t="s">
        <v>8284</v>
      </c>
      <c r="R2479">
        <f t="shared" si="116"/>
        <v>31.34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5">
        <f t="shared" si="114"/>
        <v>41257.950381944444</v>
      </c>
      <c r="L2480" s="15">
        <f t="shared" si="115"/>
        <v>41287.950381944444</v>
      </c>
      <c r="M2480" t="b">
        <v>0</v>
      </c>
      <c r="N2480">
        <v>79</v>
      </c>
      <c r="O2480" t="b">
        <v>1</v>
      </c>
      <c r="P2480" s="10" t="s">
        <v>8280</v>
      </c>
      <c r="Q2480" t="s">
        <v>8284</v>
      </c>
      <c r="R2480">
        <f t="shared" si="116"/>
        <v>129.11000000000001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5">
        <f t="shared" si="114"/>
        <v>41107.726782407408</v>
      </c>
      <c r="L2481" s="15">
        <f t="shared" si="115"/>
        <v>41118.083333333336</v>
      </c>
      <c r="M2481" t="b">
        <v>0</v>
      </c>
      <c r="N2481">
        <v>16</v>
      </c>
      <c r="O2481" t="b">
        <v>1</v>
      </c>
      <c r="P2481" s="10" t="s">
        <v>8280</v>
      </c>
      <c r="Q2481" t="s">
        <v>8284</v>
      </c>
      <c r="R2481">
        <f t="shared" si="116"/>
        <v>25.02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5">
        <f t="shared" si="114"/>
        <v>42227.936157407406</v>
      </c>
      <c r="L2482" s="15">
        <f t="shared" si="115"/>
        <v>42287.936157407406</v>
      </c>
      <c r="M2482" t="b">
        <v>0</v>
      </c>
      <c r="N2482">
        <v>8</v>
      </c>
      <c r="O2482" t="b">
        <v>1</v>
      </c>
      <c r="P2482" s="10" t="s">
        <v>8280</v>
      </c>
      <c r="Q2482" t="s">
        <v>8284</v>
      </c>
      <c r="R2482">
        <f t="shared" si="116"/>
        <v>250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5">
        <f t="shared" si="114"/>
        <v>40999.645925925928</v>
      </c>
      <c r="L2483" s="15">
        <f t="shared" si="115"/>
        <v>41029.645925925928</v>
      </c>
      <c r="M2483" t="b">
        <v>0</v>
      </c>
      <c r="N2483">
        <v>95</v>
      </c>
      <c r="O2483" t="b">
        <v>1</v>
      </c>
      <c r="P2483" s="10" t="s">
        <v>8280</v>
      </c>
      <c r="Q2483" t="s">
        <v>8284</v>
      </c>
      <c r="R2483">
        <f t="shared" si="116"/>
        <v>47.54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5">
        <f t="shared" si="114"/>
        <v>40711.782210648147</v>
      </c>
      <c r="L2484" s="15">
        <f t="shared" si="115"/>
        <v>40756.782210648147</v>
      </c>
      <c r="M2484" t="b">
        <v>0</v>
      </c>
      <c r="N2484">
        <v>25</v>
      </c>
      <c r="O2484" t="b">
        <v>1</v>
      </c>
      <c r="P2484" s="10" t="s">
        <v>8280</v>
      </c>
      <c r="Q2484" t="s">
        <v>8284</v>
      </c>
      <c r="R2484">
        <f t="shared" si="116"/>
        <v>40.04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5">
        <f t="shared" si="114"/>
        <v>40970.750034722223</v>
      </c>
      <c r="L2485" s="15">
        <f t="shared" si="115"/>
        <v>41030.708368055559</v>
      </c>
      <c r="M2485" t="b">
        <v>0</v>
      </c>
      <c r="N2485">
        <v>19</v>
      </c>
      <c r="O2485" t="b">
        <v>1</v>
      </c>
      <c r="P2485" s="10" t="s">
        <v>8280</v>
      </c>
      <c r="Q2485" t="s">
        <v>8284</v>
      </c>
      <c r="R2485">
        <f t="shared" si="116"/>
        <v>65.84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5">
        <f t="shared" si="114"/>
        <v>40771.916701388887</v>
      </c>
      <c r="L2486" s="15">
        <f t="shared" si="115"/>
        <v>40801.916701388887</v>
      </c>
      <c r="M2486" t="b">
        <v>0</v>
      </c>
      <c r="N2486">
        <v>90</v>
      </c>
      <c r="O2486" t="b">
        <v>1</v>
      </c>
      <c r="P2486" s="10" t="s">
        <v>8280</v>
      </c>
      <c r="Q2486" t="s">
        <v>8284</v>
      </c>
      <c r="R2486">
        <f t="shared" si="116"/>
        <v>46.4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5">
        <f t="shared" si="114"/>
        <v>40793.998599537037</v>
      </c>
      <c r="L2487" s="15">
        <f t="shared" si="115"/>
        <v>40828.998599537037</v>
      </c>
      <c r="M2487" t="b">
        <v>0</v>
      </c>
      <c r="N2487">
        <v>41</v>
      </c>
      <c r="O2487" t="b">
        <v>1</v>
      </c>
      <c r="P2487" s="10" t="s">
        <v>8280</v>
      </c>
      <c r="Q2487" t="s">
        <v>8284</v>
      </c>
      <c r="R2487">
        <f t="shared" si="116"/>
        <v>50.37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5">
        <f t="shared" si="114"/>
        <v>40991.708055555559</v>
      </c>
      <c r="L2488" s="15">
        <f t="shared" si="115"/>
        <v>41021.708055555559</v>
      </c>
      <c r="M2488" t="b">
        <v>0</v>
      </c>
      <c r="N2488">
        <v>30</v>
      </c>
      <c r="O2488" t="b">
        <v>1</v>
      </c>
      <c r="P2488" s="10" t="s">
        <v>8280</v>
      </c>
      <c r="Q2488" t="s">
        <v>8284</v>
      </c>
      <c r="R2488">
        <f t="shared" si="116"/>
        <v>26.57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5">
        <f t="shared" si="114"/>
        <v>41026.083298611113</v>
      </c>
      <c r="L2489" s="15">
        <f t="shared" si="115"/>
        <v>41056.083298611113</v>
      </c>
      <c r="M2489" t="b">
        <v>0</v>
      </c>
      <c r="N2489">
        <v>38</v>
      </c>
      <c r="O2489" t="b">
        <v>1</v>
      </c>
      <c r="P2489" s="10" t="s">
        <v>8280</v>
      </c>
      <c r="Q2489" t="s">
        <v>8284</v>
      </c>
      <c r="R2489">
        <f t="shared" si="116"/>
        <v>39.49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5">
        <f t="shared" si="114"/>
        <v>40833.633194444446</v>
      </c>
      <c r="L2490" s="15">
        <f t="shared" si="115"/>
        <v>40863.674861111111</v>
      </c>
      <c r="M2490" t="b">
        <v>0</v>
      </c>
      <c r="N2490">
        <v>65</v>
      </c>
      <c r="O2490" t="b">
        <v>1</v>
      </c>
      <c r="P2490" s="10" t="s">
        <v>8280</v>
      </c>
      <c r="Q2490" t="s">
        <v>8284</v>
      </c>
      <c r="R2490">
        <f t="shared" si="116"/>
        <v>49.25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5">
        <f t="shared" si="114"/>
        <v>41373.690266203703</v>
      </c>
      <c r="L2491" s="15">
        <f t="shared" si="115"/>
        <v>41403.690266203703</v>
      </c>
      <c r="M2491" t="b">
        <v>0</v>
      </c>
      <c r="N2491">
        <v>75</v>
      </c>
      <c r="O2491" t="b">
        <v>1</v>
      </c>
      <c r="P2491" s="10" t="s">
        <v>8280</v>
      </c>
      <c r="Q2491" t="s">
        <v>8284</v>
      </c>
      <c r="R2491">
        <f t="shared" si="116"/>
        <v>62.38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5">
        <f t="shared" si="114"/>
        <v>41023.227731481478</v>
      </c>
      <c r="L2492" s="15">
        <f t="shared" si="115"/>
        <v>41083.227731481478</v>
      </c>
      <c r="M2492" t="b">
        <v>0</v>
      </c>
      <c r="N2492">
        <v>16</v>
      </c>
      <c r="O2492" t="b">
        <v>1</v>
      </c>
      <c r="P2492" s="10" t="s">
        <v>8280</v>
      </c>
      <c r="Q2492" t="s">
        <v>8284</v>
      </c>
      <c r="R2492">
        <f t="shared" si="116"/>
        <v>37.94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5">
        <f t="shared" si="114"/>
        <v>40542.839282407411</v>
      </c>
      <c r="L2493" s="15">
        <f t="shared" si="115"/>
        <v>40559.07708333333</v>
      </c>
      <c r="M2493" t="b">
        <v>0</v>
      </c>
      <c r="N2493">
        <v>10</v>
      </c>
      <c r="O2493" t="b">
        <v>1</v>
      </c>
      <c r="P2493" s="10" t="s">
        <v>8280</v>
      </c>
      <c r="Q2493" t="s">
        <v>8284</v>
      </c>
      <c r="R2493">
        <f t="shared" si="116"/>
        <v>51.6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114"/>
        <v>41024.985972222225</v>
      </c>
      <c r="L2494" s="15">
        <f t="shared" si="115"/>
        <v>41076.415972222225</v>
      </c>
      <c r="M2494" t="b">
        <v>0</v>
      </c>
      <c r="N2494">
        <v>27</v>
      </c>
      <c r="O2494" t="b">
        <v>1</v>
      </c>
      <c r="P2494" s="10" t="s">
        <v>8280</v>
      </c>
      <c r="Q2494" t="s">
        <v>8284</v>
      </c>
      <c r="R2494">
        <f t="shared" si="116"/>
        <v>27.78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5">
        <f t="shared" si="114"/>
        <v>41348.168287037035</v>
      </c>
      <c r="L2495" s="15">
        <f t="shared" si="115"/>
        <v>41393.168287037035</v>
      </c>
      <c r="M2495" t="b">
        <v>0</v>
      </c>
      <c r="N2495">
        <v>259</v>
      </c>
      <c r="O2495" t="b">
        <v>1</v>
      </c>
      <c r="P2495" s="10" t="s">
        <v>8280</v>
      </c>
      <c r="Q2495" t="s">
        <v>8284</v>
      </c>
      <c r="R2495">
        <f t="shared" si="116"/>
        <v>99.38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5">
        <f t="shared" si="114"/>
        <v>41022.645185185182</v>
      </c>
      <c r="L2496" s="15">
        <f t="shared" si="115"/>
        <v>41052.645185185182</v>
      </c>
      <c r="M2496" t="b">
        <v>0</v>
      </c>
      <c r="N2496">
        <v>39</v>
      </c>
      <c r="O2496" t="b">
        <v>1</v>
      </c>
      <c r="P2496" s="10" t="s">
        <v>8280</v>
      </c>
      <c r="Q2496" t="s">
        <v>8284</v>
      </c>
      <c r="R2496">
        <f t="shared" si="116"/>
        <v>38.85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5">
        <f t="shared" si="114"/>
        <v>41036.946469907409</v>
      </c>
      <c r="L2497" s="15">
        <f t="shared" si="115"/>
        <v>41066.946469907409</v>
      </c>
      <c r="M2497" t="b">
        <v>0</v>
      </c>
      <c r="N2497">
        <v>42</v>
      </c>
      <c r="O2497" t="b">
        <v>1</v>
      </c>
      <c r="P2497" s="10" t="s">
        <v>8280</v>
      </c>
      <c r="Q2497" t="s">
        <v>8284</v>
      </c>
      <c r="R2497">
        <f t="shared" si="116"/>
        <v>45.55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5">
        <f t="shared" si="114"/>
        <v>41327.996435185189</v>
      </c>
      <c r="L2498" s="15">
        <f t="shared" si="115"/>
        <v>41362.954768518517</v>
      </c>
      <c r="M2498" t="b">
        <v>0</v>
      </c>
      <c r="N2498">
        <v>10</v>
      </c>
      <c r="O2498" t="b">
        <v>1</v>
      </c>
      <c r="P2498" s="10" t="s">
        <v>8280</v>
      </c>
      <c r="Q2498" t="s">
        <v>8284</v>
      </c>
      <c r="R2498">
        <f t="shared" si="116"/>
        <v>600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5">
        <f t="shared" ref="K2499:K2562" si="117">(((J2499/60)/60)/24)+DATE(1970,1,1)</f>
        <v>40730.878912037035</v>
      </c>
      <c r="L2499" s="15">
        <f t="shared" ref="L2499:L2562" si="118">(((I2499/60)/60)/24)+DATE(1970,1,1)</f>
        <v>40760.878912037035</v>
      </c>
      <c r="M2499" t="b">
        <v>0</v>
      </c>
      <c r="N2499">
        <v>56</v>
      </c>
      <c r="O2499" t="b">
        <v>1</v>
      </c>
      <c r="P2499" s="10" t="s">
        <v>8280</v>
      </c>
      <c r="Q2499" t="s">
        <v>8284</v>
      </c>
      <c r="R2499">
        <f t="shared" ref="R2499:R2562" si="119">IFERROR(ROUND(E2499/N2499,2),0)</f>
        <v>80.55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5">
        <f t="shared" si="117"/>
        <v>42017.967442129629</v>
      </c>
      <c r="L2500" s="15">
        <f t="shared" si="118"/>
        <v>42031.967442129629</v>
      </c>
      <c r="M2500" t="b">
        <v>0</v>
      </c>
      <c r="N2500">
        <v>20</v>
      </c>
      <c r="O2500" t="b">
        <v>1</v>
      </c>
      <c r="P2500" s="10" t="s">
        <v>8280</v>
      </c>
      <c r="Q2500" t="s">
        <v>8284</v>
      </c>
      <c r="R2500">
        <f t="shared" si="119"/>
        <v>52.8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5">
        <f t="shared" si="117"/>
        <v>41226.648576388885</v>
      </c>
      <c r="L2501" s="15">
        <f t="shared" si="118"/>
        <v>41274.75</v>
      </c>
      <c r="M2501" t="b">
        <v>0</v>
      </c>
      <c r="N2501">
        <v>170</v>
      </c>
      <c r="O2501" t="b">
        <v>1</v>
      </c>
      <c r="P2501" s="10" t="s">
        <v>8280</v>
      </c>
      <c r="Q2501" t="s">
        <v>8284</v>
      </c>
      <c r="R2501">
        <f t="shared" si="119"/>
        <v>47.68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5">
        <f t="shared" si="117"/>
        <v>41053.772858796299</v>
      </c>
      <c r="L2502" s="15">
        <f t="shared" si="118"/>
        <v>41083.772858796299</v>
      </c>
      <c r="M2502" t="b">
        <v>0</v>
      </c>
      <c r="N2502">
        <v>29</v>
      </c>
      <c r="O2502" t="b">
        <v>1</v>
      </c>
      <c r="P2502" s="10" t="s">
        <v>8280</v>
      </c>
      <c r="Q2502" t="s">
        <v>8284</v>
      </c>
      <c r="R2502">
        <f t="shared" si="119"/>
        <v>23.45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5">
        <f t="shared" si="117"/>
        <v>42244.776666666665</v>
      </c>
      <c r="L2503" s="15">
        <f t="shared" si="118"/>
        <v>42274.776666666665</v>
      </c>
      <c r="M2503" t="b">
        <v>0</v>
      </c>
      <c r="N2503">
        <v>7</v>
      </c>
      <c r="O2503" t="b">
        <v>0</v>
      </c>
      <c r="P2503" s="10" t="s">
        <v>8291</v>
      </c>
      <c r="Q2503" t="s">
        <v>8308</v>
      </c>
      <c r="R2503">
        <f t="shared" si="119"/>
        <v>40.14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5">
        <f t="shared" si="117"/>
        <v>41858.825439814813</v>
      </c>
      <c r="L2504" s="15">
        <f t="shared" si="118"/>
        <v>41903.825439814813</v>
      </c>
      <c r="M2504" t="b">
        <v>0</v>
      </c>
      <c r="N2504">
        <v>5</v>
      </c>
      <c r="O2504" t="b">
        <v>0</v>
      </c>
      <c r="P2504" s="10" t="s">
        <v>8291</v>
      </c>
      <c r="Q2504" t="s">
        <v>8308</v>
      </c>
      <c r="R2504">
        <f t="shared" si="119"/>
        <v>17.2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5">
        <f t="shared" si="117"/>
        <v>42498.899398148147</v>
      </c>
      <c r="L2505" s="15">
        <f t="shared" si="118"/>
        <v>42528.879166666666</v>
      </c>
      <c r="M2505" t="b">
        <v>0</v>
      </c>
      <c r="N2505">
        <v>0</v>
      </c>
      <c r="O2505" t="b">
        <v>0</v>
      </c>
      <c r="P2505" s="10" t="s">
        <v>8291</v>
      </c>
      <c r="Q2505" t="s">
        <v>8308</v>
      </c>
      <c r="R2505">
        <f t="shared" si="119"/>
        <v>0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5">
        <f t="shared" si="117"/>
        <v>41928.015439814815</v>
      </c>
      <c r="L2506" s="15">
        <f t="shared" si="118"/>
        <v>41958.057106481487</v>
      </c>
      <c r="M2506" t="b">
        <v>0</v>
      </c>
      <c r="N2506">
        <v>0</v>
      </c>
      <c r="O2506" t="b">
        <v>0</v>
      </c>
      <c r="P2506" s="10" t="s">
        <v>8291</v>
      </c>
      <c r="Q2506" t="s">
        <v>8308</v>
      </c>
      <c r="R2506">
        <f t="shared" si="119"/>
        <v>0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5">
        <f t="shared" si="117"/>
        <v>42047.05574074074</v>
      </c>
      <c r="L2507" s="15">
        <f t="shared" si="118"/>
        <v>42077.014074074075</v>
      </c>
      <c r="M2507" t="b">
        <v>0</v>
      </c>
      <c r="N2507">
        <v>0</v>
      </c>
      <c r="O2507" t="b">
        <v>0</v>
      </c>
      <c r="P2507" s="10" t="s">
        <v>8291</v>
      </c>
      <c r="Q2507" t="s">
        <v>8308</v>
      </c>
      <c r="R2507">
        <f t="shared" si="119"/>
        <v>0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5">
        <f t="shared" si="117"/>
        <v>42258.297094907408</v>
      </c>
      <c r="L2508" s="15">
        <f t="shared" si="118"/>
        <v>42280.875</v>
      </c>
      <c r="M2508" t="b">
        <v>0</v>
      </c>
      <c r="N2508">
        <v>2</v>
      </c>
      <c r="O2508" t="b">
        <v>0</v>
      </c>
      <c r="P2508" s="10" t="s">
        <v>8291</v>
      </c>
      <c r="Q2508" t="s">
        <v>8308</v>
      </c>
      <c r="R2508">
        <f t="shared" si="119"/>
        <v>15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5">
        <f t="shared" si="117"/>
        <v>42105.072962962964</v>
      </c>
      <c r="L2509" s="15">
        <f t="shared" si="118"/>
        <v>42135.072962962964</v>
      </c>
      <c r="M2509" t="b">
        <v>0</v>
      </c>
      <c r="N2509">
        <v>0</v>
      </c>
      <c r="O2509" t="b">
        <v>0</v>
      </c>
      <c r="P2509" s="10" t="s">
        <v>8291</v>
      </c>
      <c r="Q2509" t="s">
        <v>8308</v>
      </c>
      <c r="R2509">
        <f t="shared" si="119"/>
        <v>0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5">
        <f t="shared" si="117"/>
        <v>41835.951782407406</v>
      </c>
      <c r="L2510" s="15">
        <f t="shared" si="118"/>
        <v>41865.951782407406</v>
      </c>
      <c r="M2510" t="b">
        <v>0</v>
      </c>
      <c r="N2510">
        <v>0</v>
      </c>
      <c r="O2510" t="b">
        <v>0</v>
      </c>
      <c r="P2510" s="10" t="s">
        <v>8291</v>
      </c>
      <c r="Q2510" t="s">
        <v>8308</v>
      </c>
      <c r="R2510">
        <f t="shared" si="119"/>
        <v>0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5">
        <f t="shared" si="117"/>
        <v>42058.809594907405</v>
      </c>
      <c r="L2511" s="15">
        <f t="shared" si="118"/>
        <v>42114.767928240741</v>
      </c>
      <c r="M2511" t="b">
        <v>0</v>
      </c>
      <c r="N2511">
        <v>28</v>
      </c>
      <c r="O2511" t="b">
        <v>0</v>
      </c>
      <c r="P2511" s="10" t="s">
        <v>8291</v>
      </c>
      <c r="Q2511" t="s">
        <v>8308</v>
      </c>
      <c r="R2511">
        <f t="shared" si="119"/>
        <v>35.71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5">
        <f t="shared" si="117"/>
        <v>42078.997361111105</v>
      </c>
      <c r="L2512" s="15">
        <f t="shared" si="118"/>
        <v>42138.997361111105</v>
      </c>
      <c r="M2512" t="b">
        <v>0</v>
      </c>
      <c r="N2512">
        <v>2</v>
      </c>
      <c r="O2512" t="b">
        <v>0</v>
      </c>
      <c r="P2512" s="10" t="s">
        <v>8291</v>
      </c>
      <c r="Q2512" t="s">
        <v>8308</v>
      </c>
      <c r="R2512">
        <f t="shared" si="119"/>
        <v>37.5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5">
        <f t="shared" si="117"/>
        <v>42371.446909722217</v>
      </c>
      <c r="L2513" s="15">
        <f t="shared" si="118"/>
        <v>42401.446909722217</v>
      </c>
      <c r="M2513" t="b">
        <v>0</v>
      </c>
      <c r="N2513">
        <v>0</v>
      </c>
      <c r="O2513" t="b">
        <v>0</v>
      </c>
      <c r="P2513" s="10" t="s">
        <v>8291</v>
      </c>
      <c r="Q2513" t="s">
        <v>8308</v>
      </c>
      <c r="R2513">
        <f t="shared" si="119"/>
        <v>0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5">
        <f t="shared" si="117"/>
        <v>41971.876863425925</v>
      </c>
      <c r="L2514" s="15">
        <f t="shared" si="118"/>
        <v>41986.876863425925</v>
      </c>
      <c r="M2514" t="b">
        <v>0</v>
      </c>
      <c r="N2514">
        <v>0</v>
      </c>
      <c r="O2514" t="b">
        <v>0</v>
      </c>
      <c r="P2514" s="10" t="s">
        <v>8291</v>
      </c>
      <c r="Q2514" t="s">
        <v>8308</v>
      </c>
      <c r="R2514">
        <f t="shared" si="119"/>
        <v>0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5">
        <f t="shared" si="117"/>
        <v>42732.00681712963</v>
      </c>
      <c r="L2515" s="15">
        <f t="shared" si="118"/>
        <v>42792.00681712963</v>
      </c>
      <c r="M2515" t="b">
        <v>0</v>
      </c>
      <c r="N2515">
        <v>0</v>
      </c>
      <c r="O2515" t="b">
        <v>0</v>
      </c>
      <c r="P2515" s="10" t="s">
        <v>8291</v>
      </c>
      <c r="Q2515" t="s">
        <v>8308</v>
      </c>
      <c r="R2515">
        <f t="shared" si="119"/>
        <v>0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5">
        <f t="shared" si="117"/>
        <v>41854.389780092592</v>
      </c>
      <c r="L2516" s="15">
        <f t="shared" si="118"/>
        <v>41871.389780092592</v>
      </c>
      <c r="M2516" t="b">
        <v>0</v>
      </c>
      <c r="N2516">
        <v>4</v>
      </c>
      <c r="O2516" t="b">
        <v>0</v>
      </c>
      <c r="P2516" s="10" t="s">
        <v>8291</v>
      </c>
      <c r="Q2516" t="s">
        <v>8308</v>
      </c>
      <c r="R2516">
        <f t="shared" si="119"/>
        <v>52.5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5">
        <f t="shared" si="117"/>
        <v>42027.839733796296</v>
      </c>
      <c r="L2517" s="15">
        <f t="shared" si="118"/>
        <v>42057.839733796296</v>
      </c>
      <c r="M2517" t="b">
        <v>0</v>
      </c>
      <c r="N2517">
        <v>12</v>
      </c>
      <c r="O2517" t="b">
        <v>0</v>
      </c>
      <c r="P2517" s="10" t="s">
        <v>8291</v>
      </c>
      <c r="Q2517" t="s">
        <v>8308</v>
      </c>
      <c r="R2517">
        <f t="shared" si="119"/>
        <v>77.5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5">
        <f t="shared" si="117"/>
        <v>41942.653379629628</v>
      </c>
      <c r="L2518" s="15">
        <f t="shared" si="118"/>
        <v>41972.6950462963</v>
      </c>
      <c r="M2518" t="b">
        <v>0</v>
      </c>
      <c r="N2518">
        <v>0</v>
      </c>
      <c r="O2518" t="b">
        <v>0</v>
      </c>
      <c r="P2518" s="10" t="s">
        <v>8291</v>
      </c>
      <c r="Q2518" t="s">
        <v>8308</v>
      </c>
      <c r="R2518">
        <f t="shared" si="119"/>
        <v>0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5">
        <f t="shared" si="117"/>
        <v>42052.802430555559</v>
      </c>
      <c r="L2519" s="15">
        <f t="shared" si="118"/>
        <v>42082.760763888888</v>
      </c>
      <c r="M2519" t="b">
        <v>0</v>
      </c>
      <c r="N2519">
        <v>33</v>
      </c>
      <c r="O2519" t="b">
        <v>0</v>
      </c>
      <c r="P2519" s="10" t="s">
        <v>8291</v>
      </c>
      <c r="Q2519" t="s">
        <v>8308</v>
      </c>
      <c r="R2519">
        <f t="shared" si="119"/>
        <v>53.55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5">
        <f t="shared" si="117"/>
        <v>41926.680879629632</v>
      </c>
      <c r="L2520" s="15">
        <f t="shared" si="118"/>
        <v>41956.722546296296</v>
      </c>
      <c r="M2520" t="b">
        <v>0</v>
      </c>
      <c r="N2520">
        <v>0</v>
      </c>
      <c r="O2520" t="b">
        <v>0</v>
      </c>
      <c r="P2520" s="10" t="s">
        <v>8291</v>
      </c>
      <c r="Q2520" t="s">
        <v>8308</v>
      </c>
      <c r="R2520">
        <f t="shared" si="119"/>
        <v>0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5">
        <f t="shared" si="117"/>
        <v>41809.155138888891</v>
      </c>
      <c r="L2521" s="15">
        <f t="shared" si="118"/>
        <v>41839.155138888891</v>
      </c>
      <c r="M2521" t="b">
        <v>0</v>
      </c>
      <c r="N2521">
        <v>4</v>
      </c>
      <c r="O2521" t="b">
        <v>0</v>
      </c>
      <c r="P2521" s="10" t="s">
        <v>8291</v>
      </c>
      <c r="Q2521" t="s">
        <v>8308</v>
      </c>
      <c r="R2521">
        <f t="shared" si="119"/>
        <v>16.25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5">
        <f t="shared" si="117"/>
        <v>42612.600520833337</v>
      </c>
      <c r="L2522" s="15">
        <f t="shared" si="118"/>
        <v>42658.806249999994</v>
      </c>
      <c r="M2522" t="b">
        <v>0</v>
      </c>
      <c r="N2522">
        <v>0</v>
      </c>
      <c r="O2522" t="b">
        <v>0</v>
      </c>
      <c r="P2522" s="10" t="s">
        <v>8291</v>
      </c>
      <c r="Q2522" t="s">
        <v>8308</v>
      </c>
      <c r="R2522">
        <f t="shared" si="119"/>
        <v>0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5">
        <f t="shared" si="117"/>
        <v>42269.967835648145</v>
      </c>
      <c r="L2523" s="15">
        <f t="shared" si="118"/>
        <v>42290.967835648145</v>
      </c>
      <c r="M2523" t="b">
        <v>0</v>
      </c>
      <c r="N2523">
        <v>132</v>
      </c>
      <c r="O2523" t="b">
        <v>1</v>
      </c>
      <c r="P2523" s="10" t="s">
        <v>8280</v>
      </c>
      <c r="Q2523" t="s">
        <v>8309</v>
      </c>
      <c r="R2523">
        <f t="shared" si="119"/>
        <v>103.68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5">
        <f t="shared" si="117"/>
        <v>42460.573611111111</v>
      </c>
      <c r="L2524" s="15">
        <f t="shared" si="118"/>
        <v>42482.619444444441</v>
      </c>
      <c r="M2524" t="b">
        <v>0</v>
      </c>
      <c r="N2524">
        <v>27</v>
      </c>
      <c r="O2524" t="b">
        <v>1</v>
      </c>
      <c r="P2524" s="10" t="s">
        <v>8280</v>
      </c>
      <c r="Q2524" t="s">
        <v>8309</v>
      </c>
      <c r="R2524">
        <f t="shared" si="119"/>
        <v>185.19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5">
        <f t="shared" si="117"/>
        <v>41930.975601851853</v>
      </c>
      <c r="L2525" s="15">
        <f t="shared" si="118"/>
        <v>41961.017268518524</v>
      </c>
      <c r="M2525" t="b">
        <v>0</v>
      </c>
      <c r="N2525">
        <v>26</v>
      </c>
      <c r="O2525" t="b">
        <v>1</v>
      </c>
      <c r="P2525" s="10" t="s">
        <v>8280</v>
      </c>
      <c r="Q2525" t="s">
        <v>8309</v>
      </c>
      <c r="R2525">
        <f t="shared" si="119"/>
        <v>54.15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5">
        <f t="shared" si="117"/>
        <v>41961.807372685187</v>
      </c>
      <c r="L2526" s="15">
        <f t="shared" si="118"/>
        <v>41994.1875</v>
      </c>
      <c r="M2526" t="b">
        <v>0</v>
      </c>
      <c r="N2526">
        <v>43</v>
      </c>
      <c r="O2526" t="b">
        <v>1</v>
      </c>
      <c r="P2526" s="10" t="s">
        <v>8280</v>
      </c>
      <c r="Q2526" t="s">
        <v>8309</v>
      </c>
      <c r="R2526">
        <f t="shared" si="119"/>
        <v>177.21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5">
        <f t="shared" si="117"/>
        <v>41058.844571759262</v>
      </c>
      <c r="L2527" s="15">
        <f t="shared" si="118"/>
        <v>41088.844571759262</v>
      </c>
      <c r="M2527" t="b">
        <v>0</v>
      </c>
      <c r="N2527">
        <v>80</v>
      </c>
      <c r="O2527" t="b">
        <v>1</v>
      </c>
      <c r="P2527" s="10" t="s">
        <v>8280</v>
      </c>
      <c r="Q2527" t="s">
        <v>8309</v>
      </c>
      <c r="R2527">
        <f t="shared" si="119"/>
        <v>100.33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5">
        <f t="shared" si="117"/>
        <v>41953.091134259259</v>
      </c>
      <c r="L2528" s="15">
        <f t="shared" si="118"/>
        <v>41981.207638888889</v>
      </c>
      <c r="M2528" t="b">
        <v>0</v>
      </c>
      <c r="N2528">
        <v>33</v>
      </c>
      <c r="O2528" t="b">
        <v>1</v>
      </c>
      <c r="P2528" s="10" t="s">
        <v>8280</v>
      </c>
      <c r="Q2528" t="s">
        <v>8309</v>
      </c>
      <c r="R2528">
        <f t="shared" si="119"/>
        <v>136.91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5">
        <f t="shared" si="117"/>
        <v>41546.75105324074</v>
      </c>
      <c r="L2529" s="15">
        <f t="shared" si="118"/>
        <v>41565.165972222225</v>
      </c>
      <c r="M2529" t="b">
        <v>0</v>
      </c>
      <c r="N2529">
        <v>71</v>
      </c>
      <c r="O2529" t="b">
        <v>1</v>
      </c>
      <c r="P2529" s="10" t="s">
        <v>8280</v>
      </c>
      <c r="Q2529" t="s">
        <v>8309</v>
      </c>
      <c r="R2529">
        <f t="shared" si="119"/>
        <v>57.54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5">
        <f t="shared" si="117"/>
        <v>42217.834525462968</v>
      </c>
      <c r="L2530" s="15">
        <f t="shared" si="118"/>
        <v>42236.458333333328</v>
      </c>
      <c r="M2530" t="b">
        <v>0</v>
      </c>
      <c r="N2530">
        <v>81</v>
      </c>
      <c r="O2530" t="b">
        <v>1</v>
      </c>
      <c r="P2530" s="10" t="s">
        <v>8280</v>
      </c>
      <c r="Q2530" t="s">
        <v>8309</v>
      </c>
      <c r="R2530">
        <f t="shared" si="119"/>
        <v>52.96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5">
        <f t="shared" si="117"/>
        <v>40948.080729166664</v>
      </c>
      <c r="L2531" s="15">
        <f t="shared" si="118"/>
        <v>40993.0390625</v>
      </c>
      <c r="M2531" t="b">
        <v>0</v>
      </c>
      <c r="N2531">
        <v>76</v>
      </c>
      <c r="O2531" t="b">
        <v>1</v>
      </c>
      <c r="P2531" s="10" t="s">
        <v>8280</v>
      </c>
      <c r="Q2531" t="s">
        <v>8309</v>
      </c>
      <c r="R2531">
        <f t="shared" si="119"/>
        <v>82.33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5">
        <f t="shared" si="117"/>
        <v>42081.864641203705</v>
      </c>
      <c r="L2532" s="15">
        <f t="shared" si="118"/>
        <v>42114.201388888891</v>
      </c>
      <c r="M2532" t="b">
        <v>0</v>
      </c>
      <c r="N2532">
        <v>48</v>
      </c>
      <c r="O2532" t="b">
        <v>1</v>
      </c>
      <c r="P2532" s="10" t="s">
        <v>8280</v>
      </c>
      <c r="Q2532" t="s">
        <v>8309</v>
      </c>
      <c r="R2532">
        <f t="shared" si="119"/>
        <v>135.41999999999999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5">
        <f t="shared" si="117"/>
        <v>42208.680023148147</v>
      </c>
      <c r="L2533" s="15">
        <f t="shared" si="118"/>
        <v>42231.165972222225</v>
      </c>
      <c r="M2533" t="b">
        <v>0</v>
      </c>
      <c r="N2533">
        <v>61</v>
      </c>
      <c r="O2533" t="b">
        <v>1</v>
      </c>
      <c r="P2533" s="10" t="s">
        <v>8280</v>
      </c>
      <c r="Q2533" t="s">
        <v>8309</v>
      </c>
      <c r="R2533">
        <f t="shared" si="119"/>
        <v>74.069999999999993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5">
        <f t="shared" si="117"/>
        <v>41107.849143518521</v>
      </c>
      <c r="L2534" s="15">
        <f t="shared" si="118"/>
        <v>41137.849143518521</v>
      </c>
      <c r="M2534" t="b">
        <v>0</v>
      </c>
      <c r="N2534">
        <v>60</v>
      </c>
      <c r="O2534" t="b">
        <v>1</v>
      </c>
      <c r="P2534" s="10" t="s">
        <v>8280</v>
      </c>
      <c r="Q2534" t="s">
        <v>8309</v>
      </c>
      <c r="R2534">
        <f t="shared" si="119"/>
        <v>84.08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5">
        <f t="shared" si="117"/>
        <v>41304.751284722224</v>
      </c>
      <c r="L2535" s="15">
        <f t="shared" si="118"/>
        <v>41334.750787037039</v>
      </c>
      <c r="M2535" t="b">
        <v>0</v>
      </c>
      <c r="N2535">
        <v>136</v>
      </c>
      <c r="O2535" t="b">
        <v>1</v>
      </c>
      <c r="P2535" s="10" t="s">
        <v>8280</v>
      </c>
      <c r="Q2535" t="s">
        <v>8309</v>
      </c>
      <c r="R2535">
        <f t="shared" si="119"/>
        <v>61.03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5">
        <f t="shared" si="117"/>
        <v>40127.700370370374</v>
      </c>
      <c r="L2536" s="15">
        <f t="shared" si="118"/>
        <v>40179.25</v>
      </c>
      <c r="M2536" t="b">
        <v>0</v>
      </c>
      <c r="N2536">
        <v>14</v>
      </c>
      <c r="O2536" t="b">
        <v>1</v>
      </c>
      <c r="P2536" s="10" t="s">
        <v>8280</v>
      </c>
      <c r="Q2536" t="s">
        <v>8309</v>
      </c>
      <c r="R2536">
        <f t="shared" si="119"/>
        <v>150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5">
        <f t="shared" si="117"/>
        <v>41943.791030092594</v>
      </c>
      <c r="L2537" s="15">
        <f t="shared" si="118"/>
        <v>41974.832696759258</v>
      </c>
      <c r="M2537" t="b">
        <v>0</v>
      </c>
      <c r="N2537">
        <v>78</v>
      </c>
      <c r="O2537" t="b">
        <v>1</v>
      </c>
      <c r="P2537" s="10" t="s">
        <v>8280</v>
      </c>
      <c r="Q2537" t="s">
        <v>8309</v>
      </c>
      <c r="R2537">
        <f t="shared" si="119"/>
        <v>266.08999999999997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5">
        <f t="shared" si="117"/>
        <v>41464.106087962966</v>
      </c>
      <c r="L2538" s="15">
        <f t="shared" si="118"/>
        <v>41485.106087962966</v>
      </c>
      <c r="M2538" t="b">
        <v>0</v>
      </c>
      <c r="N2538">
        <v>4</v>
      </c>
      <c r="O2538" t="b">
        <v>1</v>
      </c>
      <c r="P2538" s="10" t="s">
        <v>8280</v>
      </c>
      <c r="Q2538" t="s">
        <v>8309</v>
      </c>
      <c r="R2538">
        <f t="shared" si="119"/>
        <v>7.25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5">
        <f t="shared" si="117"/>
        <v>40696.648784722223</v>
      </c>
      <c r="L2539" s="15">
        <f t="shared" si="118"/>
        <v>40756.648784722223</v>
      </c>
      <c r="M2539" t="b">
        <v>0</v>
      </c>
      <c r="N2539">
        <v>11</v>
      </c>
      <c r="O2539" t="b">
        <v>1</v>
      </c>
      <c r="P2539" s="10" t="s">
        <v>8280</v>
      </c>
      <c r="Q2539" t="s">
        <v>8309</v>
      </c>
      <c r="R2539">
        <f t="shared" si="119"/>
        <v>100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5">
        <f t="shared" si="117"/>
        <v>41298.509965277779</v>
      </c>
      <c r="L2540" s="15">
        <f t="shared" si="118"/>
        <v>41329.207638888889</v>
      </c>
      <c r="M2540" t="b">
        <v>0</v>
      </c>
      <c r="N2540">
        <v>185</v>
      </c>
      <c r="O2540" t="b">
        <v>1</v>
      </c>
      <c r="P2540" s="10" t="s">
        <v>8280</v>
      </c>
      <c r="Q2540" t="s">
        <v>8309</v>
      </c>
      <c r="R2540">
        <f t="shared" si="119"/>
        <v>109.96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5">
        <f t="shared" si="117"/>
        <v>41977.902222222227</v>
      </c>
      <c r="L2541" s="15">
        <f t="shared" si="118"/>
        <v>42037.902222222227</v>
      </c>
      <c r="M2541" t="b">
        <v>0</v>
      </c>
      <c r="N2541">
        <v>59</v>
      </c>
      <c r="O2541" t="b">
        <v>1</v>
      </c>
      <c r="P2541" s="10" t="s">
        <v>8280</v>
      </c>
      <c r="Q2541" t="s">
        <v>8309</v>
      </c>
      <c r="R2541">
        <f t="shared" si="119"/>
        <v>169.92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5">
        <f t="shared" si="117"/>
        <v>40785.675011574072</v>
      </c>
      <c r="L2542" s="15">
        <f t="shared" si="118"/>
        <v>40845.675011574072</v>
      </c>
      <c r="M2542" t="b">
        <v>0</v>
      </c>
      <c r="N2542">
        <v>27</v>
      </c>
      <c r="O2542" t="b">
        <v>1</v>
      </c>
      <c r="P2542" s="10" t="s">
        <v>8280</v>
      </c>
      <c r="Q2542" t="s">
        <v>8309</v>
      </c>
      <c r="R2542">
        <f t="shared" si="119"/>
        <v>95.74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5">
        <f t="shared" si="117"/>
        <v>41483.449282407404</v>
      </c>
      <c r="L2543" s="15">
        <f t="shared" si="118"/>
        <v>41543.449282407404</v>
      </c>
      <c r="M2543" t="b">
        <v>0</v>
      </c>
      <c r="N2543">
        <v>63</v>
      </c>
      <c r="O2543" t="b">
        <v>1</v>
      </c>
      <c r="P2543" s="10" t="s">
        <v>8280</v>
      </c>
      <c r="Q2543" t="s">
        <v>8309</v>
      </c>
      <c r="R2543">
        <f t="shared" si="119"/>
        <v>59.46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5">
        <f t="shared" si="117"/>
        <v>41509.426585648151</v>
      </c>
      <c r="L2544" s="15">
        <f t="shared" si="118"/>
        <v>41548.165972222225</v>
      </c>
      <c r="M2544" t="b">
        <v>0</v>
      </c>
      <c r="N2544">
        <v>13</v>
      </c>
      <c r="O2544" t="b">
        <v>1</v>
      </c>
      <c r="P2544" s="10" t="s">
        <v>8280</v>
      </c>
      <c r="Q2544" t="s">
        <v>8309</v>
      </c>
      <c r="R2544">
        <f t="shared" si="119"/>
        <v>55.77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5">
        <f t="shared" si="117"/>
        <v>40514.107615740737</v>
      </c>
      <c r="L2545" s="15">
        <f t="shared" si="118"/>
        <v>40545.125</v>
      </c>
      <c r="M2545" t="b">
        <v>0</v>
      </c>
      <c r="N2545">
        <v>13</v>
      </c>
      <c r="O2545" t="b">
        <v>1</v>
      </c>
      <c r="P2545" s="10" t="s">
        <v>8280</v>
      </c>
      <c r="Q2545" t="s">
        <v>8309</v>
      </c>
      <c r="R2545">
        <f t="shared" si="119"/>
        <v>30.08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5">
        <f t="shared" si="117"/>
        <v>41068.520474537036</v>
      </c>
      <c r="L2546" s="15">
        <f t="shared" si="118"/>
        <v>41098.520474537036</v>
      </c>
      <c r="M2546" t="b">
        <v>0</v>
      </c>
      <c r="N2546">
        <v>57</v>
      </c>
      <c r="O2546" t="b">
        <v>1</v>
      </c>
      <c r="P2546" s="10" t="s">
        <v>8280</v>
      </c>
      <c r="Q2546" t="s">
        <v>8309</v>
      </c>
      <c r="R2546">
        <f t="shared" si="119"/>
        <v>88.44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5">
        <f t="shared" si="117"/>
        <v>42027.13817129629</v>
      </c>
      <c r="L2547" s="15">
        <f t="shared" si="118"/>
        <v>42062.020833333328</v>
      </c>
      <c r="M2547" t="b">
        <v>0</v>
      </c>
      <c r="N2547">
        <v>61</v>
      </c>
      <c r="O2547" t="b">
        <v>1</v>
      </c>
      <c r="P2547" s="10" t="s">
        <v>8280</v>
      </c>
      <c r="Q2547" t="s">
        <v>8309</v>
      </c>
      <c r="R2547">
        <f t="shared" si="119"/>
        <v>64.03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5">
        <f t="shared" si="117"/>
        <v>41524.858553240738</v>
      </c>
      <c r="L2548" s="15">
        <f t="shared" si="118"/>
        <v>41552.208333333336</v>
      </c>
      <c r="M2548" t="b">
        <v>0</v>
      </c>
      <c r="N2548">
        <v>65</v>
      </c>
      <c r="O2548" t="b">
        <v>1</v>
      </c>
      <c r="P2548" s="10" t="s">
        <v>8280</v>
      </c>
      <c r="Q2548" t="s">
        <v>8309</v>
      </c>
      <c r="R2548">
        <f t="shared" si="119"/>
        <v>60.15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5">
        <f t="shared" si="117"/>
        <v>40973.773182870369</v>
      </c>
      <c r="L2549" s="15">
        <f t="shared" si="118"/>
        <v>41003.731516203705</v>
      </c>
      <c r="M2549" t="b">
        <v>0</v>
      </c>
      <c r="N2549">
        <v>134</v>
      </c>
      <c r="O2549" t="b">
        <v>1</v>
      </c>
      <c r="P2549" s="10" t="s">
        <v>8280</v>
      </c>
      <c r="Q2549" t="s">
        <v>8309</v>
      </c>
      <c r="R2549">
        <f t="shared" si="119"/>
        <v>49.19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5">
        <f t="shared" si="117"/>
        <v>42618.625428240746</v>
      </c>
      <c r="L2550" s="15">
        <f t="shared" si="118"/>
        <v>42643.185416666667</v>
      </c>
      <c r="M2550" t="b">
        <v>0</v>
      </c>
      <c r="N2550">
        <v>37</v>
      </c>
      <c r="O2550" t="b">
        <v>1</v>
      </c>
      <c r="P2550" s="10" t="s">
        <v>8280</v>
      </c>
      <c r="Q2550" t="s">
        <v>8309</v>
      </c>
      <c r="R2550">
        <f t="shared" si="119"/>
        <v>165.16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5">
        <f t="shared" si="117"/>
        <v>41390.757754629631</v>
      </c>
      <c r="L2551" s="15">
        <f t="shared" si="118"/>
        <v>41425.708333333336</v>
      </c>
      <c r="M2551" t="b">
        <v>0</v>
      </c>
      <c r="N2551">
        <v>37</v>
      </c>
      <c r="O2551" t="b">
        <v>1</v>
      </c>
      <c r="P2551" s="10" t="s">
        <v>8280</v>
      </c>
      <c r="Q2551" t="s">
        <v>8309</v>
      </c>
      <c r="R2551">
        <f t="shared" si="119"/>
        <v>43.62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5">
        <f t="shared" si="117"/>
        <v>42228.634328703702</v>
      </c>
      <c r="L2552" s="15">
        <f t="shared" si="118"/>
        <v>42285.165972222225</v>
      </c>
      <c r="M2552" t="b">
        <v>0</v>
      </c>
      <c r="N2552">
        <v>150</v>
      </c>
      <c r="O2552" t="b">
        <v>1</v>
      </c>
      <c r="P2552" s="10" t="s">
        <v>8280</v>
      </c>
      <c r="Q2552" t="s">
        <v>8309</v>
      </c>
      <c r="R2552">
        <f t="shared" si="119"/>
        <v>43.7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5">
        <f t="shared" si="117"/>
        <v>40961.252141203702</v>
      </c>
      <c r="L2553" s="15">
        <f t="shared" si="118"/>
        <v>40989.866666666669</v>
      </c>
      <c r="M2553" t="b">
        <v>0</v>
      </c>
      <c r="N2553">
        <v>56</v>
      </c>
      <c r="O2553" t="b">
        <v>1</v>
      </c>
      <c r="P2553" s="10" t="s">
        <v>8280</v>
      </c>
      <c r="Q2553" t="s">
        <v>8309</v>
      </c>
      <c r="R2553">
        <f t="shared" si="119"/>
        <v>67.42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5">
        <f t="shared" si="117"/>
        <v>42769.809965277775</v>
      </c>
      <c r="L2554" s="15">
        <f t="shared" si="118"/>
        <v>42799.809965277775</v>
      </c>
      <c r="M2554" t="b">
        <v>0</v>
      </c>
      <c r="N2554">
        <v>18</v>
      </c>
      <c r="O2554" t="b">
        <v>1</v>
      </c>
      <c r="P2554" s="10" t="s">
        <v>8280</v>
      </c>
      <c r="Q2554" t="s">
        <v>8309</v>
      </c>
      <c r="R2554">
        <f t="shared" si="119"/>
        <v>177.5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5">
        <f t="shared" si="117"/>
        <v>41113.199155092596</v>
      </c>
      <c r="L2555" s="15">
        <f t="shared" si="118"/>
        <v>41173.199155092596</v>
      </c>
      <c r="M2555" t="b">
        <v>0</v>
      </c>
      <c r="N2555">
        <v>60</v>
      </c>
      <c r="O2555" t="b">
        <v>1</v>
      </c>
      <c r="P2555" s="10" t="s">
        <v>8280</v>
      </c>
      <c r="Q2555" t="s">
        <v>8309</v>
      </c>
      <c r="R2555">
        <f t="shared" si="119"/>
        <v>38.880000000000003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5">
        <f t="shared" si="117"/>
        <v>42125.078275462962</v>
      </c>
      <c r="L2556" s="15">
        <f t="shared" si="118"/>
        <v>42156.165972222225</v>
      </c>
      <c r="M2556" t="b">
        <v>0</v>
      </c>
      <c r="N2556">
        <v>67</v>
      </c>
      <c r="O2556" t="b">
        <v>1</v>
      </c>
      <c r="P2556" s="10" t="s">
        <v>8280</v>
      </c>
      <c r="Q2556" t="s">
        <v>8309</v>
      </c>
      <c r="R2556">
        <f t="shared" si="119"/>
        <v>54.99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5">
        <f t="shared" si="117"/>
        <v>41026.655011574076</v>
      </c>
      <c r="L2557" s="15">
        <f t="shared" si="118"/>
        <v>41057.655011574076</v>
      </c>
      <c r="M2557" t="b">
        <v>0</v>
      </c>
      <c r="N2557">
        <v>35</v>
      </c>
      <c r="O2557" t="b">
        <v>1</v>
      </c>
      <c r="P2557" s="10" t="s">
        <v>8280</v>
      </c>
      <c r="Q2557" t="s">
        <v>8309</v>
      </c>
      <c r="R2557">
        <f t="shared" si="119"/>
        <v>61.34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5">
        <f t="shared" si="117"/>
        <v>41222.991400462961</v>
      </c>
      <c r="L2558" s="15">
        <f t="shared" si="118"/>
        <v>41267.991400462961</v>
      </c>
      <c r="M2558" t="b">
        <v>0</v>
      </c>
      <c r="N2558">
        <v>34</v>
      </c>
      <c r="O2558" t="b">
        <v>1</v>
      </c>
      <c r="P2558" s="10" t="s">
        <v>8280</v>
      </c>
      <c r="Q2558" t="s">
        <v>8309</v>
      </c>
      <c r="R2558">
        <f t="shared" si="119"/>
        <v>23.12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5">
        <f t="shared" si="117"/>
        <v>41744.745208333334</v>
      </c>
      <c r="L2559" s="15">
        <f t="shared" si="118"/>
        <v>41774.745208333334</v>
      </c>
      <c r="M2559" t="b">
        <v>0</v>
      </c>
      <c r="N2559">
        <v>36</v>
      </c>
      <c r="O2559" t="b">
        <v>1</v>
      </c>
      <c r="P2559" s="10" t="s">
        <v>8280</v>
      </c>
      <c r="Q2559" t="s">
        <v>8309</v>
      </c>
      <c r="R2559">
        <f t="shared" si="119"/>
        <v>29.61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5">
        <f t="shared" si="117"/>
        <v>42093.860023148154</v>
      </c>
      <c r="L2560" s="15">
        <f t="shared" si="118"/>
        <v>42125.582638888889</v>
      </c>
      <c r="M2560" t="b">
        <v>0</v>
      </c>
      <c r="N2560">
        <v>18</v>
      </c>
      <c r="O2560" t="b">
        <v>1</v>
      </c>
      <c r="P2560" s="10" t="s">
        <v>8280</v>
      </c>
      <c r="Q2560" t="s">
        <v>8309</v>
      </c>
      <c r="R2560">
        <f t="shared" si="119"/>
        <v>75.61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5">
        <f t="shared" si="117"/>
        <v>40829.873657407406</v>
      </c>
      <c r="L2561" s="15">
        <f t="shared" si="118"/>
        <v>40862.817361111112</v>
      </c>
      <c r="M2561" t="b">
        <v>0</v>
      </c>
      <c r="N2561">
        <v>25</v>
      </c>
      <c r="O2561" t="b">
        <v>1</v>
      </c>
      <c r="P2561" s="10" t="s">
        <v>8280</v>
      </c>
      <c r="Q2561" t="s">
        <v>8309</v>
      </c>
      <c r="R2561">
        <f t="shared" si="119"/>
        <v>35.6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5">
        <f t="shared" si="117"/>
        <v>42039.951087962967</v>
      </c>
      <c r="L2562" s="15">
        <f t="shared" si="118"/>
        <v>42069.951087962967</v>
      </c>
      <c r="M2562" t="b">
        <v>0</v>
      </c>
      <c r="N2562">
        <v>21</v>
      </c>
      <c r="O2562" t="b">
        <v>1</v>
      </c>
      <c r="P2562" s="10" t="s">
        <v>8280</v>
      </c>
      <c r="Q2562" t="s">
        <v>8309</v>
      </c>
      <c r="R2562">
        <f t="shared" si="119"/>
        <v>143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5">
        <f t="shared" ref="K2563:K2626" si="120">(((J2563/60)/60)/24)+DATE(1970,1,1)</f>
        <v>42260.528807870374</v>
      </c>
      <c r="L2563" s="15">
        <f t="shared" ref="L2563:L2626" si="121">(((I2563/60)/60)/24)+DATE(1970,1,1)</f>
        <v>42290.528807870374</v>
      </c>
      <c r="M2563" t="b">
        <v>0</v>
      </c>
      <c r="N2563">
        <v>0</v>
      </c>
      <c r="O2563" t="b">
        <v>0</v>
      </c>
      <c r="P2563" s="10" t="s">
        <v>8291</v>
      </c>
      <c r="Q2563" t="s">
        <v>8292</v>
      </c>
      <c r="R2563">
        <f t="shared" ref="R2563:R2626" si="122">IFERROR(ROUND(E2563/N2563,2),0)</f>
        <v>0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5">
        <f t="shared" si="120"/>
        <v>42594.524756944447</v>
      </c>
      <c r="L2564" s="15">
        <f t="shared" si="121"/>
        <v>42654.524756944447</v>
      </c>
      <c r="M2564" t="b">
        <v>0</v>
      </c>
      <c r="N2564">
        <v>3</v>
      </c>
      <c r="O2564" t="b">
        <v>0</v>
      </c>
      <c r="P2564" s="10" t="s">
        <v>8291</v>
      </c>
      <c r="Q2564" t="s">
        <v>8292</v>
      </c>
      <c r="R2564">
        <f t="shared" si="122"/>
        <v>25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5">
        <f t="shared" si="120"/>
        <v>42155.139479166668</v>
      </c>
      <c r="L2565" s="15">
        <f t="shared" si="121"/>
        <v>42215.139479166668</v>
      </c>
      <c r="M2565" t="b">
        <v>0</v>
      </c>
      <c r="N2565">
        <v>0</v>
      </c>
      <c r="O2565" t="b">
        <v>0</v>
      </c>
      <c r="P2565" s="10" t="s">
        <v>8291</v>
      </c>
      <c r="Q2565" t="s">
        <v>8292</v>
      </c>
      <c r="R2565">
        <f t="shared" si="122"/>
        <v>0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5">
        <f t="shared" si="120"/>
        <v>41822.040497685186</v>
      </c>
      <c r="L2566" s="15">
        <f t="shared" si="121"/>
        <v>41852.040497685186</v>
      </c>
      <c r="M2566" t="b">
        <v>0</v>
      </c>
      <c r="N2566">
        <v>0</v>
      </c>
      <c r="O2566" t="b">
        <v>0</v>
      </c>
      <c r="P2566" s="10" t="s">
        <v>8291</v>
      </c>
      <c r="Q2566" t="s">
        <v>8292</v>
      </c>
      <c r="R2566">
        <f t="shared" si="122"/>
        <v>0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5">
        <f t="shared" si="120"/>
        <v>42440.650335648148</v>
      </c>
      <c r="L2567" s="15">
        <f t="shared" si="121"/>
        <v>42499.868055555555</v>
      </c>
      <c r="M2567" t="b">
        <v>0</v>
      </c>
      <c r="N2567">
        <v>1</v>
      </c>
      <c r="O2567" t="b">
        <v>0</v>
      </c>
      <c r="P2567" s="10" t="s">
        <v>8291</v>
      </c>
      <c r="Q2567" t="s">
        <v>8292</v>
      </c>
      <c r="R2567">
        <f t="shared" si="122"/>
        <v>100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5">
        <f t="shared" si="120"/>
        <v>41842.980879629627</v>
      </c>
      <c r="L2568" s="15">
        <f t="shared" si="121"/>
        <v>41872.980879629627</v>
      </c>
      <c r="M2568" t="b">
        <v>0</v>
      </c>
      <c r="N2568">
        <v>0</v>
      </c>
      <c r="O2568" t="b">
        <v>0</v>
      </c>
      <c r="P2568" s="10" t="s">
        <v>8291</v>
      </c>
      <c r="Q2568" t="s">
        <v>8292</v>
      </c>
      <c r="R2568">
        <f t="shared" si="122"/>
        <v>0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5">
        <f t="shared" si="120"/>
        <v>42087.878912037035</v>
      </c>
      <c r="L2569" s="15">
        <f t="shared" si="121"/>
        <v>42117.878912037035</v>
      </c>
      <c r="M2569" t="b">
        <v>0</v>
      </c>
      <c r="N2569">
        <v>2</v>
      </c>
      <c r="O2569" t="b">
        <v>0</v>
      </c>
      <c r="P2569" s="10" t="s">
        <v>8291</v>
      </c>
      <c r="Q2569" t="s">
        <v>8292</v>
      </c>
      <c r="R2569">
        <f t="shared" si="122"/>
        <v>60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5">
        <f t="shared" si="120"/>
        <v>42584.666597222225</v>
      </c>
      <c r="L2570" s="15">
        <f t="shared" si="121"/>
        <v>42614.666597222225</v>
      </c>
      <c r="M2570" t="b">
        <v>0</v>
      </c>
      <c r="N2570">
        <v>1</v>
      </c>
      <c r="O2570" t="b">
        <v>0</v>
      </c>
      <c r="P2570" s="10" t="s">
        <v>8291</v>
      </c>
      <c r="Q2570" t="s">
        <v>8292</v>
      </c>
      <c r="R2570">
        <f t="shared" si="122"/>
        <v>50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5">
        <f t="shared" si="120"/>
        <v>42234.105462962965</v>
      </c>
      <c r="L2571" s="15">
        <f t="shared" si="121"/>
        <v>42264.105462962965</v>
      </c>
      <c r="M2571" t="b">
        <v>0</v>
      </c>
      <c r="N2571">
        <v>2</v>
      </c>
      <c r="O2571" t="b">
        <v>0</v>
      </c>
      <c r="P2571" s="10" t="s">
        <v>8291</v>
      </c>
      <c r="Q2571" t="s">
        <v>8292</v>
      </c>
      <c r="R2571">
        <f t="shared" si="122"/>
        <v>72.5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5">
        <f t="shared" si="120"/>
        <v>42744.903182870374</v>
      </c>
      <c r="L2572" s="15">
        <f t="shared" si="121"/>
        <v>42774.903182870374</v>
      </c>
      <c r="M2572" t="b">
        <v>0</v>
      </c>
      <c r="N2572">
        <v>2</v>
      </c>
      <c r="O2572" t="b">
        <v>0</v>
      </c>
      <c r="P2572" s="10" t="s">
        <v>8291</v>
      </c>
      <c r="Q2572" t="s">
        <v>8292</v>
      </c>
      <c r="R2572">
        <f t="shared" si="122"/>
        <v>29.5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5">
        <f t="shared" si="120"/>
        <v>42449.341678240744</v>
      </c>
      <c r="L2573" s="15">
        <f t="shared" si="121"/>
        <v>42509.341678240744</v>
      </c>
      <c r="M2573" t="b">
        <v>0</v>
      </c>
      <c r="N2573">
        <v>4</v>
      </c>
      <c r="O2573" t="b">
        <v>0</v>
      </c>
      <c r="P2573" s="10" t="s">
        <v>8291</v>
      </c>
      <c r="Q2573" t="s">
        <v>8292</v>
      </c>
      <c r="R2573">
        <f t="shared" si="122"/>
        <v>62.5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5">
        <f t="shared" si="120"/>
        <v>42077.119409722218</v>
      </c>
      <c r="L2574" s="15">
        <f t="shared" si="121"/>
        <v>42107.119409722218</v>
      </c>
      <c r="M2574" t="b">
        <v>0</v>
      </c>
      <c r="N2574">
        <v>0</v>
      </c>
      <c r="O2574" t="b">
        <v>0</v>
      </c>
      <c r="P2574" s="10" t="s">
        <v>8291</v>
      </c>
      <c r="Q2574" t="s">
        <v>8292</v>
      </c>
      <c r="R2574">
        <f t="shared" si="122"/>
        <v>0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5">
        <f t="shared" si="120"/>
        <v>41829.592002314814</v>
      </c>
      <c r="L2575" s="15">
        <f t="shared" si="121"/>
        <v>41874.592002314814</v>
      </c>
      <c r="M2575" t="b">
        <v>0</v>
      </c>
      <c r="N2575">
        <v>0</v>
      </c>
      <c r="O2575" t="b">
        <v>0</v>
      </c>
      <c r="P2575" s="10" t="s">
        <v>8291</v>
      </c>
      <c r="Q2575" t="s">
        <v>8292</v>
      </c>
      <c r="R2575">
        <f t="shared" si="122"/>
        <v>0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5">
        <f t="shared" si="120"/>
        <v>42487.825752314813</v>
      </c>
      <c r="L2576" s="15">
        <f t="shared" si="121"/>
        <v>42508.825752314813</v>
      </c>
      <c r="M2576" t="b">
        <v>0</v>
      </c>
      <c r="N2576">
        <v>0</v>
      </c>
      <c r="O2576" t="b">
        <v>0</v>
      </c>
      <c r="P2576" s="10" t="s">
        <v>8291</v>
      </c>
      <c r="Q2576" t="s">
        <v>8292</v>
      </c>
      <c r="R2576">
        <f t="shared" si="122"/>
        <v>0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5">
        <f t="shared" si="120"/>
        <v>41986.108726851846</v>
      </c>
      <c r="L2577" s="15">
        <f t="shared" si="121"/>
        <v>42016.108726851846</v>
      </c>
      <c r="M2577" t="b">
        <v>0</v>
      </c>
      <c r="N2577">
        <v>0</v>
      </c>
      <c r="O2577" t="b">
        <v>0</v>
      </c>
      <c r="P2577" s="10" t="s">
        <v>8291</v>
      </c>
      <c r="Q2577" t="s">
        <v>8292</v>
      </c>
      <c r="R2577">
        <f t="shared" si="122"/>
        <v>0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5">
        <f t="shared" si="120"/>
        <v>42060.00980324074</v>
      </c>
      <c r="L2578" s="15">
        <f t="shared" si="121"/>
        <v>42104.968136574069</v>
      </c>
      <c r="M2578" t="b">
        <v>0</v>
      </c>
      <c r="N2578">
        <v>0</v>
      </c>
      <c r="O2578" t="b">
        <v>0</v>
      </c>
      <c r="P2578" s="10" t="s">
        <v>8291</v>
      </c>
      <c r="Q2578" t="s">
        <v>8292</v>
      </c>
      <c r="R2578">
        <f t="shared" si="122"/>
        <v>0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5">
        <f t="shared" si="120"/>
        <v>41830.820567129631</v>
      </c>
      <c r="L2579" s="15">
        <f t="shared" si="121"/>
        <v>41855.820567129631</v>
      </c>
      <c r="M2579" t="b">
        <v>0</v>
      </c>
      <c r="N2579">
        <v>0</v>
      </c>
      <c r="O2579" t="b">
        <v>0</v>
      </c>
      <c r="P2579" s="10" t="s">
        <v>8291</v>
      </c>
      <c r="Q2579" t="s">
        <v>8292</v>
      </c>
      <c r="R2579">
        <f t="shared" si="122"/>
        <v>0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5">
        <f t="shared" si="120"/>
        <v>42238.022905092599</v>
      </c>
      <c r="L2580" s="15">
        <f t="shared" si="121"/>
        <v>42286.708333333328</v>
      </c>
      <c r="M2580" t="b">
        <v>0</v>
      </c>
      <c r="N2580">
        <v>0</v>
      </c>
      <c r="O2580" t="b">
        <v>0</v>
      </c>
      <c r="P2580" s="10" t="s">
        <v>8291</v>
      </c>
      <c r="Q2580" t="s">
        <v>8292</v>
      </c>
      <c r="R2580">
        <f t="shared" si="122"/>
        <v>0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5">
        <f t="shared" si="120"/>
        <v>41837.829895833333</v>
      </c>
      <c r="L2581" s="15">
        <f t="shared" si="121"/>
        <v>41897.829895833333</v>
      </c>
      <c r="M2581" t="b">
        <v>0</v>
      </c>
      <c r="N2581">
        <v>12</v>
      </c>
      <c r="O2581" t="b">
        <v>0</v>
      </c>
      <c r="P2581" s="10" t="s">
        <v>8291</v>
      </c>
      <c r="Q2581" t="s">
        <v>8292</v>
      </c>
      <c r="R2581">
        <f t="shared" si="122"/>
        <v>23.08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5">
        <f t="shared" si="120"/>
        <v>42110.326423611114</v>
      </c>
      <c r="L2582" s="15">
        <f t="shared" si="121"/>
        <v>42140.125</v>
      </c>
      <c r="M2582" t="b">
        <v>0</v>
      </c>
      <c r="N2582">
        <v>2</v>
      </c>
      <c r="O2582" t="b">
        <v>0</v>
      </c>
      <c r="P2582" s="10" t="s">
        <v>8291</v>
      </c>
      <c r="Q2582" t="s">
        <v>8292</v>
      </c>
      <c r="R2582">
        <f t="shared" si="122"/>
        <v>25.5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5">
        <f t="shared" si="120"/>
        <v>42294.628449074073</v>
      </c>
      <c r="L2583" s="15">
        <f t="shared" si="121"/>
        <v>42324.670115740737</v>
      </c>
      <c r="M2583" t="b">
        <v>0</v>
      </c>
      <c r="N2583">
        <v>11</v>
      </c>
      <c r="O2583" t="b">
        <v>0</v>
      </c>
      <c r="P2583" s="10" t="s">
        <v>8291</v>
      </c>
      <c r="Q2583" t="s">
        <v>8292</v>
      </c>
      <c r="R2583">
        <f t="shared" si="122"/>
        <v>48.18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5">
        <f t="shared" si="120"/>
        <v>42642.988819444443</v>
      </c>
      <c r="L2584" s="15">
        <f t="shared" si="121"/>
        <v>42672.988819444443</v>
      </c>
      <c r="M2584" t="b">
        <v>0</v>
      </c>
      <c r="N2584">
        <v>1</v>
      </c>
      <c r="O2584" t="b">
        <v>0</v>
      </c>
      <c r="P2584" s="10" t="s">
        <v>8291</v>
      </c>
      <c r="Q2584" t="s">
        <v>8292</v>
      </c>
      <c r="R2584">
        <f t="shared" si="122"/>
        <v>1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5">
        <f t="shared" si="120"/>
        <v>42019.76944444445</v>
      </c>
      <c r="L2585" s="15">
        <f t="shared" si="121"/>
        <v>42079.727777777778</v>
      </c>
      <c r="M2585" t="b">
        <v>0</v>
      </c>
      <c r="N2585">
        <v>5</v>
      </c>
      <c r="O2585" t="b">
        <v>0</v>
      </c>
      <c r="P2585" s="10" t="s">
        <v>8291</v>
      </c>
      <c r="Q2585" t="s">
        <v>8292</v>
      </c>
      <c r="R2585">
        <f t="shared" si="122"/>
        <v>1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5">
        <f t="shared" si="120"/>
        <v>42140.173252314817</v>
      </c>
      <c r="L2586" s="15">
        <f t="shared" si="121"/>
        <v>42170.173252314817</v>
      </c>
      <c r="M2586" t="b">
        <v>0</v>
      </c>
      <c r="N2586">
        <v>0</v>
      </c>
      <c r="O2586" t="b">
        <v>0</v>
      </c>
      <c r="P2586" s="10" t="s">
        <v>8291</v>
      </c>
      <c r="Q2586" t="s">
        <v>8292</v>
      </c>
      <c r="R2586">
        <f t="shared" si="122"/>
        <v>0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5">
        <f t="shared" si="120"/>
        <v>41795.963333333333</v>
      </c>
      <c r="L2587" s="15">
        <f t="shared" si="121"/>
        <v>41825.963333333333</v>
      </c>
      <c r="M2587" t="b">
        <v>0</v>
      </c>
      <c r="N2587">
        <v>1</v>
      </c>
      <c r="O2587" t="b">
        <v>0</v>
      </c>
      <c r="P2587" s="10" t="s">
        <v>8291</v>
      </c>
      <c r="Q2587" t="s">
        <v>8292</v>
      </c>
      <c r="R2587">
        <f t="shared" si="122"/>
        <v>50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5">
        <f t="shared" si="120"/>
        <v>42333.330277777779</v>
      </c>
      <c r="L2588" s="15">
        <f t="shared" si="121"/>
        <v>42363.330277777779</v>
      </c>
      <c r="M2588" t="b">
        <v>0</v>
      </c>
      <c r="N2588">
        <v>1</v>
      </c>
      <c r="O2588" t="b">
        <v>0</v>
      </c>
      <c r="P2588" s="10" t="s">
        <v>8291</v>
      </c>
      <c r="Q2588" t="s">
        <v>8292</v>
      </c>
      <c r="R2588">
        <f t="shared" si="122"/>
        <v>5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5">
        <f t="shared" si="120"/>
        <v>42338.675381944442</v>
      </c>
      <c r="L2589" s="15">
        <f t="shared" si="121"/>
        <v>42368.675381944442</v>
      </c>
      <c r="M2589" t="b">
        <v>0</v>
      </c>
      <c r="N2589">
        <v>6</v>
      </c>
      <c r="O2589" t="b">
        <v>0</v>
      </c>
      <c r="P2589" s="10" t="s">
        <v>8291</v>
      </c>
      <c r="Q2589" t="s">
        <v>8292</v>
      </c>
      <c r="R2589">
        <f t="shared" si="122"/>
        <v>202.83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5">
        <f t="shared" si="120"/>
        <v>42042.676226851851</v>
      </c>
      <c r="L2590" s="15">
        <f t="shared" si="121"/>
        <v>42094.551388888889</v>
      </c>
      <c r="M2590" t="b">
        <v>0</v>
      </c>
      <c r="N2590">
        <v>8</v>
      </c>
      <c r="O2590" t="b">
        <v>0</v>
      </c>
      <c r="P2590" s="10" t="s">
        <v>8291</v>
      </c>
      <c r="Q2590" t="s">
        <v>8292</v>
      </c>
      <c r="R2590">
        <f t="shared" si="122"/>
        <v>29.13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5">
        <f t="shared" si="120"/>
        <v>42422.536192129628</v>
      </c>
      <c r="L2591" s="15">
        <f t="shared" si="121"/>
        <v>42452.494525462964</v>
      </c>
      <c r="M2591" t="b">
        <v>0</v>
      </c>
      <c r="N2591">
        <v>1</v>
      </c>
      <c r="O2591" t="b">
        <v>0</v>
      </c>
      <c r="P2591" s="10" t="s">
        <v>8291</v>
      </c>
      <c r="Q2591" t="s">
        <v>8292</v>
      </c>
      <c r="R2591">
        <f t="shared" si="122"/>
        <v>5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5">
        <f t="shared" si="120"/>
        <v>42388.589085648149</v>
      </c>
      <c r="L2592" s="15">
        <f t="shared" si="121"/>
        <v>42395.589085648149</v>
      </c>
      <c r="M2592" t="b">
        <v>0</v>
      </c>
      <c r="N2592">
        <v>0</v>
      </c>
      <c r="O2592" t="b">
        <v>0</v>
      </c>
      <c r="P2592" s="10" t="s">
        <v>8291</v>
      </c>
      <c r="Q2592" t="s">
        <v>8292</v>
      </c>
      <c r="R2592">
        <f t="shared" si="122"/>
        <v>0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5">
        <f t="shared" si="120"/>
        <v>42382.906527777777</v>
      </c>
      <c r="L2593" s="15">
        <f t="shared" si="121"/>
        <v>42442.864861111113</v>
      </c>
      <c r="M2593" t="b">
        <v>0</v>
      </c>
      <c r="N2593">
        <v>2</v>
      </c>
      <c r="O2593" t="b">
        <v>0</v>
      </c>
      <c r="P2593" s="10" t="s">
        <v>8291</v>
      </c>
      <c r="Q2593" t="s">
        <v>8292</v>
      </c>
      <c r="R2593">
        <f t="shared" si="122"/>
        <v>13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5">
        <f t="shared" si="120"/>
        <v>41887.801168981481</v>
      </c>
      <c r="L2594" s="15">
        <f t="shared" si="121"/>
        <v>41917.801168981481</v>
      </c>
      <c r="M2594" t="b">
        <v>0</v>
      </c>
      <c r="N2594">
        <v>1</v>
      </c>
      <c r="O2594" t="b">
        <v>0</v>
      </c>
      <c r="P2594" s="10" t="s">
        <v>8291</v>
      </c>
      <c r="Q2594" t="s">
        <v>8292</v>
      </c>
      <c r="R2594">
        <f t="shared" si="122"/>
        <v>50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5">
        <f t="shared" si="120"/>
        <v>42089.84520833334</v>
      </c>
      <c r="L2595" s="15">
        <f t="shared" si="121"/>
        <v>42119.84520833334</v>
      </c>
      <c r="M2595" t="b">
        <v>0</v>
      </c>
      <c r="N2595">
        <v>0</v>
      </c>
      <c r="O2595" t="b">
        <v>0</v>
      </c>
      <c r="P2595" s="10" t="s">
        <v>8291</v>
      </c>
      <c r="Q2595" t="s">
        <v>8292</v>
      </c>
      <c r="R2595">
        <f t="shared" si="122"/>
        <v>0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5">
        <f t="shared" si="120"/>
        <v>41828.967916666668</v>
      </c>
      <c r="L2596" s="15">
        <f t="shared" si="121"/>
        <v>41858.967916666668</v>
      </c>
      <c r="M2596" t="b">
        <v>0</v>
      </c>
      <c r="N2596">
        <v>1</v>
      </c>
      <c r="O2596" t="b">
        <v>0</v>
      </c>
      <c r="P2596" s="10" t="s">
        <v>8291</v>
      </c>
      <c r="Q2596" t="s">
        <v>8292</v>
      </c>
      <c r="R2596">
        <f t="shared" si="122"/>
        <v>1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5">
        <f t="shared" si="120"/>
        <v>42760.244212962964</v>
      </c>
      <c r="L2597" s="15">
        <f t="shared" si="121"/>
        <v>42790.244212962964</v>
      </c>
      <c r="M2597" t="b">
        <v>0</v>
      </c>
      <c r="N2597">
        <v>19</v>
      </c>
      <c r="O2597" t="b">
        <v>0</v>
      </c>
      <c r="P2597" s="10" t="s">
        <v>8291</v>
      </c>
      <c r="Q2597" t="s">
        <v>8292</v>
      </c>
      <c r="R2597">
        <f t="shared" si="122"/>
        <v>96.05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5">
        <f t="shared" si="120"/>
        <v>41828.664456018516</v>
      </c>
      <c r="L2598" s="15">
        <f t="shared" si="121"/>
        <v>41858.664456018516</v>
      </c>
      <c r="M2598" t="b">
        <v>0</v>
      </c>
      <c r="N2598">
        <v>27</v>
      </c>
      <c r="O2598" t="b">
        <v>0</v>
      </c>
      <c r="P2598" s="10" t="s">
        <v>8291</v>
      </c>
      <c r="Q2598" t="s">
        <v>8292</v>
      </c>
      <c r="R2598">
        <f t="shared" si="122"/>
        <v>305.77999999999997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5">
        <f t="shared" si="120"/>
        <v>42510.341631944444</v>
      </c>
      <c r="L2599" s="15">
        <f t="shared" si="121"/>
        <v>42540.341631944444</v>
      </c>
      <c r="M2599" t="b">
        <v>0</v>
      </c>
      <c r="N2599">
        <v>7</v>
      </c>
      <c r="O2599" t="b">
        <v>0</v>
      </c>
      <c r="P2599" s="10" t="s">
        <v>8291</v>
      </c>
      <c r="Q2599" t="s">
        <v>8292</v>
      </c>
      <c r="R2599">
        <f t="shared" si="122"/>
        <v>12.14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5">
        <f t="shared" si="120"/>
        <v>42240.840289351851</v>
      </c>
      <c r="L2600" s="15">
        <f t="shared" si="121"/>
        <v>42270.840289351851</v>
      </c>
      <c r="M2600" t="b">
        <v>0</v>
      </c>
      <c r="N2600">
        <v>14</v>
      </c>
      <c r="O2600" t="b">
        <v>0</v>
      </c>
      <c r="P2600" s="10" t="s">
        <v>8291</v>
      </c>
      <c r="Q2600" t="s">
        <v>8292</v>
      </c>
      <c r="R2600">
        <f t="shared" si="122"/>
        <v>83.57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5">
        <f t="shared" si="120"/>
        <v>41809.754016203704</v>
      </c>
      <c r="L2601" s="15">
        <f t="shared" si="121"/>
        <v>41854.754016203704</v>
      </c>
      <c r="M2601" t="b">
        <v>0</v>
      </c>
      <c r="N2601">
        <v>5</v>
      </c>
      <c r="O2601" t="b">
        <v>0</v>
      </c>
      <c r="P2601" s="10" t="s">
        <v>8291</v>
      </c>
      <c r="Q2601" t="s">
        <v>8292</v>
      </c>
      <c r="R2601">
        <f t="shared" si="122"/>
        <v>18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5">
        <f t="shared" si="120"/>
        <v>42394.900462962964</v>
      </c>
      <c r="L2602" s="15">
        <f t="shared" si="121"/>
        <v>42454.858796296292</v>
      </c>
      <c r="M2602" t="b">
        <v>0</v>
      </c>
      <c r="N2602">
        <v>30</v>
      </c>
      <c r="O2602" t="b">
        <v>0</v>
      </c>
      <c r="P2602" s="10" t="s">
        <v>8291</v>
      </c>
      <c r="Q2602" t="s">
        <v>8292</v>
      </c>
      <c r="R2602">
        <f t="shared" si="122"/>
        <v>115.53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5">
        <f t="shared" si="120"/>
        <v>41150.902187499996</v>
      </c>
      <c r="L2603" s="15">
        <f t="shared" si="121"/>
        <v>41165.165972222225</v>
      </c>
      <c r="M2603" t="b">
        <v>1</v>
      </c>
      <c r="N2603">
        <v>151</v>
      </c>
      <c r="O2603" t="b">
        <v>1</v>
      </c>
      <c r="P2603" s="10" t="s">
        <v>8274</v>
      </c>
      <c r="Q2603" t="s">
        <v>8310</v>
      </c>
      <c r="R2603">
        <f t="shared" si="122"/>
        <v>21.9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5">
        <f t="shared" si="120"/>
        <v>41915.747314814813</v>
      </c>
      <c r="L2604" s="15">
        <f t="shared" si="121"/>
        <v>41955.888888888891</v>
      </c>
      <c r="M2604" t="b">
        <v>1</v>
      </c>
      <c r="N2604">
        <v>489</v>
      </c>
      <c r="O2604" t="b">
        <v>1</v>
      </c>
      <c r="P2604" s="10" t="s">
        <v>8274</v>
      </c>
      <c r="Q2604" t="s">
        <v>8310</v>
      </c>
      <c r="R2604">
        <f t="shared" si="122"/>
        <v>80.02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5">
        <f t="shared" si="120"/>
        <v>41617.912662037037</v>
      </c>
      <c r="L2605" s="15">
        <f t="shared" si="121"/>
        <v>41631.912662037037</v>
      </c>
      <c r="M2605" t="b">
        <v>1</v>
      </c>
      <c r="N2605">
        <v>50</v>
      </c>
      <c r="O2605" t="b">
        <v>1</v>
      </c>
      <c r="P2605" s="10" t="s">
        <v>8274</v>
      </c>
      <c r="Q2605" t="s">
        <v>8310</v>
      </c>
      <c r="R2605">
        <f t="shared" si="122"/>
        <v>35.520000000000003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5">
        <f t="shared" si="120"/>
        <v>40998.051192129627</v>
      </c>
      <c r="L2606" s="15">
        <f t="shared" si="121"/>
        <v>41028.051192129627</v>
      </c>
      <c r="M2606" t="b">
        <v>1</v>
      </c>
      <c r="N2606">
        <v>321</v>
      </c>
      <c r="O2606" t="b">
        <v>1</v>
      </c>
      <c r="P2606" s="10" t="s">
        <v>8274</v>
      </c>
      <c r="Q2606" t="s">
        <v>8310</v>
      </c>
      <c r="R2606">
        <f t="shared" si="122"/>
        <v>64.930000000000007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5">
        <f t="shared" si="120"/>
        <v>42508.541550925926</v>
      </c>
      <c r="L2607" s="15">
        <f t="shared" si="121"/>
        <v>42538.541550925926</v>
      </c>
      <c r="M2607" t="b">
        <v>1</v>
      </c>
      <c r="N2607">
        <v>1762</v>
      </c>
      <c r="O2607" t="b">
        <v>1</v>
      </c>
      <c r="P2607" s="10" t="s">
        <v>8274</v>
      </c>
      <c r="Q2607" t="s">
        <v>8310</v>
      </c>
      <c r="R2607">
        <f t="shared" si="122"/>
        <v>60.97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5">
        <f t="shared" si="120"/>
        <v>41726.712754629632</v>
      </c>
      <c r="L2608" s="15">
        <f t="shared" si="121"/>
        <v>41758.712754629632</v>
      </c>
      <c r="M2608" t="b">
        <v>1</v>
      </c>
      <c r="N2608">
        <v>385</v>
      </c>
      <c r="O2608" t="b">
        <v>1</v>
      </c>
      <c r="P2608" s="10" t="s">
        <v>8274</v>
      </c>
      <c r="Q2608" t="s">
        <v>8310</v>
      </c>
      <c r="R2608">
        <f t="shared" si="122"/>
        <v>31.44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5">
        <f t="shared" si="120"/>
        <v>42184.874675925923</v>
      </c>
      <c r="L2609" s="15">
        <f t="shared" si="121"/>
        <v>42228.083333333328</v>
      </c>
      <c r="M2609" t="b">
        <v>1</v>
      </c>
      <c r="N2609">
        <v>398</v>
      </c>
      <c r="O2609" t="b">
        <v>1</v>
      </c>
      <c r="P2609" s="10" t="s">
        <v>8274</v>
      </c>
      <c r="Q2609" t="s">
        <v>8310</v>
      </c>
      <c r="R2609">
        <f t="shared" si="122"/>
        <v>81.95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5">
        <f t="shared" si="120"/>
        <v>42767.801712962959</v>
      </c>
      <c r="L2610" s="15">
        <f t="shared" si="121"/>
        <v>42809</v>
      </c>
      <c r="M2610" t="b">
        <v>1</v>
      </c>
      <c r="N2610">
        <v>304</v>
      </c>
      <c r="O2610" t="b">
        <v>1</v>
      </c>
      <c r="P2610" s="10" t="s">
        <v>8274</v>
      </c>
      <c r="Q2610" t="s">
        <v>8310</v>
      </c>
      <c r="R2610">
        <f t="shared" si="122"/>
        <v>58.93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5">
        <f t="shared" si="120"/>
        <v>41075.237858796296</v>
      </c>
      <c r="L2611" s="15">
        <f t="shared" si="121"/>
        <v>41105.237858796296</v>
      </c>
      <c r="M2611" t="b">
        <v>1</v>
      </c>
      <c r="N2611">
        <v>676</v>
      </c>
      <c r="O2611" t="b">
        <v>1</v>
      </c>
      <c r="P2611" s="10" t="s">
        <v>8274</v>
      </c>
      <c r="Q2611" t="s">
        <v>8310</v>
      </c>
      <c r="R2611">
        <f t="shared" si="122"/>
        <v>157.29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5">
        <f t="shared" si="120"/>
        <v>42564.881076388891</v>
      </c>
      <c r="L2612" s="15">
        <f t="shared" si="121"/>
        <v>42604.290972222225</v>
      </c>
      <c r="M2612" t="b">
        <v>1</v>
      </c>
      <c r="N2612">
        <v>577</v>
      </c>
      <c r="O2612" t="b">
        <v>1</v>
      </c>
      <c r="P2612" s="10" t="s">
        <v>8274</v>
      </c>
      <c r="Q2612" t="s">
        <v>8310</v>
      </c>
      <c r="R2612">
        <f t="shared" si="122"/>
        <v>55.76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5">
        <f t="shared" si="120"/>
        <v>42704.335810185185</v>
      </c>
      <c r="L2613" s="15">
        <f t="shared" si="121"/>
        <v>42737.957638888889</v>
      </c>
      <c r="M2613" t="b">
        <v>1</v>
      </c>
      <c r="N2613">
        <v>3663</v>
      </c>
      <c r="O2613" t="b">
        <v>1</v>
      </c>
      <c r="P2613" s="10" t="s">
        <v>8274</v>
      </c>
      <c r="Q2613" t="s">
        <v>8310</v>
      </c>
      <c r="R2613">
        <f t="shared" si="122"/>
        <v>83.8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5">
        <f t="shared" si="120"/>
        <v>41982.143171296295</v>
      </c>
      <c r="L2614" s="15">
        <f t="shared" si="121"/>
        <v>42013.143171296295</v>
      </c>
      <c r="M2614" t="b">
        <v>1</v>
      </c>
      <c r="N2614">
        <v>294</v>
      </c>
      <c r="O2614" t="b">
        <v>1</v>
      </c>
      <c r="P2614" s="10" t="s">
        <v>8274</v>
      </c>
      <c r="Q2614" t="s">
        <v>8310</v>
      </c>
      <c r="R2614">
        <f t="shared" si="122"/>
        <v>58.42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5">
        <f t="shared" si="120"/>
        <v>41143.81821759259</v>
      </c>
      <c r="L2615" s="15">
        <f t="shared" si="121"/>
        <v>41173.81821759259</v>
      </c>
      <c r="M2615" t="b">
        <v>1</v>
      </c>
      <c r="N2615">
        <v>28</v>
      </c>
      <c r="O2615" t="b">
        <v>1</v>
      </c>
      <c r="P2615" s="10" t="s">
        <v>8274</v>
      </c>
      <c r="Q2615" t="s">
        <v>8310</v>
      </c>
      <c r="R2615">
        <f t="shared" si="122"/>
        <v>270.57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5">
        <f t="shared" si="120"/>
        <v>41730.708472222221</v>
      </c>
      <c r="L2616" s="15">
        <f t="shared" si="121"/>
        <v>41759.208333333336</v>
      </c>
      <c r="M2616" t="b">
        <v>1</v>
      </c>
      <c r="N2616">
        <v>100</v>
      </c>
      <c r="O2616" t="b">
        <v>1</v>
      </c>
      <c r="P2616" s="10" t="s">
        <v>8274</v>
      </c>
      <c r="Q2616" t="s">
        <v>8310</v>
      </c>
      <c r="R2616">
        <f t="shared" si="122"/>
        <v>107.1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5">
        <f t="shared" si="120"/>
        <v>42453.49726851852</v>
      </c>
      <c r="L2617" s="15">
        <f t="shared" si="121"/>
        <v>42490.5</v>
      </c>
      <c r="M2617" t="b">
        <v>0</v>
      </c>
      <c r="N2617">
        <v>72</v>
      </c>
      <c r="O2617" t="b">
        <v>1</v>
      </c>
      <c r="P2617" s="10" t="s">
        <v>8274</v>
      </c>
      <c r="Q2617" t="s">
        <v>8310</v>
      </c>
      <c r="R2617">
        <f t="shared" si="122"/>
        <v>47.18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5">
        <f t="shared" si="120"/>
        <v>42211.99454861111</v>
      </c>
      <c r="L2618" s="15">
        <f t="shared" si="121"/>
        <v>42241.99454861111</v>
      </c>
      <c r="M2618" t="b">
        <v>1</v>
      </c>
      <c r="N2618">
        <v>238</v>
      </c>
      <c r="O2618" t="b">
        <v>1</v>
      </c>
      <c r="P2618" s="10" t="s">
        <v>8274</v>
      </c>
      <c r="Q2618" t="s">
        <v>8310</v>
      </c>
      <c r="R2618">
        <f t="shared" si="122"/>
        <v>120.31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5">
        <f t="shared" si="120"/>
        <v>41902.874432870369</v>
      </c>
      <c r="L2619" s="15">
        <f t="shared" si="121"/>
        <v>41932.874432870369</v>
      </c>
      <c r="M2619" t="b">
        <v>1</v>
      </c>
      <c r="N2619">
        <v>159</v>
      </c>
      <c r="O2619" t="b">
        <v>1</v>
      </c>
      <c r="P2619" s="10" t="s">
        <v>8274</v>
      </c>
      <c r="Q2619" t="s">
        <v>8310</v>
      </c>
      <c r="R2619">
        <f t="shared" si="122"/>
        <v>27.6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5">
        <f t="shared" si="120"/>
        <v>42279.792372685188</v>
      </c>
      <c r="L2620" s="15">
        <f t="shared" si="121"/>
        <v>42339.834039351852</v>
      </c>
      <c r="M2620" t="b">
        <v>1</v>
      </c>
      <c r="N2620">
        <v>77</v>
      </c>
      <c r="O2620" t="b">
        <v>1</v>
      </c>
      <c r="P2620" s="10" t="s">
        <v>8274</v>
      </c>
      <c r="Q2620" t="s">
        <v>8310</v>
      </c>
      <c r="R2620">
        <f t="shared" si="122"/>
        <v>205.3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5">
        <f t="shared" si="120"/>
        <v>42273.884305555555</v>
      </c>
      <c r="L2621" s="15">
        <f t="shared" si="121"/>
        <v>42300.458333333328</v>
      </c>
      <c r="M2621" t="b">
        <v>1</v>
      </c>
      <c r="N2621">
        <v>53</v>
      </c>
      <c r="O2621" t="b">
        <v>1</v>
      </c>
      <c r="P2621" s="10" t="s">
        <v>8274</v>
      </c>
      <c r="Q2621" t="s">
        <v>8310</v>
      </c>
      <c r="R2621">
        <f t="shared" si="122"/>
        <v>35.549999999999997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5">
        <f t="shared" si="120"/>
        <v>42251.16715277778</v>
      </c>
      <c r="L2622" s="15">
        <f t="shared" si="121"/>
        <v>42288.041666666672</v>
      </c>
      <c r="M2622" t="b">
        <v>1</v>
      </c>
      <c r="N2622">
        <v>1251</v>
      </c>
      <c r="O2622" t="b">
        <v>1</v>
      </c>
      <c r="P2622" s="10" t="s">
        <v>8274</v>
      </c>
      <c r="Q2622" t="s">
        <v>8310</v>
      </c>
      <c r="R2622">
        <f t="shared" si="122"/>
        <v>74.64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5">
        <f t="shared" si="120"/>
        <v>42115.74754629629</v>
      </c>
      <c r="L2623" s="15">
        <f t="shared" si="121"/>
        <v>42145.74754629629</v>
      </c>
      <c r="M2623" t="b">
        <v>1</v>
      </c>
      <c r="N2623">
        <v>465</v>
      </c>
      <c r="O2623" t="b">
        <v>1</v>
      </c>
      <c r="P2623" s="10" t="s">
        <v>8274</v>
      </c>
      <c r="Q2623" t="s">
        <v>8310</v>
      </c>
      <c r="R2623">
        <f t="shared" si="122"/>
        <v>47.06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5">
        <f t="shared" si="120"/>
        <v>42689.74324074074</v>
      </c>
      <c r="L2624" s="15">
        <f t="shared" si="121"/>
        <v>42734.74324074074</v>
      </c>
      <c r="M2624" t="b">
        <v>0</v>
      </c>
      <c r="N2624">
        <v>74</v>
      </c>
      <c r="O2624" t="b">
        <v>1</v>
      </c>
      <c r="P2624" s="10" t="s">
        <v>8274</v>
      </c>
      <c r="Q2624" t="s">
        <v>8310</v>
      </c>
      <c r="R2624">
        <f t="shared" si="122"/>
        <v>26.59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5">
        <f t="shared" si="120"/>
        <v>42692.256550925929</v>
      </c>
      <c r="L2625" s="15">
        <f t="shared" si="121"/>
        <v>42706.256550925929</v>
      </c>
      <c r="M2625" t="b">
        <v>0</v>
      </c>
      <c r="N2625">
        <v>62</v>
      </c>
      <c r="O2625" t="b">
        <v>1</v>
      </c>
      <c r="P2625" s="10" t="s">
        <v>8274</v>
      </c>
      <c r="Q2625" t="s">
        <v>8310</v>
      </c>
      <c r="R2625">
        <f t="shared" si="122"/>
        <v>36.770000000000003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5">
        <f t="shared" si="120"/>
        <v>41144.42155092593</v>
      </c>
      <c r="L2626" s="15">
        <f t="shared" si="121"/>
        <v>41165.42155092593</v>
      </c>
      <c r="M2626" t="b">
        <v>0</v>
      </c>
      <c r="N2626">
        <v>3468</v>
      </c>
      <c r="O2626" t="b">
        <v>1</v>
      </c>
      <c r="P2626" s="10" t="s">
        <v>8274</v>
      </c>
      <c r="Q2626" t="s">
        <v>8310</v>
      </c>
      <c r="R2626">
        <f t="shared" si="122"/>
        <v>31.82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5">
        <f t="shared" ref="K2627:K2690" si="123">(((J2627/60)/60)/24)+DATE(1970,1,1)</f>
        <v>42658.810277777782</v>
      </c>
      <c r="L2627" s="15">
        <f t="shared" ref="L2627:L2690" si="124">(((I2627/60)/60)/24)+DATE(1970,1,1)</f>
        <v>42683.851944444439</v>
      </c>
      <c r="M2627" t="b">
        <v>0</v>
      </c>
      <c r="N2627">
        <v>52</v>
      </c>
      <c r="O2627" t="b">
        <v>1</v>
      </c>
      <c r="P2627" s="10" t="s">
        <v>8274</v>
      </c>
      <c r="Q2627" t="s">
        <v>8310</v>
      </c>
      <c r="R2627">
        <f t="shared" ref="R2627:R2690" si="125">IFERROR(ROUND(E2627/N2627,2),0)</f>
        <v>27.58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5">
        <f t="shared" si="123"/>
        <v>42128.628113425926</v>
      </c>
      <c r="L2628" s="15">
        <f t="shared" si="124"/>
        <v>42158.628113425926</v>
      </c>
      <c r="M2628" t="b">
        <v>0</v>
      </c>
      <c r="N2628">
        <v>50</v>
      </c>
      <c r="O2628" t="b">
        <v>1</v>
      </c>
      <c r="P2628" s="10" t="s">
        <v>8274</v>
      </c>
      <c r="Q2628" t="s">
        <v>8310</v>
      </c>
      <c r="R2628">
        <f t="shared" si="125"/>
        <v>56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5">
        <f t="shared" si="123"/>
        <v>42304.829409722224</v>
      </c>
      <c r="L2629" s="15">
        <f t="shared" si="124"/>
        <v>42334.871076388896</v>
      </c>
      <c r="M2629" t="b">
        <v>0</v>
      </c>
      <c r="N2629">
        <v>45</v>
      </c>
      <c r="O2629" t="b">
        <v>1</v>
      </c>
      <c r="P2629" s="10" t="s">
        <v>8274</v>
      </c>
      <c r="Q2629" t="s">
        <v>8310</v>
      </c>
      <c r="R2629">
        <f t="shared" si="125"/>
        <v>21.56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5">
        <f t="shared" si="123"/>
        <v>41953.966053240743</v>
      </c>
      <c r="L2630" s="15">
        <f t="shared" si="124"/>
        <v>41973.966053240743</v>
      </c>
      <c r="M2630" t="b">
        <v>0</v>
      </c>
      <c r="N2630">
        <v>21</v>
      </c>
      <c r="O2630" t="b">
        <v>1</v>
      </c>
      <c r="P2630" s="10" t="s">
        <v>8274</v>
      </c>
      <c r="Q2630" t="s">
        <v>8310</v>
      </c>
      <c r="R2630">
        <f t="shared" si="125"/>
        <v>44.1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5">
        <f t="shared" si="123"/>
        <v>42108.538449074069</v>
      </c>
      <c r="L2631" s="15">
        <f t="shared" si="124"/>
        <v>42138.538449074069</v>
      </c>
      <c r="M2631" t="b">
        <v>0</v>
      </c>
      <c r="N2631">
        <v>100</v>
      </c>
      <c r="O2631" t="b">
        <v>1</v>
      </c>
      <c r="P2631" s="10" t="s">
        <v>8274</v>
      </c>
      <c r="Q2631" t="s">
        <v>8310</v>
      </c>
      <c r="R2631">
        <f t="shared" si="125"/>
        <v>63.87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5">
        <f t="shared" si="123"/>
        <v>42524.105462962965</v>
      </c>
      <c r="L2632" s="15">
        <f t="shared" si="124"/>
        <v>42551.416666666672</v>
      </c>
      <c r="M2632" t="b">
        <v>0</v>
      </c>
      <c r="N2632">
        <v>81</v>
      </c>
      <c r="O2632" t="b">
        <v>1</v>
      </c>
      <c r="P2632" s="10" t="s">
        <v>8274</v>
      </c>
      <c r="Q2632" t="s">
        <v>8310</v>
      </c>
      <c r="R2632">
        <f t="shared" si="125"/>
        <v>38.99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5">
        <f t="shared" si="123"/>
        <v>42218.169293981482</v>
      </c>
      <c r="L2633" s="15">
        <f t="shared" si="124"/>
        <v>42246.169293981482</v>
      </c>
      <c r="M2633" t="b">
        <v>0</v>
      </c>
      <c r="N2633">
        <v>286</v>
      </c>
      <c r="O2633" t="b">
        <v>1</v>
      </c>
      <c r="P2633" s="10" t="s">
        <v>8274</v>
      </c>
      <c r="Q2633" t="s">
        <v>8310</v>
      </c>
      <c r="R2633">
        <f t="shared" si="125"/>
        <v>80.19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5">
        <f t="shared" si="123"/>
        <v>42494.061793981484</v>
      </c>
      <c r="L2634" s="15">
        <f t="shared" si="124"/>
        <v>42519.061793981484</v>
      </c>
      <c r="M2634" t="b">
        <v>0</v>
      </c>
      <c r="N2634">
        <v>42</v>
      </c>
      <c r="O2634" t="b">
        <v>1</v>
      </c>
      <c r="P2634" s="10" t="s">
        <v>8274</v>
      </c>
      <c r="Q2634" t="s">
        <v>8310</v>
      </c>
      <c r="R2634">
        <f t="shared" si="125"/>
        <v>34.9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5">
        <f t="shared" si="123"/>
        <v>41667.823287037041</v>
      </c>
      <c r="L2635" s="15">
        <f t="shared" si="124"/>
        <v>41697.958333333336</v>
      </c>
      <c r="M2635" t="b">
        <v>0</v>
      </c>
      <c r="N2635">
        <v>199</v>
      </c>
      <c r="O2635" t="b">
        <v>1</v>
      </c>
      <c r="P2635" s="10" t="s">
        <v>8274</v>
      </c>
      <c r="Q2635" t="s">
        <v>8310</v>
      </c>
      <c r="R2635">
        <f t="shared" si="125"/>
        <v>89.1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5">
        <f t="shared" si="123"/>
        <v>42612.656493055561</v>
      </c>
      <c r="L2636" s="15">
        <f t="shared" si="124"/>
        <v>42642.656493055561</v>
      </c>
      <c r="M2636" t="b">
        <v>0</v>
      </c>
      <c r="N2636">
        <v>25</v>
      </c>
      <c r="O2636" t="b">
        <v>1</v>
      </c>
      <c r="P2636" s="10" t="s">
        <v>8274</v>
      </c>
      <c r="Q2636" t="s">
        <v>8310</v>
      </c>
      <c r="R2636">
        <f t="shared" si="125"/>
        <v>39.44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5">
        <f t="shared" si="123"/>
        <v>42037.950937500005</v>
      </c>
      <c r="L2637" s="15">
        <f t="shared" si="124"/>
        <v>42072.909270833334</v>
      </c>
      <c r="M2637" t="b">
        <v>0</v>
      </c>
      <c r="N2637">
        <v>84</v>
      </c>
      <c r="O2637" t="b">
        <v>1</v>
      </c>
      <c r="P2637" s="10" t="s">
        <v>8274</v>
      </c>
      <c r="Q2637" t="s">
        <v>8310</v>
      </c>
      <c r="R2637">
        <f t="shared" si="125"/>
        <v>136.9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5">
        <f t="shared" si="123"/>
        <v>42636.614745370374</v>
      </c>
      <c r="L2638" s="15">
        <f t="shared" si="124"/>
        <v>42659.041666666672</v>
      </c>
      <c r="M2638" t="b">
        <v>0</v>
      </c>
      <c r="N2638">
        <v>50</v>
      </c>
      <c r="O2638" t="b">
        <v>1</v>
      </c>
      <c r="P2638" s="10" t="s">
        <v>8274</v>
      </c>
      <c r="Q2638" t="s">
        <v>8310</v>
      </c>
      <c r="R2638">
        <f t="shared" si="125"/>
        <v>37.46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5">
        <f t="shared" si="123"/>
        <v>42639.549479166672</v>
      </c>
      <c r="L2639" s="15">
        <f t="shared" si="124"/>
        <v>42655.549479166672</v>
      </c>
      <c r="M2639" t="b">
        <v>0</v>
      </c>
      <c r="N2639">
        <v>26</v>
      </c>
      <c r="O2639" t="b">
        <v>1</v>
      </c>
      <c r="P2639" s="10" t="s">
        <v>8274</v>
      </c>
      <c r="Q2639" t="s">
        <v>8310</v>
      </c>
      <c r="R2639">
        <f t="shared" si="125"/>
        <v>31.96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5">
        <f t="shared" si="123"/>
        <v>41989.913136574076</v>
      </c>
      <c r="L2640" s="15">
        <f t="shared" si="124"/>
        <v>42019.913136574076</v>
      </c>
      <c r="M2640" t="b">
        <v>0</v>
      </c>
      <c r="N2640">
        <v>14</v>
      </c>
      <c r="O2640" t="b">
        <v>1</v>
      </c>
      <c r="P2640" s="10" t="s">
        <v>8274</v>
      </c>
      <c r="Q2640" t="s">
        <v>8310</v>
      </c>
      <c r="R2640">
        <f t="shared" si="125"/>
        <v>25.21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5">
        <f t="shared" si="123"/>
        <v>42024.86513888889</v>
      </c>
      <c r="L2641" s="15">
        <f t="shared" si="124"/>
        <v>42054.86513888889</v>
      </c>
      <c r="M2641" t="b">
        <v>0</v>
      </c>
      <c r="N2641">
        <v>49</v>
      </c>
      <c r="O2641" t="b">
        <v>1</v>
      </c>
      <c r="P2641" s="10" t="s">
        <v>8274</v>
      </c>
      <c r="Q2641" t="s">
        <v>8310</v>
      </c>
      <c r="R2641">
        <f t="shared" si="125"/>
        <v>10.039999999999999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5">
        <f t="shared" si="123"/>
        <v>42103.160578703704</v>
      </c>
      <c r="L2642" s="15">
        <f t="shared" si="124"/>
        <v>42163.160578703704</v>
      </c>
      <c r="M2642" t="b">
        <v>0</v>
      </c>
      <c r="N2642">
        <v>69</v>
      </c>
      <c r="O2642" t="b">
        <v>1</v>
      </c>
      <c r="P2642" s="10" t="s">
        <v>8274</v>
      </c>
      <c r="Q2642" t="s">
        <v>8310</v>
      </c>
      <c r="R2642">
        <f t="shared" si="125"/>
        <v>45.94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5">
        <f t="shared" si="123"/>
        <v>41880.827118055553</v>
      </c>
      <c r="L2643" s="15">
        <f t="shared" si="124"/>
        <v>41897.839583333334</v>
      </c>
      <c r="M2643" t="b">
        <v>0</v>
      </c>
      <c r="N2643">
        <v>1</v>
      </c>
      <c r="O2643" t="b">
        <v>0</v>
      </c>
      <c r="P2643" s="10" t="s">
        <v>8274</v>
      </c>
      <c r="Q2643" t="s">
        <v>8310</v>
      </c>
      <c r="R2643">
        <f t="shared" si="125"/>
        <v>15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5">
        <f t="shared" si="123"/>
        <v>42536.246620370366</v>
      </c>
      <c r="L2644" s="15">
        <f t="shared" si="124"/>
        <v>42566.289583333331</v>
      </c>
      <c r="M2644" t="b">
        <v>0</v>
      </c>
      <c r="N2644">
        <v>0</v>
      </c>
      <c r="O2644" t="b">
        <v>0</v>
      </c>
      <c r="P2644" s="10" t="s">
        <v>8274</v>
      </c>
      <c r="Q2644" t="s">
        <v>8310</v>
      </c>
      <c r="R2644">
        <f t="shared" si="125"/>
        <v>0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5">
        <f t="shared" si="123"/>
        <v>42689.582349537035</v>
      </c>
      <c r="L2645" s="15">
        <f t="shared" si="124"/>
        <v>42725.332638888889</v>
      </c>
      <c r="M2645" t="b">
        <v>1</v>
      </c>
      <c r="N2645">
        <v>1501</v>
      </c>
      <c r="O2645" t="b">
        <v>0</v>
      </c>
      <c r="P2645" s="10" t="s">
        <v>8274</v>
      </c>
      <c r="Q2645" t="s">
        <v>8310</v>
      </c>
      <c r="R2645">
        <f t="shared" si="125"/>
        <v>223.58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5">
        <f t="shared" si="123"/>
        <v>42774.792071759264</v>
      </c>
      <c r="L2646" s="15">
        <f t="shared" si="124"/>
        <v>42804.792071759264</v>
      </c>
      <c r="M2646" t="b">
        <v>1</v>
      </c>
      <c r="N2646">
        <v>52</v>
      </c>
      <c r="O2646" t="b">
        <v>0</v>
      </c>
      <c r="P2646" s="10" t="s">
        <v>8274</v>
      </c>
      <c r="Q2646" t="s">
        <v>8310</v>
      </c>
      <c r="R2646">
        <f t="shared" si="125"/>
        <v>39.479999999999997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5">
        <f t="shared" si="123"/>
        <v>41921.842627314814</v>
      </c>
      <c r="L2647" s="15">
        <f t="shared" si="124"/>
        <v>41951.884293981479</v>
      </c>
      <c r="M2647" t="b">
        <v>1</v>
      </c>
      <c r="N2647">
        <v>23</v>
      </c>
      <c r="O2647" t="b">
        <v>0</v>
      </c>
      <c r="P2647" s="10" t="s">
        <v>8274</v>
      </c>
      <c r="Q2647" t="s">
        <v>8310</v>
      </c>
      <c r="R2647">
        <f t="shared" si="125"/>
        <v>91.3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5">
        <f t="shared" si="123"/>
        <v>42226.313298611116</v>
      </c>
      <c r="L2648" s="15">
        <f t="shared" si="124"/>
        <v>42256.313298611116</v>
      </c>
      <c r="M2648" t="b">
        <v>1</v>
      </c>
      <c r="N2648">
        <v>535</v>
      </c>
      <c r="O2648" t="b">
        <v>0</v>
      </c>
      <c r="P2648" s="10" t="s">
        <v>8274</v>
      </c>
      <c r="Q2648" t="s">
        <v>8310</v>
      </c>
      <c r="R2648">
        <f t="shared" si="125"/>
        <v>78.67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5">
        <f t="shared" si="123"/>
        <v>42200.261793981481</v>
      </c>
      <c r="L2649" s="15">
        <f t="shared" si="124"/>
        <v>42230.261793981481</v>
      </c>
      <c r="M2649" t="b">
        <v>0</v>
      </c>
      <c r="N2649">
        <v>3</v>
      </c>
      <c r="O2649" t="b">
        <v>0</v>
      </c>
      <c r="P2649" s="10" t="s">
        <v>8274</v>
      </c>
      <c r="Q2649" t="s">
        <v>8310</v>
      </c>
      <c r="R2649">
        <f t="shared" si="125"/>
        <v>12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5">
        <f t="shared" si="123"/>
        <v>42408.714814814812</v>
      </c>
      <c r="L2650" s="15">
        <f t="shared" si="124"/>
        <v>42438.714814814812</v>
      </c>
      <c r="M2650" t="b">
        <v>0</v>
      </c>
      <c r="N2650">
        <v>6</v>
      </c>
      <c r="O2650" t="b">
        <v>0</v>
      </c>
      <c r="P2650" s="10" t="s">
        <v>8274</v>
      </c>
      <c r="Q2650" t="s">
        <v>8310</v>
      </c>
      <c r="R2650">
        <f t="shared" si="125"/>
        <v>17.670000000000002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5">
        <f t="shared" si="123"/>
        <v>42341.99700231482</v>
      </c>
      <c r="L2651" s="15">
        <f t="shared" si="124"/>
        <v>42401.99700231482</v>
      </c>
      <c r="M2651" t="b">
        <v>0</v>
      </c>
      <c r="N2651">
        <v>3</v>
      </c>
      <c r="O2651" t="b">
        <v>0</v>
      </c>
      <c r="P2651" s="10" t="s">
        <v>8274</v>
      </c>
      <c r="Q2651" t="s">
        <v>8310</v>
      </c>
      <c r="R2651">
        <f t="shared" si="125"/>
        <v>41.33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5">
        <f t="shared" si="123"/>
        <v>42695.624340277776</v>
      </c>
      <c r="L2652" s="15">
        <f t="shared" si="124"/>
        <v>42725.624340277776</v>
      </c>
      <c r="M2652" t="b">
        <v>0</v>
      </c>
      <c r="N2652">
        <v>5</v>
      </c>
      <c r="O2652" t="b">
        <v>0</v>
      </c>
      <c r="P2652" s="10" t="s">
        <v>8274</v>
      </c>
      <c r="Q2652" t="s">
        <v>8310</v>
      </c>
      <c r="R2652">
        <f t="shared" si="125"/>
        <v>71.599999999999994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5">
        <f t="shared" si="123"/>
        <v>42327.805659722217</v>
      </c>
      <c r="L2653" s="15">
        <f t="shared" si="124"/>
        <v>42355.805659722217</v>
      </c>
      <c r="M2653" t="b">
        <v>0</v>
      </c>
      <c r="N2653">
        <v>17</v>
      </c>
      <c r="O2653" t="b">
        <v>0</v>
      </c>
      <c r="P2653" s="10" t="s">
        <v>8274</v>
      </c>
      <c r="Q2653" t="s">
        <v>8310</v>
      </c>
      <c r="R2653">
        <f t="shared" si="125"/>
        <v>307.82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5">
        <f t="shared" si="123"/>
        <v>41953.158854166672</v>
      </c>
      <c r="L2654" s="15">
        <f t="shared" si="124"/>
        <v>41983.158854166672</v>
      </c>
      <c r="M2654" t="b">
        <v>0</v>
      </c>
      <c r="N2654">
        <v>11</v>
      </c>
      <c r="O2654" t="b">
        <v>0</v>
      </c>
      <c r="P2654" s="10" t="s">
        <v>8274</v>
      </c>
      <c r="Q2654" t="s">
        <v>8310</v>
      </c>
      <c r="R2654">
        <f t="shared" si="125"/>
        <v>80.45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5">
        <f t="shared" si="123"/>
        <v>41771.651932870373</v>
      </c>
      <c r="L2655" s="15">
        <f t="shared" si="124"/>
        <v>41803.166666666664</v>
      </c>
      <c r="M2655" t="b">
        <v>0</v>
      </c>
      <c r="N2655">
        <v>70</v>
      </c>
      <c r="O2655" t="b">
        <v>0</v>
      </c>
      <c r="P2655" s="10" t="s">
        <v>8274</v>
      </c>
      <c r="Q2655" t="s">
        <v>8310</v>
      </c>
      <c r="R2655">
        <f t="shared" si="125"/>
        <v>83.94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5">
        <f t="shared" si="123"/>
        <v>42055.600995370376</v>
      </c>
      <c r="L2656" s="15">
        <f t="shared" si="124"/>
        <v>42115.559328703705</v>
      </c>
      <c r="M2656" t="b">
        <v>0</v>
      </c>
      <c r="N2656">
        <v>6</v>
      </c>
      <c r="O2656" t="b">
        <v>0</v>
      </c>
      <c r="P2656" s="10" t="s">
        <v>8274</v>
      </c>
      <c r="Q2656" t="s">
        <v>8310</v>
      </c>
      <c r="R2656">
        <f t="shared" si="125"/>
        <v>8.5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5">
        <f t="shared" si="123"/>
        <v>42381.866284722222</v>
      </c>
      <c r="L2657" s="15">
        <f t="shared" si="124"/>
        <v>42409.833333333328</v>
      </c>
      <c r="M2657" t="b">
        <v>0</v>
      </c>
      <c r="N2657">
        <v>43</v>
      </c>
      <c r="O2657" t="b">
        <v>0</v>
      </c>
      <c r="P2657" s="10" t="s">
        <v>8274</v>
      </c>
      <c r="Q2657" t="s">
        <v>8310</v>
      </c>
      <c r="R2657">
        <f t="shared" si="125"/>
        <v>73.37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5">
        <f t="shared" si="123"/>
        <v>42767.688518518517</v>
      </c>
      <c r="L2658" s="15">
        <f t="shared" si="124"/>
        <v>42806.791666666672</v>
      </c>
      <c r="M2658" t="b">
        <v>0</v>
      </c>
      <c r="N2658">
        <v>152</v>
      </c>
      <c r="O2658" t="b">
        <v>0</v>
      </c>
      <c r="P2658" s="10" t="s">
        <v>8274</v>
      </c>
      <c r="Q2658" t="s">
        <v>8310</v>
      </c>
      <c r="R2658">
        <f t="shared" si="125"/>
        <v>112.86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5">
        <f t="shared" si="123"/>
        <v>42551.928854166668</v>
      </c>
      <c r="L2659" s="15">
        <f t="shared" si="124"/>
        <v>42585.0625</v>
      </c>
      <c r="M2659" t="b">
        <v>0</v>
      </c>
      <c r="N2659">
        <v>59</v>
      </c>
      <c r="O2659" t="b">
        <v>0</v>
      </c>
      <c r="P2659" s="10" t="s">
        <v>8274</v>
      </c>
      <c r="Q2659" t="s">
        <v>8310</v>
      </c>
      <c r="R2659">
        <f t="shared" si="125"/>
        <v>95.28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5">
        <f t="shared" si="123"/>
        <v>42551.884189814817</v>
      </c>
      <c r="L2660" s="15">
        <f t="shared" si="124"/>
        <v>42581.884189814817</v>
      </c>
      <c r="M2660" t="b">
        <v>0</v>
      </c>
      <c r="N2660">
        <v>4</v>
      </c>
      <c r="O2660" t="b">
        <v>0</v>
      </c>
      <c r="P2660" s="10" t="s">
        <v>8274</v>
      </c>
      <c r="Q2660" t="s">
        <v>8310</v>
      </c>
      <c r="R2660">
        <f t="shared" si="125"/>
        <v>22.75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5">
        <f t="shared" si="123"/>
        <v>42082.069560185191</v>
      </c>
      <c r="L2661" s="15">
        <f t="shared" si="124"/>
        <v>42112.069560185191</v>
      </c>
      <c r="M2661" t="b">
        <v>0</v>
      </c>
      <c r="N2661">
        <v>10</v>
      </c>
      <c r="O2661" t="b">
        <v>0</v>
      </c>
      <c r="P2661" s="10" t="s">
        <v>8274</v>
      </c>
      <c r="Q2661" t="s">
        <v>8310</v>
      </c>
      <c r="R2661">
        <f t="shared" si="125"/>
        <v>133.30000000000001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5">
        <f t="shared" si="123"/>
        <v>42272.713171296295</v>
      </c>
      <c r="L2662" s="15">
        <f t="shared" si="124"/>
        <v>42332.754837962959</v>
      </c>
      <c r="M2662" t="b">
        <v>0</v>
      </c>
      <c r="N2662">
        <v>5</v>
      </c>
      <c r="O2662" t="b">
        <v>0</v>
      </c>
      <c r="P2662" s="10" t="s">
        <v>8274</v>
      </c>
      <c r="Q2662" t="s">
        <v>8310</v>
      </c>
      <c r="R2662">
        <f t="shared" si="125"/>
        <v>3.8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5">
        <f t="shared" si="123"/>
        <v>41542.958449074074</v>
      </c>
      <c r="L2663" s="15">
        <f t="shared" si="124"/>
        <v>41572.958449074074</v>
      </c>
      <c r="M2663" t="b">
        <v>0</v>
      </c>
      <c r="N2663">
        <v>60</v>
      </c>
      <c r="O2663" t="b">
        <v>1</v>
      </c>
      <c r="P2663" s="10" t="s">
        <v>8274</v>
      </c>
      <c r="Q2663" t="s">
        <v>8311</v>
      </c>
      <c r="R2663">
        <f t="shared" si="125"/>
        <v>85.75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5">
        <f t="shared" si="123"/>
        <v>42207.746678240743</v>
      </c>
      <c r="L2664" s="15">
        <f t="shared" si="124"/>
        <v>42237.746678240743</v>
      </c>
      <c r="M2664" t="b">
        <v>0</v>
      </c>
      <c r="N2664">
        <v>80</v>
      </c>
      <c r="O2664" t="b">
        <v>1</v>
      </c>
      <c r="P2664" s="10" t="s">
        <v>8274</v>
      </c>
      <c r="Q2664" t="s">
        <v>8311</v>
      </c>
      <c r="R2664">
        <f t="shared" si="125"/>
        <v>267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5">
        <f t="shared" si="123"/>
        <v>42222.622766203705</v>
      </c>
      <c r="L2665" s="15">
        <f t="shared" si="124"/>
        <v>42251.625</v>
      </c>
      <c r="M2665" t="b">
        <v>0</v>
      </c>
      <c r="N2665">
        <v>56</v>
      </c>
      <c r="O2665" t="b">
        <v>1</v>
      </c>
      <c r="P2665" s="10" t="s">
        <v>8274</v>
      </c>
      <c r="Q2665" t="s">
        <v>8311</v>
      </c>
      <c r="R2665">
        <f t="shared" si="125"/>
        <v>373.56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5">
        <f t="shared" si="123"/>
        <v>42313.02542824074</v>
      </c>
      <c r="L2666" s="15">
        <f t="shared" si="124"/>
        <v>42347.290972222225</v>
      </c>
      <c r="M2666" t="b">
        <v>0</v>
      </c>
      <c r="N2666">
        <v>104</v>
      </c>
      <c r="O2666" t="b">
        <v>1</v>
      </c>
      <c r="P2666" s="10" t="s">
        <v>8274</v>
      </c>
      <c r="Q2666" t="s">
        <v>8311</v>
      </c>
      <c r="R2666">
        <f t="shared" si="125"/>
        <v>174.04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5">
        <f t="shared" si="123"/>
        <v>42083.895532407405</v>
      </c>
      <c r="L2667" s="15">
        <f t="shared" si="124"/>
        <v>42128.895532407405</v>
      </c>
      <c r="M2667" t="b">
        <v>0</v>
      </c>
      <c r="N2667">
        <v>46</v>
      </c>
      <c r="O2667" t="b">
        <v>1</v>
      </c>
      <c r="P2667" s="10" t="s">
        <v>8274</v>
      </c>
      <c r="Q2667" t="s">
        <v>8311</v>
      </c>
      <c r="R2667">
        <f t="shared" si="125"/>
        <v>93.7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5">
        <f t="shared" si="123"/>
        <v>42235.764340277776</v>
      </c>
      <c r="L2668" s="15">
        <f t="shared" si="124"/>
        <v>42272.875</v>
      </c>
      <c r="M2668" t="b">
        <v>0</v>
      </c>
      <c r="N2668">
        <v>206</v>
      </c>
      <c r="O2668" t="b">
        <v>1</v>
      </c>
      <c r="P2668" s="10" t="s">
        <v>8274</v>
      </c>
      <c r="Q2668" t="s">
        <v>8311</v>
      </c>
      <c r="R2668">
        <f t="shared" si="125"/>
        <v>77.33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5">
        <f t="shared" si="123"/>
        <v>42380.926111111112</v>
      </c>
      <c r="L2669" s="15">
        <f t="shared" si="124"/>
        <v>42410.926111111112</v>
      </c>
      <c r="M2669" t="b">
        <v>0</v>
      </c>
      <c r="N2669">
        <v>18</v>
      </c>
      <c r="O2669" t="b">
        <v>1</v>
      </c>
      <c r="P2669" s="10" t="s">
        <v>8274</v>
      </c>
      <c r="Q2669" t="s">
        <v>8311</v>
      </c>
      <c r="R2669">
        <f t="shared" si="125"/>
        <v>92.22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5">
        <f t="shared" si="123"/>
        <v>42275.588715277772</v>
      </c>
      <c r="L2670" s="15">
        <f t="shared" si="124"/>
        <v>42317.60555555555</v>
      </c>
      <c r="M2670" t="b">
        <v>0</v>
      </c>
      <c r="N2670">
        <v>28</v>
      </c>
      <c r="O2670" t="b">
        <v>1</v>
      </c>
      <c r="P2670" s="10" t="s">
        <v>8274</v>
      </c>
      <c r="Q2670" t="s">
        <v>8311</v>
      </c>
      <c r="R2670">
        <f t="shared" si="125"/>
        <v>60.96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5">
        <f t="shared" si="123"/>
        <v>42319.035833333335</v>
      </c>
      <c r="L2671" s="15">
        <f t="shared" si="124"/>
        <v>42379.035833333335</v>
      </c>
      <c r="M2671" t="b">
        <v>0</v>
      </c>
      <c r="N2671">
        <v>11</v>
      </c>
      <c r="O2671" t="b">
        <v>1</v>
      </c>
      <c r="P2671" s="10" t="s">
        <v>8274</v>
      </c>
      <c r="Q2671" t="s">
        <v>8311</v>
      </c>
      <c r="R2671">
        <f t="shared" si="125"/>
        <v>91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5">
        <f t="shared" si="123"/>
        <v>41821.020601851851</v>
      </c>
      <c r="L2672" s="15">
        <f t="shared" si="124"/>
        <v>41849.020601851851</v>
      </c>
      <c r="M2672" t="b">
        <v>1</v>
      </c>
      <c r="N2672">
        <v>60</v>
      </c>
      <c r="O2672" t="b">
        <v>0</v>
      </c>
      <c r="P2672" s="10" t="s">
        <v>8274</v>
      </c>
      <c r="Q2672" t="s">
        <v>8311</v>
      </c>
      <c r="R2672">
        <f t="shared" si="125"/>
        <v>41.58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5">
        <f t="shared" si="123"/>
        <v>41962.749027777783</v>
      </c>
      <c r="L2673" s="15">
        <f t="shared" si="124"/>
        <v>41992.818055555559</v>
      </c>
      <c r="M2673" t="b">
        <v>1</v>
      </c>
      <c r="N2673">
        <v>84</v>
      </c>
      <c r="O2673" t="b">
        <v>0</v>
      </c>
      <c r="P2673" s="10" t="s">
        <v>8274</v>
      </c>
      <c r="Q2673" t="s">
        <v>8311</v>
      </c>
      <c r="R2673">
        <f t="shared" si="125"/>
        <v>33.76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5">
        <f t="shared" si="123"/>
        <v>42344.884143518517</v>
      </c>
      <c r="L2674" s="15">
        <f t="shared" si="124"/>
        <v>42366.25</v>
      </c>
      <c r="M2674" t="b">
        <v>1</v>
      </c>
      <c r="N2674">
        <v>47</v>
      </c>
      <c r="O2674" t="b">
        <v>0</v>
      </c>
      <c r="P2674" s="10" t="s">
        <v>8274</v>
      </c>
      <c r="Q2674" t="s">
        <v>8311</v>
      </c>
      <c r="R2674">
        <f t="shared" si="125"/>
        <v>70.62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5">
        <f t="shared" si="123"/>
        <v>41912.541655092595</v>
      </c>
      <c r="L2675" s="15">
        <f t="shared" si="124"/>
        <v>41941.947916666664</v>
      </c>
      <c r="M2675" t="b">
        <v>1</v>
      </c>
      <c r="N2675">
        <v>66</v>
      </c>
      <c r="O2675" t="b">
        <v>0</v>
      </c>
      <c r="P2675" s="10" t="s">
        <v>8274</v>
      </c>
      <c r="Q2675" t="s">
        <v>8311</v>
      </c>
      <c r="R2675">
        <f t="shared" si="125"/>
        <v>167.15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5">
        <f t="shared" si="123"/>
        <v>42529.632754629631</v>
      </c>
      <c r="L2676" s="15">
        <f t="shared" si="124"/>
        <v>42556.207638888889</v>
      </c>
      <c r="M2676" t="b">
        <v>1</v>
      </c>
      <c r="N2676">
        <v>171</v>
      </c>
      <c r="O2676" t="b">
        <v>0</v>
      </c>
      <c r="P2676" s="10" t="s">
        <v>8274</v>
      </c>
      <c r="Q2676" t="s">
        <v>8311</v>
      </c>
      <c r="R2676">
        <f t="shared" si="125"/>
        <v>128.62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5">
        <f t="shared" si="123"/>
        <v>41923.857511574075</v>
      </c>
      <c r="L2677" s="15">
        <f t="shared" si="124"/>
        <v>41953.899178240739</v>
      </c>
      <c r="M2677" t="b">
        <v>1</v>
      </c>
      <c r="N2677">
        <v>29</v>
      </c>
      <c r="O2677" t="b">
        <v>0</v>
      </c>
      <c r="P2677" s="10" t="s">
        <v>8274</v>
      </c>
      <c r="Q2677" t="s">
        <v>8311</v>
      </c>
      <c r="R2677">
        <f t="shared" si="125"/>
        <v>65.41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5">
        <f t="shared" si="123"/>
        <v>42482.624699074076</v>
      </c>
      <c r="L2678" s="15">
        <f t="shared" si="124"/>
        <v>42512.624699074076</v>
      </c>
      <c r="M2678" t="b">
        <v>0</v>
      </c>
      <c r="N2678">
        <v>9</v>
      </c>
      <c r="O2678" t="b">
        <v>0</v>
      </c>
      <c r="P2678" s="10" t="s">
        <v>8274</v>
      </c>
      <c r="Q2678" t="s">
        <v>8311</v>
      </c>
      <c r="R2678">
        <f t="shared" si="125"/>
        <v>117.56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5">
        <f t="shared" si="123"/>
        <v>41793.029432870368</v>
      </c>
      <c r="L2679" s="15">
        <f t="shared" si="124"/>
        <v>41823.029432870368</v>
      </c>
      <c r="M2679" t="b">
        <v>0</v>
      </c>
      <c r="N2679">
        <v>27</v>
      </c>
      <c r="O2679" t="b">
        <v>0</v>
      </c>
      <c r="P2679" s="10" t="s">
        <v>8274</v>
      </c>
      <c r="Q2679" t="s">
        <v>8311</v>
      </c>
      <c r="R2679">
        <f t="shared" si="125"/>
        <v>126.48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5">
        <f t="shared" si="123"/>
        <v>42241.798206018517</v>
      </c>
      <c r="L2680" s="15">
        <f t="shared" si="124"/>
        <v>42271.798206018517</v>
      </c>
      <c r="M2680" t="b">
        <v>0</v>
      </c>
      <c r="N2680">
        <v>2</v>
      </c>
      <c r="O2680" t="b">
        <v>0</v>
      </c>
      <c r="P2680" s="10" t="s">
        <v>8274</v>
      </c>
      <c r="Q2680" t="s">
        <v>8311</v>
      </c>
      <c r="R2680">
        <f t="shared" si="125"/>
        <v>550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5">
        <f t="shared" si="123"/>
        <v>42033.001087962963</v>
      </c>
      <c r="L2681" s="15">
        <f t="shared" si="124"/>
        <v>42063.001087962963</v>
      </c>
      <c r="M2681" t="b">
        <v>0</v>
      </c>
      <c r="N2681">
        <v>3</v>
      </c>
      <c r="O2681" t="b">
        <v>0</v>
      </c>
      <c r="P2681" s="10" t="s">
        <v>8274</v>
      </c>
      <c r="Q2681" t="s">
        <v>8311</v>
      </c>
      <c r="R2681">
        <f t="shared" si="125"/>
        <v>44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5">
        <f t="shared" si="123"/>
        <v>42436.211701388893</v>
      </c>
      <c r="L2682" s="15">
        <f t="shared" si="124"/>
        <v>42466.170034722221</v>
      </c>
      <c r="M2682" t="b">
        <v>0</v>
      </c>
      <c r="N2682">
        <v>4</v>
      </c>
      <c r="O2682" t="b">
        <v>0</v>
      </c>
      <c r="P2682" s="10" t="s">
        <v>8274</v>
      </c>
      <c r="Q2682" t="s">
        <v>8311</v>
      </c>
      <c r="R2682">
        <f t="shared" si="125"/>
        <v>69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5">
        <f t="shared" si="123"/>
        <v>41805.895254629628</v>
      </c>
      <c r="L2683" s="15">
        <f t="shared" si="124"/>
        <v>41830.895254629628</v>
      </c>
      <c r="M2683" t="b">
        <v>0</v>
      </c>
      <c r="N2683">
        <v>2</v>
      </c>
      <c r="O2683" t="b">
        <v>0</v>
      </c>
      <c r="P2683" s="10" t="s">
        <v>8291</v>
      </c>
      <c r="Q2683" t="s">
        <v>8292</v>
      </c>
      <c r="R2683">
        <f t="shared" si="125"/>
        <v>27.5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5">
        <f t="shared" si="123"/>
        <v>41932.871990740743</v>
      </c>
      <c r="L2684" s="15">
        <f t="shared" si="124"/>
        <v>41965.249305555553</v>
      </c>
      <c r="M2684" t="b">
        <v>0</v>
      </c>
      <c r="N2684">
        <v>20</v>
      </c>
      <c r="O2684" t="b">
        <v>0</v>
      </c>
      <c r="P2684" s="10" t="s">
        <v>8291</v>
      </c>
      <c r="Q2684" t="s">
        <v>8292</v>
      </c>
      <c r="R2684">
        <f t="shared" si="125"/>
        <v>84.9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5">
        <f t="shared" si="123"/>
        <v>42034.75509259259</v>
      </c>
      <c r="L2685" s="15">
        <f t="shared" si="124"/>
        <v>42064.75509259259</v>
      </c>
      <c r="M2685" t="b">
        <v>0</v>
      </c>
      <c r="N2685">
        <v>3</v>
      </c>
      <c r="O2685" t="b">
        <v>0</v>
      </c>
      <c r="P2685" s="10" t="s">
        <v>8291</v>
      </c>
      <c r="Q2685" t="s">
        <v>8292</v>
      </c>
      <c r="R2685">
        <f t="shared" si="125"/>
        <v>12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5">
        <f t="shared" si="123"/>
        <v>41820.914641203701</v>
      </c>
      <c r="L2686" s="15">
        <f t="shared" si="124"/>
        <v>41860.914641203701</v>
      </c>
      <c r="M2686" t="b">
        <v>0</v>
      </c>
      <c r="N2686">
        <v>4</v>
      </c>
      <c r="O2686" t="b">
        <v>0</v>
      </c>
      <c r="P2686" s="10" t="s">
        <v>8291</v>
      </c>
      <c r="Q2686" t="s">
        <v>8292</v>
      </c>
      <c r="R2686">
        <f t="shared" si="125"/>
        <v>200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5">
        <f t="shared" si="123"/>
        <v>42061.69594907407</v>
      </c>
      <c r="L2687" s="15">
        <f t="shared" si="124"/>
        <v>42121.654282407413</v>
      </c>
      <c r="M2687" t="b">
        <v>0</v>
      </c>
      <c r="N2687">
        <v>1</v>
      </c>
      <c r="O2687" t="b">
        <v>0</v>
      </c>
      <c r="P2687" s="10" t="s">
        <v>8291</v>
      </c>
      <c r="Q2687" t="s">
        <v>8292</v>
      </c>
      <c r="R2687">
        <f t="shared" si="125"/>
        <v>10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5">
        <f t="shared" si="123"/>
        <v>41892.974803240737</v>
      </c>
      <c r="L2688" s="15">
        <f t="shared" si="124"/>
        <v>41912.974803240737</v>
      </c>
      <c r="M2688" t="b">
        <v>0</v>
      </c>
      <c r="N2688">
        <v>0</v>
      </c>
      <c r="O2688" t="b">
        <v>0</v>
      </c>
      <c r="P2688" s="10" t="s">
        <v>8291</v>
      </c>
      <c r="Q2688" t="s">
        <v>8292</v>
      </c>
      <c r="R2688">
        <f t="shared" si="125"/>
        <v>0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5">
        <f t="shared" si="123"/>
        <v>42154.64025462963</v>
      </c>
      <c r="L2689" s="15">
        <f t="shared" si="124"/>
        <v>42184.64025462963</v>
      </c>
      <c r="M2689" t="b">
        <v>0</v>
      </c>
      <c r="N2689">
        <v>0</v>
      </c>
      <c r="O2689" t="b">
        <v>0</v>
      </c>
      <c r="P2689" s="10" t="s">
        <v>8291</v>
      </c>
      <c r="Q2689" t="s">
        <v>8292</v>
      </c>
      <c r="R2689">
        <f t="shared" si="125"/>
        <v>0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5">
        <f t="shared" si="123"/>
        <v>42028.118865740747</v>
      </c>
      <c r="L2690" s="15">
        <f t="shared" si="124"/>
        <v>42059.125</v>
      </c>
      <c r="M2690" t="b">
        <v>0</v>
      </c>
      <c r="N2690">
        <v>14</v>
      </c>
      <c r="O2690" t="b">
        <v>0</v>
      </c>
      <c r="P2690" s="10" t="s">
        <v>8291</v>
      </c>
      <c r="Q2690" t="s">
        <v>8292</v>
      </c>
      <c r="R2690">
        <f t="shared" si="125"/>
        <v>5.29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5">
        <f t="shared" ref="K2691:K2754" si="126">(((J2691/60)/60)/24)+DATE(1970,1,1)</f>
        <v>42551.961689814809</v>
      </c>
      <c r="L2691" s="15">
        <f t="shared" ref="L2691:L2754" si="127">(((I2691/60)/60)/24)+DATE(1970,1,1)</f>
        <v>42581.961689814809</v>
      </c>
      <c r="M2691" t="b">
        <v>0</v>
      </c>
      <c r="N2691">
        <v>1</v>
      </c>
      <c r="O2691" t="b">
        <v>0</v>
      </c>
      <c r="P2691" s="10" t="s">
        <v>8291</v>
      </c>
      <c r="Q2691" t="s">
        <v>8292</v>
      </c>
      <c r="R2691">
        <f t="shared" ref="R2691:R2754" si="128">IFERROR(ROUND(E2691/N2691,2),0)</f>
        <v>1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5">
        <f t="shared" si="126"/>
        <v>42113.105046296296</v>
      </c>
      <c r="L2692" s="15">
        <f t="shared" si="127"/>
        <v>42158.105046296296</v>
      </c>
      <c r="M2692" t="b">
        <v>0</v>
      </c>
      <c r="N2692">
        <v>118</v>
      </c>
      <c r="O2692" t="b">
        <v>0</v>
      </c>
      <c r="P2692" s="10" t="s">
        <v>8291</v>
      </c>
      <c r="Q2692" t="s">
        <v>8292</v>
      </c>
      <c r="R2692">
        <f t="shared" si="128"/>
        <v>72.760000000000005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5">
        <f t="shared" si="126"/>
        <v>42089.724039351851</v>
      </c>
      <c r="L2693" s="15">
        <f t="shared" si="127"/>
        <v>42134.724039351851</v>
      </c>
      <c r="M2693" t="b">
        <v>0</v>
      </c>
      <c r="N2693">
        <v>2</v>
      </c>
      <c r="O2693" t="b">
        <v>0</v>
      </c>
      <c r="P2693" s="10" t="s">
        <v>8291</v>
      </c>
      <c r="Q2693" t="s">
        <v>8292</v>
      </c>
      <c r="R2693">
        <f t="shared" si="128"/>
        <v>17.5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5">
        <f t="shared" si="126"/>
        <v>42058.334027777775</v>
      </c>
      <c r="L2694" s="15">
        <f t="shared" si="127"/>
        <v>42088.292361111111</v>
      </c>
      <c r="M2694" t="b">
        <v>0</v>
      </c>
      <c r="N2694">
        <v>1</v>
      </c>
      <c r="O2694" t="b">
        <v>0</v>
      </c>
      <c r="P2694" s="10" t="s">
        <v>8291</v>
      </c>
      <c r="Q2694" t="s">
        <v>8292</v>
      </c>
      <c r="R2694">
        <f t="shared" si="128"/>
        <v>25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5">
        <f t="shared" si="126"/>
        <v>41834.138495370367</v>
      </c>
      <c r="L2695" s="15">
        <f t="shared" si="127"/>
        <v>41864.138495370367</v>
      </c>
      <c r="M2695" t="b">
        <v>0</v>
      </c>
      <c r="N2695">
        <v>3</v>
      </c>
      <c r="O2695" t="b">
        <v>0</v>
      </c>
      <c r="P2695" s="10" t="s">
        <v>8291</v>
      </c>
      <c r="Q2695" t="s">
        <v>8292</v>
      </c>
      <c r="R2695">
        <f t="shared" si="128"/>
        <v>13.33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5">
        <f t="shared" si="126"/>
        <v>41878.140497685185</v>
      </c>
      <c r="L2696" s="15">
        <f t="shared" si="127"/>
        <v>41908.140497685185</v>
      </c>
      <c r="M2696" t="b">
        <v>0</v>
      </c>
      <c r="N2696">
        <v>1</v>
      </c>
      <c r="O2696" t="b">
        <v>0</v>
      </c>
      <c r="P2696" s="10" t="s">
        <v>8291</v>
      </c>
      <c r="Q2696" t="s">
        <v>8292</v>
      </c>
      <c r="R2696">
        <f t="shared" si="128"/>
        <v>1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5">
        <f t="shared" si="126"/>
        <v>42048.181921296295</v>
      </c>
      <c r="L2697" s="15">
        <f t="shared" si="127"/>
        <v>42108.14025462963</v>
      </c>
      <c r="M2697" t="b">
        <v>0</v>
      </c>
      <c r="N2697">
        <v>3</v>
      </c>
      <c r="O2697" t="b">
        <v>0</v>
      </c>
      <c r="P2697" s="10" t="s">
        <v>8291</v>
      </c>
      <c r="Q2697" t="s">
        <v>8292</v>
      </c>
      <c r="R2697">
        <f t="shared" si="128"/>
        <v>23.67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5">
        <f t="shared" si="126"/>
        <v>41964.844444444447</v>
      </c>
      <c r="L2698" s="15">
        <f t="shared" si="127"/>
        <v>41998.844444444447</v>
      </c>
      <c r="M2698" t="b">
        <v>0</v>
      </c>
      <c r="N2698">
        <v>38</v>
      </c>
      <c r="O2698" t="b">
        <v>0</v>
      </c>
      <c r="P2698" s="10" t="s">
        <v>8291</v>
      </c>
      <c r="Q2698" t="s">
        <v>8292</v>
      </c>
      <c r="R2698">
        <f t="shared" si="128"/>
        <v>89.21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5">
        <f t="shared" si="126"/>
        <v>42187.940081018518</v>
      </c>
      <c r="L2699" s="15">
        <f t="shared" si="127"/>
        <v>42218.916666666672</v>
      </c>
      <c r="M2699" t="b">
        <v>0</v>
      </c>
      <c r="N2699">
        <v>52</v>
      </c>
      <c r="O2699" t="b">
        <v>0</v>
      </c>
      <c r="P2699" s="10" t="s">
        <v>8291</v>
      </c>
      <c r="Q2699" t="s">
        <v>8292</v>
      </c>
      <c r="R2699">
        <f t="shared" si="128"/>
        <v>116.56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5">
        <f t="shared" si="126"/>
        <v>41787.898240740738</v>
      </c>
      <c r="L2700" s="15">
        <f t="shared" si="127"/>
        <v>41817.898240740738</v>
      </c>
      <c r="M2700" t="b">
        <v>0</v>
      </c>
      <c r="N2700">
        <v>2</v>
      </c>
      <c r="O2700" t="b">
        <v>0</v>
      </c>
      <c r="P2700" s="10" t="s">
        <v>8291</v>
      </c>
      <c r="Q2700" t="s">
        <v>8292</v>
      </c>
      <c r="R2700">
        <f t="shared" si="128"/>
        <v>13.01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5">
        <f t="shared" si="126"/>
        <v>41829.896562499998</v>
      </c>
      <c r="L2701" s="15">
        <f t="shared" si="127"/>
        <v>41859.896562499998</v>
      </c>
      <c r="M2701" t="b">
        <v>0</v>
      </c>
      <c r="N2701">
        <v>0</v>
      </c>
      <c r="O2701" t="b">
        <v>0</v>
      </c>
      <c r="P2701" s="10" t="s">
        <v>8291</v>
      </c>
      <c r="Q2701" t="s">
        <v>8292</v>
      </c>
      <c r="R2701">
        <f t="shared" si="128"/>
        <v>0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5">
        <f t="shared" si="126"/>
        <v>41870.87467592593</v>
      </c>
      <c r="L2702" s="15">
        <f t="shared" si="127"/>
        <v>41900.87467592593</v>
      </c>
      <c r="M2702" t="b">
        <v>0</v>
      </c>
      <c r="N2702">
        <v>4</v>
      </c>
      <c r="O2702" t="b">
        <v>0</v>
      </c>
      <c r="P2702" s="10" t="s">
        <v>8291</v>
      </c>
      <c r="Q2702" t="s">
        <v>8292</v>
      </c>
      <c r="R2702">
        <f t="shared" si="128"/>
        <v>17.5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5">
        <f t="shared" si="126"/>
        <v>42801.774699074071</v>
      </c>
      <c r="L2703" s="15">
        <f t="shared" si="127"/>
        <v>42832.733032407406</v>
      </c>
      <c r="M2703" t="b">
        <v>0</v>
      </c>
      <c r="N2703">
        <v>46</v>
      </c>
      <c r="O2703" t="b">
        <v>0</v>
      </c>
      <c r="P2703" s="10" t="s">
        <v>8272</v>
      </c>
      <c r="Q2703" t="s">
        <v>8312</v>
      </c>
      <c r="R2703">
        <f t="shared" si="128"/>
        <v>34.130000000000003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5">
        <f t="shared" si="126"/>
        <v>42800.801817129628</v>
      </c>
      <c r="L2704" s="15">
        <f t="shared" si="127"/>
        <v>42830.760150462964</v>
      </c>
      <c r="M2704" t="b">
        <v>1</v>
      </c>
      <c r="N2704">
        <v>26</v>
      </c>
      <c r="O2704" t="b">
        <v>0</v>
      </c>
      <c r="P2704" s="10" t="s">
        <v>8272</v>
      </c>
      <c r="Q2704" t="s">
        <v>8312</v>
      </c>
      <c r="R2704">
        <f t="shared" si="128"/>
        <v>132.35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5">
        <f t="shared" si="126"/>
        <v>42756.690162037034</v>
      </c>
      <c r="L2705" s="15">
        <f t="shared" si="127"/>
        <v>42816.648495370369</v>
      </c>
      <c r="M2705" t="b">
        <v>0</v>
      </c>
      <c r="N2705">
        <v>45</v>
      </c>
      <c r="O2705" t="b">
        <v>0</v>
      </c>
      <c r="P2705" s="10" t="s">
        <v>8272</v>
      </c>
      <c r="Q2705" t="s">
        <v>8312</v>
      </c>
      <c r="R2705">
        <f t="shared" si="128"/>
        <v>922.22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5">
        <f t="shared" si="126"/>
        <v>42787.862430555557</v>
      </c>
      <c r="L2706" s="15">
        <f t="shared" si="127"/>
        <v>42830.820763888885</v>
      </c>
      <c r="M2706" t="b">
        <v>0</v>
      </c>
      <c r="N2706">
        <v>7</v>
      </c>
      <c r="O2706" t="b">
        <v>0</v>
      </c>
      <c r="P2706" s="10" t="s">
        <v>8272</v>
      </c>
      <c r="Q2706" t="s">
        <v>8312</v>
      </c>
      <c r="R2706">
        <f t="shared" si="128"/>
        <v>163.57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5">
        <f t="shared" si="126"/>
        <v>42773.916180555556</v>
      </c>
      <c r="L2707" s="15">
        <f t="shared" si="127"/>
        <v>42818.874513888892</v>
      </c>
      <c r="M2707" t="b">
        <v>0</v>
      </c>
      <c r="N2707">
        <v>8</v>
      </c>
      <c r="O2707" t="b">
        <v>0</v>
      </c>
      <c r="P2707" s="10" t="s">
        <v>8272</v>
      </c>
      <c r="Q2707" t="s">
        <v>8312</v>
      </c>
      <c r="R2707">
        <f t="shared" si="128"/>
        <v>217.38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5">
        <f t="shared" si="126"/>
        <v>41899.294942129629</v>
      </c>
      <c r="L2708" s="15">
        <f t="shared" si="127"/>
        <v>41928.290972222225</v>
      </c>
      <c r="M2708" t="b">
        <v>1</v>
      </c>
      <c r="N2708">
        <v>263</v>
      </c>
      <c r="O2708" t="b">
        <v>1</v>
      </c>
      <c r="P2708" s="10" t="s">
        <v>8272</v>
      </c>
      <c r="Q2708" t="s">
        <v>8312</v>
      </c>
      <c r="R2708">
        <f t="shared" si="128"/>
        <v>149.44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5">
        <f t="shared" si="126"/>
        <v>41391.782905092594</v>
      </c>
      <c r="L2709" s="15">
        <f t="shared" si="127"/>
        <v>41421.290972222225</v>
      </c>
      <c r="M2709" t="b">
        <v>1</v>
      </c>
      <c r="N2709">
        <v>394</v>
      </c>
      <c r="O2709" t="b">
        <v>1</v>
      </c>
      <c r="P2709" s="10" t="s">
        <v>8272</v>
      </c>
      <c r="Q2709" t="s">
        <v>8312</v>
      </c>
      <c r="R2709">
        <f t="shared" si="128"/>
        <v>71.239999999999995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5">
        <f t="shared" si="126"/>
        <v>42512.698217592595</v>
      </c>
      <c r="L2710" s="15">
        <f t="shared" si="127"/>
        <v>42572.698217592595</v>
      </c>
      <c r="M2710" t="b">
        <v>1</v>
      </c>
      <c r="N2710">
        <v>1049</v>
      </c>
      <c r="O2710" t="b">
        <v>1</v>
      </c>
      <c r="P2710" s="10" t="s">
        <v>8272</v>
      </c>
      <c r="Q2710" t="s">
        <v>8312</v>
      </c>
      <c r="R2710">
        <f t="shared" si="128"/>
        <v>44.46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5">
        <f t="shared" si="126"/>
        <v>42612.149780092594</v>
      </c>
      <c r="L2711" s="15">
        <f t="shared" si="127"/>
        <v>42647.165972222225</v>
      </c>
      <c r="M2711" t="b">
        <v>1</v>
      </c>
      <c r="N2711">
        <v>308</v>
      </c>
      <c r="O2711" t="b">
        <v>1</v>
      </c>
      <c r="P2711" s="10" t="s">
        <v>8272</v>
      </c>
      <c r="Q2711" t="s">
        <v>8312</v>
      </c>
      <c r="R2711">
        <f t="shared" si="128"/>
        <v>164.94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5">
        <f t="shared" si="126"/>
        <v>41828.229490740741</v>
      </c>
      <c r="L2712" s="15">
        <f t="shared" si="127"/>
        <v>41860.083333333336</v>
      </c>
      <c r="M2712" t="b">
        <v>1</v>
      </c>
      <c r="N2712">
        <v>1088</v>
      </c>
      <c r="O2712" t="b">
        <v>1</v>
      </c>
      <c r="P2712" s="10" t="s">
        <v>8272</v>
      </c>
      <c r="Q2712" t="s">
        <v>8312</v>
      </c>
      <c r="R2712">
        <f t="shared" si="128"/>
        <v>84.87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5">
        <f t="shared" si="126"/>
        <v>41780.745254629634</v>
      </c>
      <c r="L2713" s="15">
        <f t="shared" si="127"/>
        <v>41810.917361111111</v>
      </c>
      <c r="M2713" t="b">
        <v>1</v>
      </c>
      <c r="N2713">
        <v>73</v>
      </c>
      <c r="O2713" t="b">
        <v>1</v>
      </c>
      <c r="P2713" s="10" t="s">
        <v>8272</v>
      </c>
      <c r="Q2713" t="s">
        <v>8312</v>
      </c>
      <c r="R2713">
        <f t="shared" si="128"/>
        <v>53.95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5">
        <f t="shared" si="126"/>
        <v>41432.062037037038</v>
      </c>
      <c r="L2714" s="15">
        <f t="shared" si="127"/>
        <v>41468.75</v>
      </c>
      <c r="M2714" t="b">
        <v>1</v>
      </c>
      <c r="N2714">
        <v>143</v>
      </c>
      <c r="O2714" t="b">
        <v>1</v>
      </c>
      <c r="P2714" s="10" t="s">
        <v>8272</v>
      </c>
      <c r="Q2714" t="s">
        <v>8312</v>
      </c>
      <c r="R2714">
        <f t="shared" si="128"/>
        <v>50.53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5">
        <f t="shared" si="126"/>
        <v>42322.653749999998</v>
      </c>
      <c r="L2715" s="15">
        <f t="shared" si="127"/>
        <v>42362.653749999998</v>
      </c>
      <c r="M2715" t="b">
        <v>1</v>
      </c>
      <c r="N2715">
        <v>1420</v>
      </c>
      <c r="O2715" t="b">
        <v>1</v>
      </c>
      <c r="P2715" s="10" t="s">
        <v>8272</v>
      </c>
      <c r="Q2715" t="s">
        <v>8312</v>
      </c>
      <c r="R2715">
        <f t="shared" si="128"/>
        <v>108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5">
        <f t="shared" si="126"/>
        <v>42629.655046296291</v>
      </c>
      <c r="L2716" s="15">
        <f t="shared" si="127"/>
        <v>42657.958333333328</v>
      </c>
      <c r="M2716" t="b">
        <v>1</v>
      </c>
      <c r="N2716">
        <v>305</v>
      </c>
      <c r="O2716" t="b">
        <v>1</v>
      </c>
      <c r="P2716" s="10" t="s">
        <v>8272</v>
      </c>
      <c r="Q2716" t="s">
        <v>8312</v>
      </c>
      <c r="R2716">
        <f t="shared" si="128"/>
        <v>95.37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5">
        <f t="shared" si="126"/>
        <v>42387.398472222223</v>
      </c>
      <c r="L2717" s="15">
        <f t="shared" si="127"/>
        <v>42421.398472222223</v>
      </c>
      <c r="M2717" t="b">
        <v>1</v>
      </c>
      <c r="N2717">
        <v>551</v>
      </c>
      <c r="O2717" t="b">
        <v>1</v>
      </c>
      <c r="P2717" s="10" t="s">
        <v>8272</v>
      </c>
      <c r="Q2717" t="s">
        <v>8312</v>
      </c>
      <c r="R2717">
        <f t="shared" si="128"/>
        <v>57.63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5">
        <f t="shared" si="126"/>
        <v>42255.333252314813</v>
      </c>
      <c r="L2718" s="15">
        <f t="shared" si="127"/>
        <v>42285.333252314813</v>
      </c>
      <c r="M2718" t="b">
        <v>1</v>
      </c>
      <c r="N2718">
        <v>187</v>
      </c>
      <c r="O2718" t="b">
        <v>1</v>
      </c>
      <c r="P2718" s="10" t="s">
        <v>8272</v>
      </c>
      <c r="Q2718" t="s">
        <v>8312</v>
      </c>
      <c r="R2718">
        <f t="shared" si="128"/>
        <v>64.16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5">
        <f t="shared" si="126"/>
        <v>41934.914918981485</v>
      </c>
      <c r="L2719" s="15">
        <f t="shared" si="127"/>
        <v>41979.956585648149</v>
      </c>
      <c r="M2719" t="b">
        <v>1</v>
      </c>
      <c r="N2719">
        <v>325</v>
      </c>
      <c r="O2719" t="b">
        <v>1</v>
      </c>
      <c r="P2719" s="10" t="s">
        <v>8272</v>
      </c>
      <c r="Q2719" t="s">
        <v>8312</v>
      </c>
      <c r="R2719">
        <f t="shared" si="128"/>
        <v>92.39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5">
        <f t="shared" si="126"/>
        <v>42465.596585648149</v>
      </c>
      <c r="L2720" s="15">
        <f t="shared" si="127"/>
        <v>42493.958333333328</v>
      </c>
      <c r="M2720" t="b">
        <v>1</v>
      </c>
      <c r="N2720">
        <v>148</v>
      </c>
      <c r="O2720" t="b">
        <v>1</v>
      </c>
      <c r="P2720" s="10" t="s">
        <v>8272</v>
      </c>
      <c r="Q2720" t="s">
        <v>8312</v>
      </c>
      <c r="R2720">
        <f t="shared" si="128"/>
        <v>125.98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5">
        <f t="shared" si="126"/>
        <v>42418.031180555554</v>
      </c>
      <c r="L2721" s="15">
        <f t="shared" si="127"/>
        <v>42477.989513888882</v>
      </c>
      <c r="M2721" t="b">
        <v>0</v>
      </c>
      <c r="N2721">
        <v>69</v>
      </c>
      <c r="O2721" t="b">
        <v>1</v>
      </c>
      <c r="P2721" s="10" t="s">
        <v>8272</v>
      </c>
      <c r="Q2721" t="s">
        <v>8312</v>
      </c>
      <c r="R2721">
        <f t="shared" si="128"/>
        <v>94.64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5">
        <f t="shared" si="126"/>
        <v>42655.465891203698</v>
      </c>
      <c r="L2722" s="15">
        <f t="shared" si="127"/>
        <v>42685.507557870369</v>
      </c>
      <c r="M2722" t="b">
        <v>0</v>
      </c>
      <c r="N2722">
        <v>173</v>
      </c>
      <c r="O2722" t="b">
        <v>1</v>
      </c>
      <c r="P2722" s="10" t="s">
        <v>8272</v>
      </c>
      <c r="Q2722" t="s">
        <v>8312</v>
      </c>
      <c r="R2722">
        <f t="shared" si="128"/>
        <v>170.7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5">
        <f t="shared" si="126"/>
        <v>41493.543958333335</v>
      </c>
      <c r="L2723" s="15">
        <f t="shared" si="127"/>
        <v>41523.791666666664</v>
      </c>
      <c r="M2723" t="b">
        <v>0</v>
      </c>
      <c r="N2723">
        <v>269</v>
      </c>
      <c r="O2723" t="b">
        <v>1</v>
      </c>
      <c r="P2723" s="10" t="s">
        <v>8274</v>
      </c>
      <c r="Q2723" t="s">
        <v>8304</v>
      </c>
      <c r="R2723">
        <f t="shared" si="128"/>
        <v>40.76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5">
        <f t="shared" si="126"/>
        <v>42704.857094907406</v>
      </c>
      <c r="L2724" s="15">
        <f t="shared" si="127"/>
        <v>42764.857094907406</v>
      </c>
      <c r="M2724" t="b">
        <v>0</v>
      </c>
      <c r="N2724">
        <v>185</v>
      </c>
      <c r="O2724" t="b">
        <v>1</v>
      </c>
      <c r="P2724" s="10" t="s">
        <v>8274</v>
      </c>
      <c r="Q2724" t="s">
        <v>8304</v>
      </c>
      <c r="R2724">
        <f t="shared" si="128"/>
        <v>68.25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5">
        <f t="shared" si="126"/>
        <v>41944.83898148148</v>
      </c>
      <c r="L2725" s="15">
        <f t="shared" si="127"/>
        <v>42004.880648148144</v>
      </c>
      <c r="M2725" t="b">
        <v>0</v>
      </c>
      <c r="N2725">
        <v>176</v>
      </c>
      <c r="O2725" t="b">
        <v>1</v>
      </c>
      <c r="P2725" s="10" t="s">
        <v>8274</v>
      </c>
      <c r="Q2725" t="s">
        <v>8304</v>
      </c>
      <c r="R2725">
        <f t="shared" si="128"/>
        <v>95.49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5">
        <f t="shared" si="126"/>
        <v>42199.32707175926</v>
      </c>
      <c r="L2726" s="15">
        <f t="shared" si="127"/>
        <v>42231.32707175926</v>
      </c>
      <c r="M2726" t="b">
        <v>0</v>
      </c>
      <c r="N2726">
        <v>1019</v>
      </c>
      <c r="O2726" t="b">
        <v>1</v>
      </c>
      <c r="P2726" s="10" t="s">
        <v>8274</v>
      </c>
      <c r="Q2726" t="s">
        <v>8304</v>
      </c>
      <c r="R2726">
        <f t="shared" si="128"/>
        <v>7.19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5">
        <f t="shared" si="126"/>
        <v>42745.744618055556</v>
      </c>
      <c r="L2727" s="15">
        <f t="shared" si="127"/>
        <v>42795.744618055556</v>
      </c>
      <c r="M2727" t="b">
        <v>0</v>
      </c>
      <c r="N2727">
        <v>113</v>
      </c>
      <c r="O2727" t="b">
        <v>1</v>
      </c>
      <c r="P2727" s="10" t="s">
        <v>8274</v>
      </c>
      <c r="Q2727" t="s">
        <v>8304</v>
      </c>
      <c r="R2727">
        <f t="shared" si="128"/>
        <v>511.65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5">
        <f t="shared" si="126"/>
        <v>42452.579988425925</v>
      </c>
      <c r="L2728" s="15">
        <f t="shared" si="127"/>
        <v>42482.579988425925</v>
      </c>
      <c r="M2728" t="b">
        <v>0</v>
      </c>
      <c r="N2728">
        <v>404</v>
      </c>
      <c r="O2728" t="b">
        <v>1</v>
      </c>
      <c r="P2728" s="10" t="s">
        <v>8274</v>
      </c>
      <c r="Q2728" t="s">
        <v>8304</v>
      </c>
      <c r="R2728">
        <f t="shared" si="128"/>
        <v>261.75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5">
        <f t="shared" si="126"/>
        <v>42198.676655092597</v>
      </c>
      <c r="L2729" s="15">
        <f t="shared" si="127"/>
        <v>42223.676655092597</v>
      </c>
      <c r="M2729" t="b">
        <v>0</v>
      </c>
      <c r="N2729">
        <v>707</v>
      </c>
      <c r="O2729" t="b">
        <v>1</v>
      </c>
      <c r="P2729" s="10" t="s">
        <v>8274</v>
      </c>
      <c r="Q2729" t="s">
        <v>8304</v>
      </c>
      <c r="R2729">
        <f t="shared" si="128"/>
        <v>69.760000000000005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5">
        <f t="shared" si="126"/>
        <v>42333.59993055556</v>
      </c>
      <c r="L2730" s="15">
        <f t="shared" si="127"/>
        <v>42368.59993055556</v>
      </c>
      <c r="M2730" t="b">
        <v>0</v>
      </c>
      <c r="N2730">
        <v>392</v>
      </c>
      <c r="O2730" t="b">
        <v>1</v>
      </c>
      <c r="P2730" s="10" t="s">
        <v>8274</v>
      </c>
      <c r="Q2730" t="s">
        <v>8304</v>
      </c>
      <c r="R2730">
        <f t="shared" si="128"/>
        <v>77.23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5">
        <f t="shared" si="126"/>
        <v>42095.240706018521</v>
      </c>
      <c r="L2731" s="15">
        <f t="shared" si="127"/>
        <v>42125.240706018521</v>
      </c>
      <c r="M2731" t="b">
        <v>0</v>
      </c>
      <c r="N2731">
        <v>23</v>
      </c>
      <c r="O2731" t="b">
        <v>1</v>
      </c>
      <c r="P2731" s="10" t="s">
        <v>8274</v>
      </c>
      <c r="Q2731" t="s">
        <v>8304</v>
      </c>
      <c r="R2731">
        <f t="shared" si="128"/>
        <v>340.57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5">
        <f t="shared" si="126"/>
        <v>41351.541377314818</v>
      </c>
      <c r="L2732" s="15">
        <f t="shared" si="127"/>
        <v>41386.541377314818</v>
      </c>
      <c r="M2732" t="b">
        <v>0</v>
      </c>
      <c r="N2732">
        <v>682</v>
      </c>
      <c r="O2732" t="b">
        <v>1</v>
      </c>
      <c r="P2732" s="10" t="s">
        <v>8274</v>
      </c>
      <c r="Q2732" t="s">
        <v>8304</v>
      </c>
      <c r="R2732">
        <f t="shared" si="128"/>
        <v>67.42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5">
        <f t="shared" si="126"/>
        <v>41872.525717592594</v>
      </c>
      <c r="L2733" s="15">
        <f t="shared" si="127"/>
        <v>41930.166666666664</v>
      </c>
      <c r="M2733" t="b">
        <v>0</v>
      </c>
      <c r="N2733">
        <v>37</v>
      </c>
      <c r="O2733" t="b">
        <v>1</v>
      </c>
      <c r="P2733" s="10" t="s">
        <v>8274</v>
      </c>
      <c r="Q2733" t="s">
        <v>8304</v>
      </c>
      <c r="R2733">
        <f t="shared" si="128"/>
        <v>845.7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5">
        <f t="shared" si="126"/>
        <v>41389.808194444442</v>
      </c>
      <c r="L2734" s="15">
        <f t="shared" si="127"/>
        <v>41422</v>
      </c>
      <c r="M2734" t="b">
        <v>0</v>
      </c>
      <c r="N2734">
        <v>146</v>
      </c>
      <c r="O2734" t="b">
        <v>1</v>
      </c>
      <c r="P2734" s="10" t="s">
        <v>8274</v>
      </c>
      <c r="Q2734" t="s">
        <v>8304</v>
      </c>
      <c r="R2734">
        <f t="shared" si="128"/>
        <v>97.19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5">
        <f t="shared" si="126"/>
        <v>42044.272847222222</v>
      </c>
      <c r="L2735" s="15">
        <f t="shared" si="127"/>
        <v>42104.231180555551</v>
      </c>
      <c r="M2735" t="b">
        <v>0</v>
      </c>
      <c r="N2735">
        <v>119</v>
      </c>
      <c r="O2735" t="b">
        <v>1</v>
      </c>
      <c r="P2735" s="10" t="s">
        <v>8274</v>
      </c>
      <c r="Q2735" t="s">
        <v>8304</v>
      </c>
      <c r="R2735">
        <f t="shared" si="128"/>
        <v>451.84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5">
        <f t="shared" si="126"/>
        <v>42626.668888888889</v>
      </c>
      <c r="L2736" s="15">
        <f t="shared" si="127"/>
        <v>42656.915972222225</v>
      </c>
      <c r="M2736" t="b">
        <v>0</v>
      </c>
      <c r="N2736">
        <v>163</v>
      </c>
      <c r="O2736" t="b">
        <v>1</v>
      </c>
      <c r="P2736" s="10" t="s">
        <v>8274</v>
      </c>
      <c r="Q2736" t="s">
        <v>8304</v>
      </c>
      <c r="R2736">
        <f t="shared" si="128"/>
        <v>138.66999999999999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5">
        <f t="shared" si="126"/>
        <v>41316.120949074073</v>
      </c>
      <c r="L2737" s="15">
        <f t="shared" si="127"/>
        <v>41346.833333333336</v>
      </c>
      <c r="M2737" t="b">
        <v>0</v>
      </c>
      <c r="N2737">
        <v>339</v>
      </c>
      <c r="O2737" t="b">
        <v>1</v>
      </c>
      <c r="P2737" s="10" t="s">
        <v>8274</v>
      </c>
      <c r="Q2737" t="s">
        <v>8304</v>
      </c>
      <c r="R2737">
        <f t="shared" si="128"/>
        <v>21.64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5">
        <f t="shared" si="126"/>
        <v>41722.666354166664</v>
      </c>
      <c r="L2738" s="15">
        <f t="shared" si="127"/>
        <v>41752.666354166664</v>
      </c>
      <c r="M2738" t="b">
        <v>0</v>
      </c>
      <c r="N2738">
        <v>58</v>
      </c>
      <c r="O2738" t="b">
        <v>1</v>
      </c>
      <c r="P2738" s="10" t="s">
        <v>8274</v>
      </c>
      <c r="Q2738" t="s">
        <v>8304</v>
      </c>
      <c r="R2738">
        <f t="shared" si="128"/>
        <v>169.52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5">
        <f t="shared" si="126"/>
        <v>41611.917673611111</v>
      </c>
      <c r="L2739" s="15">
        <f t="shared" si="127"/>
        <v>41654.791666666664</v>
      </c>
      <c r="M2739" t="b">
        <v>0</v>
      </c>
      <c r="N2739">
        <v>456</v>
      </c>
      <c r="O2739" t="b">
        <v>1</v>
      </c>
      <c r="P2739" s="10" t="s">
        <v>8274</v>
      </c>
      <c r="Q2739" t="s">
        <v>8304</v>
      </c>
      <c r="R2739">
        <f t="shared" si="128"/>
        <v>161.88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5">
        <f t="shared" si="126"/>
        <v>42620.143564814818</v>
      </c>
      <c r="L2740" s="15">
        <f t="shared" si="127"/>
        <v>42680.143564814818</v>
      </c>
      <c r="M2740" t="b">
        <v>0</v>
      </c>
      <c r="N2740">
        <v>15</v>
      </c>
      <c r="O2740" t="b">
        <v>1</v>
      </c>
      <c r="P2740" s="10" t="s">
        <v>8274</v>
      </c>
      <c r="Q2740" t="s">
        <v>8304</v>
      </c>
      <c r="R2740">
        <f t="shared" si="128"/>
        <v>493.13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5">
        <f t="shared" si="126"/>
        <v>41719.887928240743</v>
      </c>
      <c r="L2741" s="15">
        <f t="shared" si="127"/>
        <v>41764.887928240743</v>
      </c>
      <c r="M2741" t="b">
        <v>0</v>
      </c>
      <c r="N2741">
        <v>191</v>
      </c>
      <c r="O2741" t="b">
        <v>1</v>
      </c>
      <c r="P2741" s="10" t="s">
        <v>8274</v>
      </c>
      <c r="Q2741" t="s">
        <v>8304</v>
      </c>
      <c r="R2741">
        <f t="shared" si="128"/>
        <v>22.12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5">
        <f t="shared" si="126"/>
        <v>42045.031851851847</v>
      </c>
      <c r="L2742" s="15">
        <f t="shared" si="127"/>
        <v>42074.99018518519</v>
      </c>
      <c r="M2742" t="b">
        <v>0</v>
      </c>
      <c r="N2742">
        <v>17</v>
      </c>
      <c r="O2742" t="b">
        <v>1</v>
      </c>
      <c r="P2742" s="10" t="s">
        <v>8274</v>
      </c>
      <c r="Q2742" t="s">
        <v>8304</v>
      </c>
      <c r="R2742">
        <f t="shared" si="128"/>
        <v>18.239999999999998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5">
        <f t="shared" si="126"/>
        <v>41911.657430555555</v>
      </c>
      <c r="L2743" s="15">
        <f t="shared" si="127"/>
        <v>41932.088194444441</v>
      </c>
      <c r="M2743" t="b">
        <v>0</v>
      </c>
      <c r="N2743">
        <v>4</v>
      </c>
      <c r="O2743" t="b">
        <v>0</v>
      </c>
      <c r="P2743" s="10" t="s">
        <v>8277</v>
      </c>
      <c r="Q2743" t="s">
        <v>8313</v>
      </c>
      <c r="R2743">
        <f t="shared" si="128"/>
        <v>8.75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5">
        <f t="shared" si="126"/>
        <v>41030.719756944447</v>
      </c>
      <c r="L2744" s="15">
        <f t="shared" si="127"/>
        <v>41044.719756944447</v>
      </c>
      <c r="M2744" t="b">
        <v>0</v>
      </c>
      <c r="N2744">
        <v>18</v>
      </c>
      <c r="O2744" t="b">
        <v>0</v>
      </c>
      <c r="P2744" s="10" t="s">
        <v>8277</v>
      </c>
      <c r="Q2744" t="s">
        <v>8313</v>
      </c>
      <c r="R2744">
        <f t="shared" si="128"/>
        <v>40.61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5">
        <f t="shared" si="126"/>
        <v>42632.328784722224</v>
      </c>
      <c r="L2745" s="15">
        <f t="shared" si="127"/>
        <v>42662.328784722224</v>
      </c>
      <c r="M2745" t="b">
        <v>0</v>
      </c>
      <c r="N2745">
        <v>0</v>
      </c>
      <c r="O2745" t="b">
        <v>0</v>
      </c>
      <c r="P2745" s="10" t="s">
        <v>8277</v>
      </c>
      <c r="Q2745" t="s">
        <v>8313</v>
      </c>
      <c r="R2745">
        <f t="shared" si="128"/>
        <v>0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5">
        <f t="shared" si="126"/>
        <v>40938.062476851854</v>
      </c>
      <c r="L2746" s="15">
        <f t="shared" si="127"/>
        <v>40968.062476851854</v>
      </c>
      <c r="M2746" t="b">
        <v>0</v>
      </c>
      <c r="N2746">
        <v>22</v>
      </c>
      <c r="O2746" t="b">
        <v>0</v>
      </c>
      <c r="P2746" s="10" t="s">
        <v>8277</v>
      </c>
      <c r="Q2746" t="s">
        <v>8313</v>
      </c>
      <c r="R2746">
        <f t="shared" si="128"/>
        <v>37.950000000000003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5">
        <f t="shared" si="126"/>
        <v>41044.988055555557</v>
      </c>
      <c r="L2747" s="15">
        <f t="shared" si="127"/>
        <v>41104.988055555557</v>
      </c>
      <c r="M2747" t="b">
        <v>0</v>
      </c>
      <c r="N2747">
        <v>49</v>
      </c>
      <c r="O2747" t="b">
        <v>0</v>
      </c>
      <c r="P2747" s="10" t="s">
        <v>8277</v>
      </c>
      <c r="Q2747" t="s">
        <v>8313</v>
      </c>
      <c r="R2747">
        <f t="shared" si="128"/>
        <v>35.729999999999997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5">
        <f t="shared" si="126"/>
        <v>41850.781377314815</v>
      </c>
      <c r="L2748" s="15">
        <f t="shared" si="127"/>
        <v>41880.781377314815</v>
      </c>
      <c r="M2748" t="b">
        <v>0</v>
      </c>
      <c r="N2748">
        <v>19</v>
      </c>
      <c r="O2748" t="b">
        <v>0</v>
      </c>
      <c r="P2748" s="10" t="s">
        <v>8277</v>
      </c>
      <c r="Q2748" t="s">
        <v>8313</v>
      </c>
      <c r="R2748">
        <f t="shared" si="128"/>
        <v>42.16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5">
        <f t="shared" si="126"/>
        <v>41044.64811342593</v>
      </c>
      <c r="L2749" s="15">
        <f t="shared" si="127"/>
        <v>41076.131944444445</v>
      </c>
      <c r="M2749" t="b">
        <v>0</v>
      </c>
      <c r="N2749">
        <v>4</v>
      </c>
      <c r="O2749" t="b">
        <v>0</v>
      </c>
      <c r="P2749" s="10" t="s">
        <v>8277</v>
      </c>
      <c r="Q2749" t="s">
        <v>8313</v>
      </c>
      <c r="R2749">
        <f t="shared" si="128"/>
        <v>35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5">
        <f t="shared" si="126"/>
        <v>42585.7106712963</v>
      </c>
      <c r="L2750" s="15">
        <f t="shared" si="127"/>
        <v>42615.7106712963</v>
      </c>
      <c r="M2750" t="b">
        <v>0</v>
      </c>
      <c r="N2750">
        <v>4</v>
      </c>
      <c r="O2750" t="b">
        <v>0</v>
      </c>
      <c r="P2750" s="10" t="s">
        <v>8277</v>
      </c>
      <c r="Q2750" t="s">
        <v>8313</v>
      </c>
      <c r="R2750">
        <f t="shared" si="128"/>
        <v>13.25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5">
        <f t="shared" si="126"/>
        <v>42068.799039351856</v>
      </c>
      <c r="L2751" s="15">
        <f t="shared" si="127"/>
        <v>42098.757372685184</v>
      </c>
      <c r="M2751" t="b">
        <v>0</v>
      </c>
      <c r="N2751">
        <v>2</v>
      </c>
      <c r="O2751" t="b">
        <v>0</v>
      </c>
      <c r="P2751" s="10" t="s">
        <v>8277</v>
      </c>
      <c r="Q2751" t="s">
        <v>8313</v>
      </c>
      <c r="R2751">
        <f t="shared" si="128"/>
        <v>55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5">
        <f t="shared" si="126"/>
        <v>41078.899826388886</v>
      </c>
      <c r="L2752" s="15">
        <f t="shared" si="127"/>
        <v>41090.833333333336</v>
      </c>
      <c r="M2752" t="b">
        <v>0</v>
      </c>
      <c r="N2752">
        <v>0</v>
      </c>
      <c r="O2752" t="b">
        <v>0</v>
      </c>
      <c r="P2752" s="10" t="s">
        <v>8277</v>
      </c>
      <c r="Q2752" t="s">
        <v>8313</v>
      </c>
      <c r="R2752">
        <f t="shared" si="128"/>
        <v>0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5">
        <f t="shared" si="126"/>
        <v>41747.887060185189</v>
      </c>
      <c r="L2753" s="15">
        <f t="shared" si="127"/>
        <v>41807.887060185189</v>
      </c>
      <c r="M2753" t="b">
        <v>0</v>
      </c>
      <c r="N2753">
        <v>0</v>
      </c>
      <c r="O2753" t="b">
        <v>0</v>
      </c>
      <c r="P2753" s="10" t="s">
        <v>8277</v>
      </c>
      <c r="Q2753" t="s">
        <v>8313</v>
      </c>
      <c r="R2753">
        <f t="shared" si="128"/>
        <v>0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5">
        <f t="shared" si="126"/>
        <v>40855.765092592592</v>
      </c>
      <c r="L2754" s="15">
        <f t="shared" si="127"/>
        <v>40895.765092592592</v>
      </c>
      <c r="M2754" t="b">
        <v>0</v>
      </c>
      <c r="N2754">
        <v>14</v>
      </c>
      <c r="O2754" t="b">
        <v>0</v>
      </c>
      <c r="P2754" s="10" t="s">
        <v>8277</v>
      </c>
      <c r="Q2754" t="s">
        <v>8313</v>
      </c>
      <c r="R2754">
        <f t="shared" si="128"/>
        <v>39.29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5">
        <f t="shared" ref="K2755:K2818" si="129">(((J2755/60)/60)/24)+DATE(1970,1,1)</f>
        <v>41117.900729166664</v>
      </c>
      <c r="L2755" s="15">
        <f t="shared" ref="L2755:L2818" si="130">(((I2755/60)/60)/24)+DATE(1970,1,1)</f>
        <v>41147.900729166664</v>
      </c>
      <c r="M2755" t="b">
        <v>0</v>
      </c>
      <c r="N2755">
        <v>8</v>
      </c>
      <c r="O2755" t="b">
        <v>0</v>
      </c>
      <c r="P2755" s="10" t="s">
        <v>8277</v>
      </c>
      <c r="Q2755" t="s">
        <v>8313</v>
      </c>
      <c r="R2755">
        <f t="shared" ref="R2755:R2818" si="131">IFERROR(ROUND(E2755/N2755,2),0)</f>
        <v>47.5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5">
        <f t="shared" si="129"/>
        <v>41863.636006944449</v>
      </c>
      <c r="L2756" s="15">
        <f t="shared" si="130"/>
        <v>41893.636006944449</v>
      </c>
      <c r="M2756" t="b">
        <v>0</v>
      </c>
      <c r="N2756">
        <v>0</v>
      </c>
      <c r="O2756" t="b">
        <v>0</v>
      </c>
      <c r="P2756" s="10" t="s">
        <v>8277</v>
      </c>
      <c r="Q2756" t="s">
        <v>8313</v>
      </c>
      <c r="R2756">
        <f t="shared" si="131"/>
        <v>0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5">
        <f t="shared" si="129"/>
        <v>42072.790821759263</v>
      </c>
      <c r="L2757" s="15">
        <f t="shared" si="130"/>
        <v>42102.790821759263</v>
      </c>
      <c r="M2757" t="b">
        <v>0</v>
      </c>
      <c r="N2757">
        <v>15</v>
      </c>
      <c r="O2757" t="b">
        <v>0</v>
      </c>
      <c r="P2757" s="10" t="s">
        <v>8277</v>
      </c>
      <c r="Q2757" t="s">
        <v>8313</v>
      </c>
      <c r="R2757">
        <f t="shared" si="131"/>
        <v>17.329999999999998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5">
        <f t="shared" si="129"/>
        <v>41620.90047453704</v>
      </c>
      <c r="L2758" s="15">
        <f t="shared" si="130"/>
        <v>41650.90047453704</v>
      </c>
      <c r="M2758" t="b">
        <v>0</v>
      </c>
      <c r="N2758">
        <v>33</v>
      </c>
      <c r="O2758" t="b">
        <v>0</v>
      </c>
      <c r="P2758" s="10" t="s">
        <v>8277</v>
      </c>
      <c r="Q2758" t="s">
        <v>8313</v>
      </c>
      <c r="R2758">
        <f t="shared" si="131"/>
        <v>31.76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5">
        <f t="shared" si="129"/>
        <v>42573.65662037037</v>
      </c>
      <c r="L2759" s="15">
        <f t="shared" si="130"/>
        <v>42588.65662037037</v>
      </c>
      <c r="M2759" t="b">
        <v>0</v>
      </c>
      <c r="N2759">
        <v>2</v>
      </c>
      <c r="O2759" t="b">
        <v>0</v>
      </c>
      <c r="P2759" s="10" t="s">
        <v>8277</v>
      </c>
      <c r="Q2759" t="s">
        <v>8313</v>
      </c>
      <c r="R2759">
        <f t="shared" si="131"/>
        <v>5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5">
        <f t="shared" si="129"/>
        <v>42639.441932870366</v>
      </c>
      <c r="L2760" s="15">
        <f t="shared" si="130"/>
        <v>42653.441932870366</v>
      </c>
      <c r="M2760" t="b">
        <v>0</v>
      </c>
      <c r="N2760">
        <v>6</v>
      </c>
      <c r="O2760" t="b">
        <v>0</v>
      </c>
      <c r="P2760" s="10" t="s">
        <v>8277</v>
      </c>
      <c r="Q2760" t="s">
        <v>8313</v>
      </c>
      <c r="R2760">
        <f t="shared" si="131"/>
        <v>39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5">
        <f t="shared" si="129"/>
        <v>42524.36650462963</v>
      </c>
      <c r="L2761" s="15">
        <f t="shared" si="130"/>
        <v>42567.36650462963</v>
      </c>
      <c r="M2761" t="b">
        <v>0</v>
      </c>
      <c r="N2761">
        <v>2</v>
      </c>
      <c r="O2761" t="b">
        <v>0</v>
      </c>
      <c r="P2761" s="10" t="s">
        <v>8277</v>
      </c>
      <c r="Q2761" t="s">
        <v>8313</v>
      </c>
      <c r="R2761">
        <f t="shared" si="131"/>
        <v>52.5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5">
        <f t="shared" si="129"/>
        <v>41415.461319444446</v>
      </c>
      <c r="L2762" s="15">
        <f t="shared" si="130"/>
        <v>41445.461319444446</v>
      </c>
      <c r="M2762" t="b">
        <v>0</v>
      </c>
      <c r="N2762">
        <v>0</v>
      </c>
      <c r="O2762" t="b">
        <v>0</v>
      </c>
      <c r="P2762" s="10" t="s">
        <v>8277</v>
      </c>
      <c r="Q2762" t="s">
        <v>8313</v>
      </c>
      <c r="R2762">
        <f t="shared" si="131"/>
        <v>0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5">
        <f t="shared" si="129"/>
        <v>41247.063576388886</v>
      </c>
      <c r="L2763" s="15">
        <f t="shared" si="130"/>
        <v>41277.063576388886</v>
      </c>
      <c r="M2763" t="b">
        <v>0</v>
      </c>
      <c r="N2763">
        <v>4</v>
      </c>
      <c r="O2763" t="b">
        <v>0</v>
      </c>
      <c r="P2763" s="10" t="s">
        <v>8277</v>
      </c>
      <c r="Q2763" t="s">
        <v>8313</v>
      </c>
      <c r="R2763">
        <f t="shared" si="131"/>
        <v>9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5">
        <f t="shared" si="129"/>
        <v>40927.036979166667</v>
      </c>
      <c r="L2764" s="15">
        <f t="shared" si="130"/>
        <v>40986.995312500003</v>
      </c>
      <c r="M2764" t="b">
        <v>0</v>
      </c>
      <c r="N2764">
        <v>1</v>
      </c>
      <c r="O2764" t="b">
        <v>0</v>
      </c>
      <c r="P2764" s="10" t="s">
        <v>8277</v>
      </c>
      <c r="Q2764" t="s">
        <v>8313</v>
      </c>
      <c r="R2764">
        <f t="shared" si="131"/>
        <v>25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5">
        <f t="shared" si="129"/>
        <v>41373.579675925925</v>
      </c>
      <c r="L2765" s="15">
        <f t="shared" si="130"/>
        <v>41418.579675925925</v>
      </c>
      <c r="M2765" t="b">
        <v>0</v>
      </c>
      <c r="N2765">
        <v>3</v>
      </c>
      <c r="O2765" t="b">
        <v>0</v>
      </c>
      <c r="P2765" s="10" t="s">
        <v>8277</v>
      </c>
      <c r="Q2765" t="s">
        <v>8313</v>
      </c>
      <c r="R2765">
        <f t="shared" si="131"/>
        <v>30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5">
        <f t="shared" si="129"/>
        <v>41030.292025462964</v>
      </c>
      <c r="L2766" s="15">
        <f t="shared" si="130"/>
        <v>41059.791666666664</v>
      </c>
      <c r="M2766" t="b">
        <v>0</v>
      </c>
      <c r="N2766">
        <v>4</v>
      </c>
      <c r="O2766" t="b">
        <v>0</v>
      </c>
      <c r="P2766" s="10" t="s">
        <v>8277</v>
      </c>
      <c r="Q2766" t="s">
        <v>8313</v>
      </c>
      <c r="R2766">
        <f t="shared" si="131"/>
        <v>11.25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5">
        <f t="shared" si="129"/>
        <v>41194.579027777778</v>
      </c>
      <c r="L2767" s="15">
        <f t="shared" si="130"/>
        <v>41210.579027777778</v>
      </c>
      <c r="M2767" t="b">
        <v>0</v>
      </c>
      <c r="N2767">
        <v>0</v>
      </c>
      <c r="O2767" t="b">
        <v>0</v>
      </c>
      <c r="P2767" s="10" t="s">
        <v>8277</v>
      </c>
      <c r="Q2767" t="s">
        <v>8313</v>
      </c>
      <c r="R2767">
        <f t="shared" si="131"/>
        <v>0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5">
        <f t="shared" si="129"/>
        <v>40736.668032407404</v>
      </c>
      <c r="L2768" s="15">
        <f t="shared" si="130"/>
        <v>40766.668032407404</v>
      </c>
      <c r="M2768" t="b">
        <v>0</v>
      </c>
      <c r="N2768">
        <v>4</v>
      </c>
      <c r="O2768" t="b">
        <v>0</v>
      </c>
      <c r="P2768" s="10" t="s">
        <v>8277</v>
      </c>
      <c r="Q2768" t="s">
        <v>8313</v>
      </c>
      <c r="R2768">
        <f t="shared" si="131"/>
        <v>25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5">
        <f t="shared" si="129"/>
        <v>42172.958912037036</v>
      </c>
      <c r="L2769" s="15">
        <f t="shared" si="130"/>
        <v>42232.958912037036</v>
      </c>
      <c r="M2769" t="b">
        <v>0</v>
      </c>
      <c r="N2769">
        <v>3</v>
      </c>
      <c r="O2769" t="b">
        <v>0</v>
      </c>
      <c r="P2769" s="10" t="s">
        <v>8277</v>
      </c>
      <c r="Q2769" t="s">
        <v>8313</v>
      </c>
      <c r="R2769">
        <f t="shared" si="131"/>
        <v>11.33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5">
        <f t="shared" si="129"/>
        <v>40967.614849537036</v>
      </c>
      <c r="L2770" s="15">
        <f t="shared" si="130"/>
        <v>40997.573182870372</v>
      </c>
      <c r="M2770" t="b">
        <v>0</v>
      </c>
      <c r="N2770">
        <v>34</v>
      </c>
      <c r="O2770" t="b">
        <v>0</v>
      </c>
      <c r="P2770" s="10" t="s">
        <v>8277</v>
      </c>
      <c r="Q2770" t="s">
        <v>8313</v>
      </c>
      <c r="R2770">
        <f t="shared" si="131"/>
        <v>29.47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5">
        <f t="shared" si="129"/>
        <v>41745.826273148145</v>
      </c>
      <c r="L2771" s="15">
        <f t="shared" si="130"/>
        <v>41795.826273148145</v>
      </c>
      <c r="M2771" t="b">
        <v>0</v>
      </c>
      <c r="N2771">
        <v>2</v>
      </c>
      <c r="O2771" t="b">
        <v>0</v>
      </c>
      <c r="P2771" s="10" t="s">
        <v>8277</v>
      </c>
      <c r="Q2771" t="s">
        <v>8313</v>
      </c>
      <c r="R2771">
        <f t="shared" si="131"/>
        <v>1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5">
        <f t="shared" si="129"/>
        <v>41686.705208333333</v>
      </c>
      <c r="L2772" s="15">
        <f t="shared" si="130"/>
        <v>41716.663541666669</v>
      </c>
      <c r="M2772" t="b">
        <v>0</v>
      </c>
      <c r="N2772">
        <v>33</v>
      </c>
      <c r="O2772" t="b">
        <v>0</v>
      </c>
      <c r="P2772" s="10" t="s">
        <v>8277</v>
      </c>
      <c r="Q2772" t="s">
        <v>8313</v>
      </c>
      <c r="R2772">
        <f t="shared" si="131"/>
        <v>63.1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5">
        <f t="shared" si="129"/>
        <v>41257.531712962962</v>
      </c>
      <c r="L2773" s="15">
        <f t="shared" si="130"/>
        <v>41306.708333333336</v>
      </c>
      <c r="M2773" t="b">
        <v>0</v>
      </c>
      <c r="N2773">
        <v>0</v>
      </c>
      <c r="O2773" t="b">
        <v>0</v>
      </c>
      <c r="P2773" s="10" t="s">
        <v>8277</v>
      </c>
      <c r="Q2773" t="s">
        <v>8313</v>
      </c>
      <c r="R2773">
        <f t="shared" si="131"/>
        <v>0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5">
        <f t="shared" si="129"/>
        <v>41537.869143518517</v>
      </c>
      <c r="L2774" s="15">
        <f t="shared" si="130"/>
        <v>41552.869143518517</v>
      </c>
      <c r="M2774" t="b">
        <v>0</v>
      </c>
      <c r="N2774">
        <v>0</v>
      </c>
      <c r="O2774" t="b">
        <v>0</v>
      </c>
      <c r="P2774" s="10" t="s">
        <v>8277</v>
      </c>
      <c r="Q2774" t="s">
        <v>8313</v>
      </c>
      <c r="R2774">
        <f t="shared" si="131"/>
        <v>0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5">
        <f t="shared" si="129"/>
        <v>42474.86482638889</v>
      </c>
      <c r="L2775" s="15">
        <f t="shared" si="130"/>
        <v>42484.86482638889</v>
      </c>
      <c r="M2775" t="b">
        <v>0</v>
      </c>
      <c r="N2775">
        <v>1</v>
      </c>
      <c r="O2775" t="b">
        <v>0</v>
      </c>
      <c r="P2775" s="10" t="s">
        <v>8277</v>
      </c>
      <c r="Q2775" t="s">
        <v>8313</v>
      </c>
      <c r="R2775">
        <f t="shared" si="131"/>
        <v>1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5">
        <f t="shared" si="129"/>
        <v>41311.126481481479</v>
      </c>
      <c r="L2776" s="15">
        <f t="shared" si="130"/>
        <v>41341.126481481479</v>
      </c>
      <c r="M2776" t="b">
        <v>0</v>
      </c>
      <c r="N2776">
        <v>13</v>
      </c>
      <c r="O2776" t="b">
        <v>0</v>
      </c>
      <c r="P2776" s="10" t="s">
        <v>8277</v>
      </c>
      <c r="Q2776" t="s">
        <v>8313</v>
      </c>
      <c r="R2776">
        <f t="shared" si="131"/>
        <v>43.85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5">
        <f t="shared" si="129"/>
        <v>40863.013356481482</v>
      </c>
      <c r="L2777" s="15">
        <f t="shared" si="130"/>
        <v>40893.013356481482</v>
      </c>
      <c r="M2777" t="b">
        <v>0</v>
      </c>
      <c r="N2777">
        <v>2</v>
      </c>
      <c r="O2777" t="b">
        <v>0</v>
      </c>
      <c r="P2777" s="10" t="s">
        <v>8277</v>
      </c>
      <c r="Q2777" t="s">
        <v>8313</v>
      </c>
      <c r="R2777">
        <f t="shared" si="131"/>
        <v>75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5">
        <f t="shared" si="129"/>
        <v>42136.297175925924</v>
      </c>
      <c r="L2778" s="15">
        <f t="shared" si="130"/>
        <v>42167.297175925924</v>
      </c>
      <c r="M2778" t="b">
        <v>0</v>
      </c>
      <c r="N2778">
        <v>36</v>
      </c>
      <c r="O2778" t="b">
        <v>0</v>
      </c>
      <c r="P2778" s="10" t="s">
        <v>8277</v>
      </c>
      <c r="Q2778" t="s">
        <v>8313</v>
      </c>
      <c r="R2778">
        <f t="shared" si="131"/>
        <v>45.97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5">
        <f t="shared" si="129"/>
        <v>42172.669027777782</v>
      </c>
      <c r="L2779" s="15">
        <f t="shared" si="130"/>
        <v>42202.669027777782</v>
      </c>
      <c r="M2779" t="b">
        <v>0</v>
      </c>
      <c r="N2779">
        <v>1</v>
      </c>
      <c r="O2779" t="b">
        <v>0</v>
      </c>
      <c r="P2779" s="10" t="s">
        <v>8277</v>
      </c>
      <c r="Q2779" t="s">
        <v>8313</v>
      </c>
      <c r="R2779">
        <f t="shared" si="131"/>
        <v>10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5">
        <f t="shared" si="129"/>
        <v>41846.978078703702</v>
      </c>
      <c r="L2780" s="15">
        <f t="shared" si="130"/>
        <v>41876.978078703702</v>
      </c>
      <c r="M2780" t="b">
        <v>0</v>
      </c>
      <c r="N2780">
        <v>15</v>
      </c>
      <c r="O2780" t="b">
        <v>0</v>
      </c>
      <c r="P2780" s="10" t="s">
        <v>8277</v>
      </c>
      <c r="Q2780" t="s">
        <v>8313</v>
      </c>
      <c r="R2780">
        <f t="shared" si="131"/>
        <v>93.67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5">
        <f t="shared" si="129"/>
        <v>42300.585891203707</v>
      </c>
      <c r="L2781" s="15">
        <f t="shared" si="130"/>
        <v>42330.627557870372</v>
      </c>
      <c r="M2781" t="b">
        <v>0</v>
      </c>
      <c r="N2781">
        <v>1</v>
      </c>
      <c r="O2781" t="b">
        <v>0</v>
      </c>
      <c r="P2781" s="10" t="s">
        <v>8277</v>
      </c>
      <c r="Q2781" t="s">
        <v>8313</v>
      </c>
      <c r="R2781">
        <f t="shared" si="131"/>
        <v>53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5">
        <f t="shared" si="129"/>
        <v>42774.447777777779</v>
      </c>
      <c r="L2782" s="15">
        <f t="shared" si="130"/>
        <v>42804.447777777779</v>
      </c>
      <c r="M2782" t="b">
        <v>0</v>
      </c>
      <c r="N2782">
        <v>0</v>
      </c>
      <c r="O2782" t="b">
        <v>0</v>
      </c>
      <c r="P2782" s="10" t="s">
        <v>8277</v>
      </c>
      <c r="Q2782" t="s">
        <v>8313</v>
      </c>
      <c r="R2782">
        <f t="shared" si="131"/>
        <v>0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5">
        <f t="shared" si="129"/>
        <v>42018.94159722222</v>
      </c>
      <c r="L2783" s="15">
        <f t="shared" si="130"/>
        <v>42047.291666666672</v>
      </c>
      <c r="M2783" t="b">
        <v>0</v>
      </c>
      <c r="N2783">
        <v>28</v>
      </c>
      <c r="O2783" t="b">
        <v>1</v>
      </c>
      <c r="P2783" s="10" t="s">
        <v>8272</v>
      </c>
      <c r="Q2783" t="s">
        <v>8273</v>
      </c>
      <c r="R2783">
        <f t="shared" si="131"/>
        <v>47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5">
        <f t="shared" si="129"/>
        <v>42026.924976851849</v>
      </c>
      <c r="L2784" s="15">
        <f t="shared" si="130"/>
        <v>42052.207638888889</v>
      </c>
      <c r="M2784" t="b">
        <v>0</v>
      </c>
      <c r="N2784">
        <v>18</v>
      </c>
      <c r="O2784" t="b">
        <v>1</v>
      </c>
      <c r="P2784" s="10" t="s">
        <v>8272</v>
      </c>
      <c r="Q2784" t="s">
        <v>8273</v>
      </c>
      <c r="R2784">
        <f t="shared" si="131"/>
        <v>66.67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5">
        <f t="shared" si="129"/>
        <v>42103.535254629634</v>
      </c>
      <c r="L2785" s="15">
        <f t="shared" si="130"/>
        <v>42117.535254629634</v>
      </c>
      <c r="M2785" t="b">
        <v>0</v>
      </c>
      <c r="N2785">
        <v>61</v>
      </c>
      <c r="O2785" t="b">
        <v>1</v>
      </c>
      <c r="P2785" s="10" t="s">
        <v>8272</v>
      </c>
      <c r="Q2785" t="s">
        <v>8273</v>
      </c>
      <c r="R2785">
        <f t="shared" si="131"/>
        <v>18.77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5">
        <f t="shared" si="129"/>
        <v>41920.787534722222</v>
      </c>
      <c r="L2786" s="15">
        <f t="shared" si="130"/>
        <v>41941.787534722222</v>
      </c>
      <c r="M2786" t="b">
        <v>0</v>
      </c>
      <c r="N2786">
        <v>108</v>
      </c>
      <c r="O2786" t="b">
        <v>1</v>
      </c>
      <c r="P2786" s="10" t="s">
        <v>8272</v>
      </c>
      <c r="Q2786" t="s">
        <v>8273</v>
      </c>
      <c r="R2786">
        <f t="shared" si="131"/>
        <v>66.11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5">
        <f t="shared" si="129"/>
        <v>42558.189432870371</v>
      </c>
      <c r="L2787" s="15">
        <f t="shared" si="130"/>
        <v>42587.875</v>
      </c>
      <c r="M2787" t="b">
        <v>0</v>
      </c>
      <c r="N2787">
        <v>142</v>
      </c>
      <c r="O2787" t="b">
        <v>1</v>
      </c>
      <c r="P2787" s="10" t="s">
        <v>8272</v>
      </c>
      <c r="Q2787" t="s">
        <v>8273</v>
      </c>
      <c r="R2787">
        <f t="shared" si="131"/>
        <v>36.86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5">
        <f t="shared" si="129"/>
        <v>41815.569212962961</v>
      </c>
      <c r="L2788" s="15">
        <f t="shared" si="130"/>
        <v>41829.569212962961</v>
      </c>
      <c r="M2788" t="b">
        <v>0</v>
      </c>
      <c r="N2788">
        <v>74</v>
      </c>
      <c r="O2788" t="b">
        <v>1</v>
      </c>
      <c r="P2788" s="10" t="s">
        <v>8272</v>
      </c>
      <c r="Q2788" t="s">
        <v>8273</v>
      </c>
      <c r="R2788">
        <f t="shared" si="131"/>
        <v>39.81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5">
        <f t="shared" si="129"/>
        <v>41808.198518518519</v>
      </c>
      <c r="L2789" s="15">
        <f t="shared" si="130"/>
        <v>41838.198518518519</v>
      </c>
      <c r="M2789" t="b">
        <v>0</v>
      </c>
      <c r="N2789">
        <v>38</v>
      </c>
      <c r="O2789" t="b">
        <v>1</v>
      </c>
      <c r="P2789" s="10" t="s">
        <v>8272</v>
      </c>
      <c r="Q2789" t="s">
        <v>8273</v>
      </c>
      <c r="R2789">
        <f t="shared" si="131"/>
        <v>31.5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5">
        <f t="shared" si="129"/>
        <v>42550.701886574068</v>
      </c>
      <c r="L2790" s="15">
        <f t="shared" si="130"/>
        <v>42580.701886574068</v>
      </c>
      <c r="M2790" t="b">
        <v>0</v>
      </c>
      <c r="N2790">
        <v>20</v>
      </c>
      <c r="O2790" t="b">
        <v>1</v>
      </c>
      <c r="P2790" s="10" t="s">
        <v>8272</v>
      </c>
      <c r="Q2790" t="s">
        <v>8273</v>
      </c>
      <c r="R2790">
        <f t="shared" si="131"/>
        <v>102.5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5">
        <f t="shared" si="129"/>
        <v>42056.013124999998</v>
      </c>
      <c r="L2791" s="15">
        <f t="shared" si="130"/>
        <v>42075.166666666672</v>
      </c>
      <c r="M2791" t="b">
        <v>0</v>
      </c>
      <c r="N2791">
        <v>24</v>
      </c>
      <c r="O2791" t="b">
        <v>1</v>
      </c>
      <c r="P2791" s="10" t="s">
        <v>8272</v>
      </c>
      <c r="Q2791" t="s">
        <v>8273</v>
      </c>
      <c r="R2791">
        <f t="shared" si="131"/>
        <v>126.46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5">
        <f t="shared" si="129"/>
        <v>42016.938692129625</v>
      </c>
      <c r="L2792" s="15">
        <f t="shared" si="130"/>
        <v>42046.938692129625</v>
      </c>
      <c r="M2792" t="b">
        <v>0</v>
      </c>
      <c r="N2792">
        <v>66</v>
      </c>
      <c r="O2792" t="b">
        <v>1</v>
      </c>
      <c r="P2792" s="10" t="s">
        <v>8272</v>
      </c>
      <c r="Q2792" t="s">
        <v>8273</v>
      </c>
      <c r="R2792">
        <f t="shared" si="131"/>
        <v>47.88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5">
        <f t="shared" si="129"/>
        <v>42591.899988425925</v>
      </c>
      <c r="L2793" s="15">
        <f t="shared" si="130"/>
        <v>42622.166666666672</v>
      </c>
      <c r="M2793" t="b">
        <v>0</v>
      </c>
      <c r="N2793">
        <v>28</v>
      </c>
      <c r="O2793" t="b">
        <v>1</v>
      </c>
      <c r="P2793" s="10" t="s">
        <v>8272</v>
      </c>
      <c r="Q2793" t="s">
        <v>8273</v>
      </c>
      <c r="R2793">
        <f t="shared" si="131"/>
        <v>73.209999999999994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5">
        <f t="shared" si="129"/>
        <v>42183.231006944443</v>
      </c>
      <c r="L2794" s="15">
        <f t="shared" si="130"/>
        <v>42228.231006944443</v>
      </c>
      <c r="M2794" t="b">
        <v>0</v>
      </c>
      <c r="N2794">
        <v>24</v>
      </c>
      <c r="O2794" t="b">
        <v>1</v>
      </c>
      <c r="P2794" s="10" t="s">
        <v>8272</v>
      </c>
      <c r="Q2794" t="s">
        <v>8273</v>
      </c>
      <c r="R2794">
        <f t="shared" si="131"/>
        <v>89.67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5">
        <f t="shared" si="129"/>
        <v>42176.419039351851</v>
      </c>
      <c r="L2795" s="15">
        <f t="shared" si="130"/>
        <v>42206.419039351851</v>
      </c>
      <c r="M2795" t="b">
        <v>0</v>
      </c>
      <c r="N2795">
        <v>73</v>
      </c>
      <c r="O2795" t="b">
        <v>1</v>
      </c>
      <c r="P2795" s="10" t="s">
        <v>8272</v>
      </c>
      <c r="Q2795" t="s">
        <v>8273</v>
      </c>
      <c r="R2795">
        <f t="shared" si="131"/>
        <v>151.46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5">
        <f t="shared" si="129"/>
        <v>42416.691655092596</v>
      </c>
      <c r="L2796" s="15">
        <f t="shared" si="130"/>
        <v>42432.791666666672</v>
      </c>
      <c r="M2796" t="b">
        <v>0</v>
      </c>
      <c r="N2796">
        <v>3</v>
      </c>
      <c r="O2796" t="b">
        <v>1</v>
      </c>
      <c r="P2796" s="10" t="s">
        <v>8272</v>
      </c>
      <c r="Q2796" t="s">
        <v>8273</v>
      </c>
      <c r="R2796">
        <f t="shared" si="131"/>
        <v>25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5">
        <f t="shared" si="129"/>
        <v>41780.525937500002</v>
      </c>
      <c r="L2797" s="15">
        <f t="shared" si="130"/>
        <v>41796.958333333336</v>
      </c>
      <c r="M2797" t="b">
        <v>0</v>
      </c>
      <c r="N2797">
        <v>20</v>
      </c>
      <c r="O2797" t="b">
        <v>1</v>
      </c>
      <c r="P2797" s="10" t="s">
        <v>8272</v>
      </c>
      <c r="Q2797" t="s">
        <v>8273</v>
      </c>
      <c r="R2797">
        <f t="shared" si="131"/>
        <v>36.5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5">
        <f t="shared" si="129"/>
        <v>41795.528101851851</v>
      </c>
      <c r="L2798" s="15">
        <f t="shared" si="130"/>
        <v>41825.528101851851</v>
      </c>
      <c r="M2798" t="b">
        <v>0</v>
      </c>
      <c r="N2798">
        <v>21</v>
      </c>
      <c r="O2798" t="b">
        <v>1</v>
      </c>
      <c r="P2798" s="10" t="s">
        <v>8272</v>
      </c>
      <c r="Q2798" t="s">
        <v>8273</v>
      </c>
      <c r="R2798">
        <f t="shared" si="131"/>
        <v>44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5">
        <f t="shared" si="129"/>
        <v>41798.94027777778</v>
      </c>
      <c r="L2799" s="15">
        <f t="shared" si="130"/>
        <v>41828.94027777778</v>
      </c>
      <c r="M2799" t="b">
        <v>0</v>
      </c>
      <c r="N2799">
        <v>94</v>
      </c>
      <c r="O2799" t="b">
        <v>1</v>
      </c>
      <c r="P2799" s="10" t="s">
        <v>8272</v>
      </c>
      <c r="Q2799" t="s">
        <v>8273</v>
      </c>
      <c r="R2799">
        <f t="shared" si="131"/>
        <v>87.36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5">
        <f t="shared" si="129"/>
        <v>42201.675011574072</v>
      </c>
      <c r="L2800" s="15">
        <f t="shared" si="130"/>
        <v>42216.666666666672</v>
      </c>
      <c r="M2800" t="b">
        <v>0</v>
      </c>
      <c r="N2800">
        <v>139</v>
      </c>
      <c r="O2800" t="b">
        <v>1</v>
      </c>
      <c r="P2800" s="10" t="s">
        <v>8272</v>
      </c>
      <c r="Q2800" t="s">
        <v>8273</v>
      </c>
      <c r="R2800">
        <f t="shared" si="131"/>
        <v>36.47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5">
        <f t="shared" si="129"/>
        <v>42507.264699074076</v>
      </c>
      <c r="L2801" s="15">
        <f t="shared" si="130"/>
        <v>42538.666666666672</v>
      </c>
      <c r="M2801" t="b">
        <v>0</v>
      </c>
      <c r="N2801">
        <v>130</v>
      </c>
      <c r="O2801" t="b">
        <v>1</v>
      </c>
      <c r="P2801" s="10" t="s">
        <v>8272</v>
      </c>
      <c r="Q2801" t="s">
        <v>8273</v>
      </c>
      <c r="R2801">
        <f t="shared" si="131"/>
        <v>44.86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5">
        <f t="shared" si="129"/>
        <v>41948.552847222221</v>
      </c>
      <c r="L2802" s="15">
        <f t="shared" si="130"/>
        <v>42008.552847222221</v>
      </c>
      <c r="M2802" t="b">
        <v>0</v>
      </c>
      <c r="N2802">
        <v>31</v>
      </c>
      <c r="O2802" t="b">
        <v>1</v>
      </c>
      <c r="P2802" s="10" t="s">
        <v>8272</v>
      </c>
      <c r="Q2802" t="s">
        <v>8273</v>
      </c>
      <c r="R2802">
        <f t="shared" si="131"/>
        <v>42.9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5">
        <f t="shared" si="129"/>
        <v>41900.243159722224</v>
      </c>
      <c r="L2803" s="15">
        <f t="shared" si="130"/>
        <v>41922.458333333336</v>
      </c>
      <c r="M2803" t="b">
        <v>0</v>
      </c>
      <c r="N2803">
        <v>13</v>
      </c>
      <c r="O2803" t="b">
        <v>1</v>
      </c>
      <c r="P2803" s="10" t="s">
        <v>8272</v>
      </c>
      <c r="Q2803" t="s">
        <v>8273</v>
      </c>
      <c r="R2803">
        <f t="shared" si="131"/>
        <v>51.23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5">
        <f t="shared" si="129"/>
        <v>42192.64707175926</v>
      </c>
      <c r="L2804" s="15">
        <f t="shared" si="130"/>
        <v>42222.64707175926</v>
      </c>
      <c r="M2804" t="b">
        <v>0</v>
      </c>
      <c r="N2804">
        <v>90</v>
      </c>
      <c r="O2804" t="b">
        <v>1</v>
      </c>
      <c r="P2804" s="10" t="s">
        <v>8272</v>
      </c>
      <c r="Q2804" t="s">
        <v>8273</v>
      </c>
      <c r="R2804">
        <f t="shared" si="131"/>
        <v>33.94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5">
        <f t="shared" si="129"/>
        <v>42158.065694444449</v>
      </c>
      <c r="L2805" s="15">
        <f t="shared" si="130"/>
        <v>42201</v>
      </c>
      <c r="M2805" t="b">
        <v>0</v>
      </c>
      <c r="N2805">
        <v>141</v>
      </c>
      <c r="O2805" t="b">
        <v>1</v>
      </c>
      <c r="P2805" s="10" t="s">
        <v>8272</v>
      </c>
      <c r="Q2805" t="s">
        <v>8273</v>
      </c>
      <c r="R2805">
        <f t="shared" si="131"/>
        <v>90.74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5">
        <f t="shared" si="129"/>
        <v>41881.453587962962</v>
      </c>
      <c r="L2806" s="15">
        <f t="shared" si="130"/>
        <v>41911.453587962962</v>
      </c>
      <c r="M2806" t="b">
        <v>0</v>
      </c>
      <c r="N2806">
        <v>23</v>
      </c>
      <c r="O2806" t="b">
        <v>1</v>
      </c>
      <c r="P2806" s="10" t="s">
        <v>8272</v>
      </c>
      <c r="Q2806" t="s">
        <v>8273</v>
      </c>
      <c r="R2806">
        <f t="shared" si="131"/>
        <v>50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5">
        <f t="shared" si="129"/>
        <v>42213.505474537036</v>
      </c>
      <c r="L2807" s="15">
        <f t="shared" si="130"/>
        <v>42238.505474537036</v>
      </c>
      <c r="M2807" t="b">
        <v>0</v>
      </c>
      <c r="N2807">
        <v>18</v>
      </c>
      <c r="O2807" t="b">
        <v>1</v>
      </c>
      <c r="P2807" s="10" t="s">
        <v>8272</v>
      </c>
      <c r="Q2807" t="s">
        <v>8273</v>
      </c>
      <c r="R2807">
        <f t="shared" si="131"/>
        <v>24.44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5">
        <f t="shared" si="129"/>
        <v>42185.267245370371</v>
      </c>
      <c r="L2808" s="15">
        <f t="shared" si="130"/>
        <v>42221.458333333328</v>
      </c>
      <c r="M2808" t="b">
        <v>0</v>
      </c>
      <c r="N2808">
        <v>76</v>
      </c>
      <c r="O2808" t="b">
        <v>1</v>
      </c>
      <c r="P2808" s="10" t="s">
        <v>8272</v>
      </c>
      <c r="Q2808" t="s">
        <v>8273</v>
      </c>
      <c r="R2808">
        <f t="shared" si="131"/>
        <v>44.25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5">
        <f t="shared" si="129"/>
        <v>42154.873124999998</v>
      </c>
      <c r="L2809" s="15">
        <f t="shared" si="130"/>
        <v>42184.873124999998</v>
      </c>
      <c r="M2809" t="b">
        <v>0</v>
      </c>
      <c r="N2809">
        <v>93</v>
      </c>
      <c r="O2809" t="b">
        <v>1</v>
      </c>
      <c r="P2809" s="10" t="s">
        <v>8272</v>
      </c>
      <c r="Q2809" t="s">
        <v>8273</v>
      </c>
      <c r="R2809">
        <f t="shared" si="131"/>
        <v>67.739999999999995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5">
        <f t="shared" si="129"/>
        <v>42208.84646990741</v>
      </c>
      <c r="L2810" s="15">
        <f t="shared" si="130"/>
        <v>42238.84646990741</v>
      </c>
      <c r="M2810" t="b">
        <v>0</v>
      </c>
      <c r="N2810">
        <v>69</v>
      </c>
      <c r="O2810" t="b">
        <v>1</v>
      </c>
      <c r="P2810" s="10" t="s">
        <v>8272</v>
      </c>
      <c r="Q2810" t="s">
        <v>8273</v>
      </c>
      <c r="R2810">
        <f t="shared" si="131"/>
        <v>65.38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5">
        <f t="shared" si="129"/>
        <v>42451.496817129635</v>
      </c>
      <c r="L2811" s="15">
        <f t="shared" si="130"/>
        <v>42459.610416666663</v>
      </c>
      <c r="M2811" t="b">
        <v>0</v>
      </c>
      <c r="N2811">
        <v>21</v>
      </c>
      <c r="O2811" t="b">
        <v>1</v>
      </c>
      <c r="P2811" s="10" t="s">
        <v>8272</v>
      </c>
      <c r="Q2811" t="s">
        <v>8273</v>
      </c>
      <c r="R2811">
        <f t="shared" si="131"/>
        <v>121.9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5">
        <f t="shared" si="129"/>
        <v>41759.13962962963</v>
      </c>
      <c r="L2812" s="15">
        <f t="shared" si="130"/>
        <v>41791.165972222225</v>
      </c>
      <c r="M2812" t="b">
        <v>0</v>
      </c>
      <c r="N2812">
        <v>57</v>
      </c>
      <c r="O2812" t="b">
        <v>1</v>
      </c>
      <c r="P2812" s="10" t="s">
        <v>8272</v>
      </c>
      <c r="Q2812" t="s">
        <v>8273</v>
      </c>
      <c r="R2812">
        <f t="shared" si="131"/>
        <v>47.46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5">
        <f t="shared" si="129"/>
        <v>42028.496562500004</v>
      </c>
      <c r="L2813" s="15">
        <f t="shared" si="130"/>
        <v>42058.496562500004</v>
      </c>
      <c r="M2813" t="b">
        <v>0</v>
      </c>
      <c r="N2813">
        <v>108</v>
      </c>
      <c r="O2813" t="b">
        <v>1</v>
      </c>
      <c r="P2813" s="10" t="s">
        <v>8272</v>
      </c>
      <c r="Q2813" t="s">
        <v>8273</v>
      </c>
      <c r="R2813">
        <f t="shared" si="131"/>
        <v>92.84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5">
        <f t="shared" si="129"/>
        <v>42054.74418981481</v>
      </c>
      <c r="L2814" s="15">
        <f t="shared" si="130"/>
        <v>42100.166666666672</v>
      </c>
      <c r="M2814" t="b">
        <v>0</v>
      </c>
      <c r="N2814">
        <v>83</v>
      </c>
      <c r="O2814" t="b">
        <v>1</v>
      </c>
      <c r="P2814" s="10" t="s">
        <v>8272</v>
      </c>
      <c r="Q2814" t="s">
        <v>8273</v>
      </c>
      <c r="R2814">
        <f t="shared" si="131"/>
        <v>68.25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5">
        <f t="shared" si="129"/>
        <v>42693.742604166662</v>
      </c>
      <c r="L2815" s="15">
        <f t="shared" si="130"/>
        <v>42718.742604166662</v>
      </c>
      <c r="M2815" t="b">
        <v>0</v>
      </c>
      <c r="N2815">
        <v>96</v>
      </c>
      <c r="O2815" t="b">
        <v>1</v>
      </c>
      <c r="P2815" s="10" t="s">
        <v>8272</v>
      </c>
      <c r="Q2815" t="s">
        <v>8273</v>
      </c>
      <c r="R2815">
        <f t="shared" si="131"/>
        <v>37.21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5">
        <f t="shared" si="129"/>
        <v>42103.399479166663</v>
      </c>
      <c r="L2816" s="15">
        <f t="shared" si="130"/>
        <v>42133.399479166663</v>
      </c>
      <c r="M2816" t="b">
        <v>0</v>
      </c>
      <c r="N2816">
        <v>64</v>
      </c>
      <c r="O2816" t="b">
        <v>1</v>
      </c>
      <c r="P2816" s="10" t="s">
        <v>8272</v>
      </c>
      <c r="Q2816" t="s">
        <v>8273</v>
      </c>
      <c r="R2816">
        <f t="shared" si="131"/>
        <v>25.25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5">
        <f t="shared" si="129"/>
        <v>42559.776724537034</v>
      </c>
      <c r="L2817" s="15">
        <f t="shared" si="130"/>
        <v>42589.776724537034</v>
      </c>
      <c r="M2817" t="b">
        <v>0</v>
      </c>
      <c r="N2817">
        <v>14</v>
      </c>
      <c r="O2817" t="b">
        <v>1</v>
      </c>
      <c r="P2817" s="10" t="s">
        <v>8272</v>
      </c>
      <c r="Q2817" t="s">
        <v>8273</v>
      </c>
      <c r="R2817">
        <f t="shared" si="131"/>
        <v>43.21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5">
        <f t="shared" si="129"/>
        <v>42188.467499999999</v>
      </c>
      <c r="L2818" s="15">
        <f t="shared" si="130"/>
        <v>42218.666666666672</v>
      </c>
      <c r="M2818" t="b">
        <v>0</v>
      </c>
      <c r="N2818">
        <v>169</v>
      </c>
      <c r="O2818" t="b">
        <v>1</v>
      </c>
      <c r="P2818" s="10" t="s">
        <v>8272</v>
      </c>
      <c r="Q2818" t="s">
        <v>8273</v>
      </c>
      <c r="R2818">
        <f t="shared" si="131"/>
        <v>25.13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5">
        <f t="shared" ref="K2819:K2882" si="132">(((J2819/60)/60)/24)+DATE(1970,1,1)</f>
        <v>42023.634976851856</v>
      </c>
      <c r="L2819" s="15">
        <f t="shared" ref="L2819:L2882" si="133">(((I2819/60)/60)/24)+DATE(1970,1,1)</f>
        <v>42063.634976851856</v>
      </c>
      <c r="M2819" t="b">
        <v>0</v>
      </c>
      <c r="N2819">
        <v>33</v>
      </c>
      <c r="O2819" t="b">
        <v>1</v>
      </c>
      <c r="P2819" s="10" t="s">
        <v>8272</v>
      </c>
      <c r="Q2819" t="s">
        <v>8273</v>
      </c>
      <c r="R2819">
        <f t="shared" ref="R2819:R2882" si="134">IFERROR(ROUND(E2819/N2819,2),0)</f>
        <v>23.64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5">
        <f t="shared" si="132"/>
        <v>42250.598217592589</v>
      </c>
      <c r="L2820" s="15">
        <f t="shared" si="133"/>
        <v>42270.598217592589</v>
      </c>
      <c r="M2820" t="b">
        <v>0</v>
      </c>
      <c r="N2820">
        <v>102</v>
      </c>
      <c r="O2820" t="b">
        <v>1</v>
      </c>
      <c r="P2820" s="10" t="s">
        <v>8272</v>
      </c>
      <c r="Q2820" t="s">
        <v>8273</v>
      </c>
      <c r="R2820">
        <f t="shared" si="134"/>
        <v>103.95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5">
        <f t="shared" si="132"/>
        <v>42139.525567129633</v>
      </c>
      <c r="L2821" s="15">
        <f t="shared" si="133"/>
        <v>42169.525567129633</v>
      </c>
      <c r="M2821" t="b">
        <v>0</v>
      </c>
      <c r="N2821">
        <v>104</v>
      </c>
      <c r="O2821" t="b">
        <v>1</v>
      </c>
      <c r="P2821" s="10" t="s">
        <v>8272</v>
      </c>
      <c r="Q2821" t="s">
        <v>8273</v>
      </c>
      <c r="R2821">
        <f t="shared" si="134"/>
        <v>50.38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5">
        <f t="shared" si="132"/>
        <v>42401.610983796301</v>
      </c>
      <c r="L2822" s="15">
        <f t="shared" si="133"/>
        <v>42426</v>
      </c>
      <c r="M2822" t="b">
        <v>0</v>
      </c>
      <c r="N2822">
        <v>20</v>
      </c>
      <c r="O2822" t="b">
        <v>1</v>
      </c>
      <c r="P2822" s="10" t="s">
        <v>8272</v>
      </c>
      <c r="Q2822" t="s">
        <v>8273</v>
      </c>
      <c r="R2822">
        <f t="shared" si="134"/>
        <v>13.6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5">
        <f t="shared" si="132"/>
        <v>41875.922858796301</v>
      </c>
      <c r="L2823" s="15">
        <f t="shared" si="133"/>
        <v>41905.922858796301</v>
      </c>
      <c r="M2823" t="b">
        <v>0</v>
      </c>
      <c r="N2823">
        <v>35</v>
      </c>
      <c r="O2823" t="b">
        <v>1</v>
      </c>
      <c r="P2823" s="10" t="s">
        <v>8272</v>
      </c>
      <c r="Q2823" t="s">
        <v>8273</v>
      </c>
      <c r="R2823">
        <f t="shared" si="134"/>
        <v>28.57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5">
        <f t="shared" si="132"/>
        <v>42060.683935185181</v>
      </c>
      <c r="L2824" s="15">
        <f t="shared" si="133"/>
        <v>42090.642268518524</v>
      </c>
      <c r="M2824" t="b">
        <v>0</v>
      </c>
      <c r="N2824">
        <v>94</v>
      </c>
      <c r="O2824" t="b">
        <v>1</v>
      </c>
      <c r="P2824" s="10" t="s">
        <v>8272</v>
      </c>
      <c r="Q2824" t="s">
        <v>8273</v>
      </c>
      <c r="R2824">
        <f t="shared" si="134"/>
        <v>63.83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5">
        <f t="shared" si="132"/>
        <v>42067.011643518519</v>
      </c>
      <c r="L2825" s="15">
        <f t="shared" si="133"/>
        <v>42094.957638888889</v>
      </c>
      <c r="M2825" t="b">
        <v>0</v>
      </c>
      <c r="N2825">
        <v>14</v>
      </c>
      <c r="O2825" t="b">
        <v>1</v>
      </c>
      <c r="P2825" s="10" t="s">
        <v>8272</v>
      </c>
      <c r="Q2825" t="s">
        <v>8273</v>
      </c>
      <c r="R2825">
        <f t="shared" si="134"/>
        <v>8.86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5">
        <f t="shared" si="132"/>
        <v>42136.270787037036</v>
      </c>
      <c r="L2826" s="15">
        <f t="shared" si="133"/>
        <v>42168.071527777778</v>
      </c>
      <c r="M2826" t="b">
        <v>0</v>
      </c>
      <c r="N2826">
        <v>15</v>
      </c>
      <c r="O2826" t="b">
        <v>1</v>
      </c>
      <c r="P2826" s="10" t="s">
        <v>8272</v>
      </c>
      <c r="Q2826" t="s">
        <v>8273</v>
      </c>
      <c r="R2826">
        <f t="shared" si="134"/>
        <v>50.67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5">
        <f t="shared" si="132"/>
        <v>42312.792662037042</v>
      </c>
      <c r="L2827" s="15">
        <f t="shared" si="133"/>
        <v>42342.792662037042</v>
      </c>
      <c r="M2827" t="b">
        <v>0</v>
      </c>
      <c r="N2827">
        <v>51</v>
      </c>
      <c r="O2827" t="b">
        <v>1</v>
      </c>
      <c r="P2827" s="10" t="s">
        <v>8272</v>
      </c>
      <c r="Q2827" t="s">
        <v>8273</v>
      </c>
      <c r="R2827">
        <f t="shared" si="134"/>
        <v>60.78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5">
        <f t="shared" si="132"/>
        <v>42171.034861111111</v>
      </c>
      <c r="L2828" s="15">
        <f t="shared" si="133"/>
        <v>42195.291666666672</v>
      </c>
      <c r="M2828" t="b">
        <v>0</v>
      </c>
      <c r="N2828">
        <v>19</v>
      </c>
      <c r="O2828" t="b">
        <v>1</v>
      </c>
      <c r="P2828" s="10" t="s">
        <v>8272</v>
      </c>
      <c r="Q2828" t="s">
        <v>8273</v>
      </c>
      <c r="R2828">
        <f t="shared" si="134"/>
        <v>113.42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5">
        <f t="shared" si="132"/>
        <v>42494.683634259258</v>
      </c>
      <c r="L2829" s="15">
        <f t="shared" si="133"/>
        <v>42524.6875</v>
      </c>
      <c r="M2829" t="b">
        <v>0</v>
      </c>
      <c r="N2829">
        <v>23</v>
      </c>
      <c r="O2829" t="b">
        <v>1</v>
      </c>
      <c r="P2829" s="10" t="s">
        <v>8272</v>
      </c>
      <c r="Q2829" t="s">
        <v>8273</v>
      </c>
      <c r="R2829">
        <f t="shared" si="134"/>
        <v>104.57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5">
        <f t="shared" si="132"/>
        <v>42254.264687499999</v>
      </c>
      <c r="L2830" s="15">
        <f t="shared" si="133"/>
        <v>42279.958333333328</v>
      </c>
      <c r="M2830" t="b">
        <v>0</v>
      </c>
      <c r="N2830">
        <v>97</v>
      </c>
      <c r="O2830" t="b">
        <v>1</v>
      </c>
      <c r="P2830" s="10" t="s">
        <v>8272</v>
      </c>
      <c r="Q2830" t="s">
        <v>8273</v>
      </c>
      <c r="R2830">
        <f t="shared" si="134"/>
        <v>98.31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5">
        <f t="shared" si="132"/>
        <v>42495.434236111112</v>
      </c>
      <c r="L2831" s="15">
        <f t="shared" si="133"/>
        <v>42523.434236111112</v>
      </c>
      <c r="M2831" t="b">
        <v>0</v>
      </c>
      <c r="N2831">
        <v>76</v>
      </c>
      <c r="O2831" t="b">
        <v>1</v>
      </c>
      <c r="P2831" s="10" t="s">
        <v>8272</v>
      </c>
      <c r="Q2831" t="s">
        <v>8273</v>
      </c>
      <c r="R2831">
        <f t="shared" si="134"/>
        <v>35.04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5">
        <f t="shared" si="132"/>
        <v>41758.839675925927</v>
      </c>
      <c r="L2832" s="15">
        <f t="shared" si="133"/>
        <v>41771.165972222225</v>
      </c>
      <c r="M2832" t="b">
        <v>0</v>
      </c>
      <c r="N2832">
        <v>11</v>
      </c>
      <c r="O2832" t="b">
        <v>1</v>
      </c>
      <c r="P2832" s="10" t="s">
        <v>8272</v>
      </c>
      <c r="Q2832" t="s">
        <v>8273</v>
      </c>
      <c r="R2832">
        <f t="shared" si="134"/>
        <v>272.73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5">
        <f t="shared" si="132"/>
        <v>42171.824884259258</v>
      </c>
      <c r="L2833" s="15">
        <f t="shared" si="133"/>
        <v>42201.824884259258</v>
      </c>
      <c r="M2833" t="b">
        <v>0</v>
      </c>
      <c r="N2833">
        <v>52</v>
      </c>
      <c r="O2833" t="b">
        <v>1</v>
      </c>
      <c r="P2833" s="10" t="s">
        <v>8272</v>
      </c>
      <c r="Q2833" t="s">
        <v>8273</v>
      </c>
      <c r="R2833">
        <f t="shared" si="134"/>
        <v>63.85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5">
        <f t="shared" si="132"/>
        <v>41938.709421296298</v>
      </c>
      <c r="L2834" s="15">
        <f t="shared" si="133"/>
        <v>41966.916666666672</v>
      </c>
      <c r="M2834" t="b">
        <v>0</v>
      </c>
      <c r="N2834">
        <v>95</v>
      </c>
      <c r="O2834" t="b">
        <v>1</v>
      </c>
      <c r="P2834" s="10" t="s">
        <v>8272</v>
      </c>
      <c r="Q2834" t="s">
        <v>8273</v>
      </c>
      <c r="R2834">
        <f t="shared" si="134"/>
        <v>30.19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5">
        <f t="shared" si="132"/>
        <v>42268.127696759257</v>
      </c>
      <c r="L2835" s="15">
        <f t="shared" si="133"/>
        <v>42288.083333333328</v>
      </c>
      <c r="M2835" t="b">
        <v>0</v>
      </c>
      <c r="N2835">
        <v>35</v>
      </c>
      <c r="O2835" t="b">
        <v>1</v>
      </c>
      <c r="P2835" s="10" t="s">
        <v>8272</v>
      </c>
      <c r="Q2835" t="s">
        <v>8273</v>
      </c>
      <c r="R2835">
        <f t="shared" si="134"/>
        <v>83.51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5">
        <f t="shared" si="132"/>
        <v>42019.959837962961</v>
      </c>
      <c r="L2836" s="15">
        <f t="shared" si="133"/>
        <v>42034.959837962961</v>
      </c>
      <c r="M2836" t="b">
        <v>0</v>
      </c>
      <c r="N2836">
        <v>21</v>
      </c>
      <c r="O2836" t="b">
        <v>1</v>
      </c>
      <c r="P2836" s="10" t="s">
        <v>8272</v>
      </c>
      <c r="Q2836" t="s">
        <v>8273</v>
      </c>
      <c r="R2836">
        <f t="shared" si="134"/>
        <v>64.760000000000005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5">
        <f t="shared" si="132"/>
        <v>42313.703900462962</v>
      </c>
      <c r="L2837" s="15">
        <f t="shared" si="133"/>
        <v>42343</v>
      </c>
      <c r="M2837" t="b">
        <v>0</v>
      </c>
      <c r="N2837">
        <v>93</v>
      </c>
      <c r="O2837" t="b">
        <v>1</v>
      </c>
      <c r="P2837" s="10" t="s">
        <v>8272</v>
      </c>
      <c r="Q2837" t="s">
        <v>8273</v>
      </c>
      <c r="R2837">
        <f t="shared" si="134"/>
        <v>20.12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5">
        <f t="shared" si="132"/>
        <v>42746.261782407411</v>
      </c>
      <c r="L2838" s="15">
        <f t="shared" si="133"/>
        <v>42784.207638888889</v>
      </c>
      <c r="M2838" t="b">
        <v>0</v>
      </c>
      <c r="N2838">
        <v>11</v>
      </c>
      <c r="O2838" t="b">
        <v>1</v>
      </c>
      <c r="P2838" s="10" t="s">
        <v>8272</v>
      </c>
      <c r="Q2838" t="s">
        <v>8273</v>
      </c>
      <c r="R2838">
        <f t="shared" si="134"/>
        <v>44.09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5">
        <f t="shared" si="132"/>
        <v>42307.908379629633</v>
      </c>
      <c r="L2839" s="15">
        <f t="shared" si="133"/>
        <v>42347.950046296297</v>
      </c>
      <c r="M2839" t="b">
        <v>0</v>
      </c>
      <c r="N2839">
        <v>21</v>
      </c>
      <c r="O2839" t="b">
        <v>1</v>
      </c>
      <c r="P2839" s="10" t="s">
        <v>8272</v>
      </c>
      <c r="Q2839" t="s">
        <v>8273</v>
      </c>
      <c r="R2839">
        <f t="shared" si="134"/>
        <v>40.479999999999997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5">
        <f t="shared" si="132"/>
        <v>41842.607592592591</v>
      </c>
      <c r="L2840" s="15">
        <f t="shared" si="133"/>
        <v>41864.916666666664</v>
      </c>
      <c r="M2840" t="b">
        <v>0</v>
      </c>
      <c r="N2840">
        <v>54</v>
      </c>
      <c r="O2840" t="b">
        <v>1</v>
      </c>
      <c r="P2840" s="10" t="s">
        <v>8272</v>
      </c>
      <c r="Q2840" t="s">
        <v>8273</v>
      </c>
      <c r="R2840">
        <f t="shared" si="134"/>
        <v>44.54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5">
        <f t="shared" si="132"/>
        <v>41853.240208333329</v>
      </c>
      <c r="L2841" s="15">
        <f t="shared" si="133"/>
        <v>41876.207638888889</v>
      </c>
      <c r="M2841" t="b">
        <v>0</v>
      </c>
      <c r="N2841">
        <v>31</v>
      </c>
      <c r="O2841" t="b">
        <v>1</v>
      </c>
      <c r="P2841" s="10" t="s">
        <v>8272</v>
      </c>
      <c r="Q2841" t="s">
        <v>8273</v>
      </c>
      <c r="R2841">
        <f t="shared" si="134"/>
        <v>125.81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5">
        <f t="shared" si="132"/>
        <v>42060.035636574074</v>
      </c>
      <c r="L2842" s="15">
        <f t="shared" si="133"/>
        <v>42081.708333333328</v>
      </c>
      <c r="M2842" t="b">
        <v>0</v>
      </c>
      <c r="N2842">
        <v>132</v>
      </c>
      <c r="O2842" t="b">
        <v>1</v>
      </c>
      <c r="P2842" s="10" t="s">
        <v>8272</v>
      </c>
      <c r="Q2842" t="s">
        <v>8273</v>
      </c>
      <c r="R2842">
        <f t="shared" si="134"/>
        <v>19.7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5">
        <f t="shared" si="132"/>
        <v>42291.739548611105</v>
      </c>
      <c r="L2843" s="15">
        <f t="shared" si="133"/>
        <v>42351.781215277777</v>
      </c>
      <c r="M2843" t="b">
        <v>0</v>
      </c>
      <c r="N2843">
        <v>1</v>
      </c>
      <c r="O2843" t="b">
        <v>0</v>
      </c>
      <c r="P2843" s="10" t="s">
        <v>8272</v>
      </c>
      <c r="Q2843" t="s">
        <v>8273</v>
      </c>
      <c r="R2843">
        <f t="shared" si="134"/>
        <v>10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5">
        <f t="shared" si="132"/>
        <v>41784.952488425923</v>
      </c>
      <c r="L2844" s="15">
        <f t="shared" si="133"/>
        <v>41811.458333333336</v>
      </c>
      <c r="M2844" t="b">
        <v>0</v>
      </c>
      <c r="N2844">
        <v>0</v>
      </c>
      <c r="O2844" t="b">
        <v>0</v>
      </c>
      <c r="P2844" s="10" t="s">
        <v>8272</v>
      </c>
      <c r="Q2844" t="s">
        <v>8273</v>
      </c>
      <c r="R2844">
        <f t="shared" si="134"/>
        <v>0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5">
        <f t="shared" si="132"/>
        <v>42492.737847222219</v>
      </c>
      <c r="L2845" s="15">
        <f t="shared" si="133"/>
        <v>42534.166666666672</v>
      </c>
      <c r="M2845" t="b">
        <v>0</v>
      </c>
      <c r="N2845">
        <v>0</v>
      </c>
      <c r="O2845" t="b">
        <v>0</v>
      </c>
      <c r="P2845" s="10" t="s">
        <v>8272</v>
      </c>
      <c r="Q2845" t="s">
        <v>8273</v>
      </c>
      <c r="R2845">
        <f t="shared" si="134"/>
        <v>0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5">
        <f t="shared" si="132"/>
        <v>42709.546064814815</v>
      </c>
      <c r="L2846" s="15">
        <f t="shared" si="133"/>
        <v>42739.546064814815</v>
      </c>
      <c r="M2846" t="b">
        <v>0</v>
      </c>
      <c r="N2846">
        <v>1</v>
      </c>
      <c r="O2846" t="b">
        <v>0</v>
      </c>
      <c r="P2846" s="10" t="s">
        <v>8272</v>
      </c>
      <c r="Q2846" t="s">
        <v>8273</v>
      </c>
      <c r="R2846">
        <f t="shared" si="134"/>
        <v>30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5">
        <f t="shared" si="132"/>
        <v>42103.016585648147</v>
      </c>
      <c r="L2847" s="15">
        <f t="shared" si="133"/>
        <v>42163.016585648147</v>
      </c>
      <c r="M2847" t="b">
        <v>0</v>
      </c>
      <c r="N2847">
        <v>39</v>
      </c>
      <c r="O2847" t="b">
        <v>0</v>
      </c>
      <c r="P2847" s="10" t="s">
        <v>8272</v>
      </c>
      <c r="Q2847" t="s">
        <v>8273</v>
      </c>
      <c r="R2847">
        <f t="shared" si="134"/>
        <v>60.67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5">
        <f t="shared" si="132"/>
        <v>42108.692060185189</v>
      </c>
      <c r="L2848" s="15">
        <f t="shared" si="133"/>
        <v>42153.692060185189</v>
      </c>
      <c r="M2848" t="b">
        <v>0</v>
      </c>
      <c r="N2848">
        <v>0</v>
      </c>
      <c r="O2848" t="b">
        <v>0</v>
      </c>
      <c r="P2848" s="10" t="s">
        <v>8272</v>
      </c>
      <c r="Q2848" t="s">
        <v>8273</v>
      </c>
      <c r="R2848">
        <f t="shared" si="134"/>
        <v>0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5">
        <f t="shared" si="132"/>
        <v>42453.806307870371</v>
      </c>
      <c r="L2849" s="15">
        <f t="shared" si="133"/>
        <v>42513.806307870371</v>
      </c>
      <c r="M2849" t="b">
        <v>0</v>
      </c>
      <c r="N2849">
        <v>0</v>
      </c>
      <c r="O2849" t="b">
        <v>0</v>
      </c>
      <c r="P2849" s="10" t="s">
        <v>8272</v>
      </c>
      <c r="Q2849" t="s">
        <v>8273</v>
      </c>
      <c r="R2849">
        <f t="shared" si="134"/>
        <v>0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5">
        <f t="shared" si="132"/>
        <v>42123.648831018523</v>
      </c>
      <c r="L2850" s="15">
        <f t="shared" si="133"/>
        <v>42153.648831018523</v>
      </c>
      <c r="M2850" t="b">
        <v>0</v>
      </c>
      <c r="N2850">
        <v>3</v>
      </c>
      <c r="O2850" t="b">
        <v>0</v>
      </c>
      <c r="P2850" s="10" t="s">
        <v>8272</v>
      </c>
      <c r="Q2850" t="s">
        <v>8273</v>
      </c>
      <c r="R2850">
        <f t="shared" si="134"/>
        <v>23.33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5">
        <f t="shared" si="132"/>
        <v>42453.428240740745</v>
      </c>
      <c r="L2851" s="15">
        <f t="shared" si="133"/>
        <v>42483.428240740745</v>
      </c>
      <c r="M2851" t="b">
        <v>0</v>
      </c>
      <c r="N2851">
        <v>1</v>
      </c>
      <c r="O2851" t="b">
        <v>0</v>
      </c>
      <c r="P2851" s="10" t="s">
        <v>8272</v>
      </c>
      <c r="Q2851" t="s">
        <v>8273</v>
      </c>
      <c r="R2851">
        <f t="shared" si="134"/>
        <v>5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5">
        <f t="shared" si="132"/>
        <v>41858.007071759261</v>
      </c>
      <c r="L2852" s="15">
        <f t="shared" si="133"/>
        <v>41888.007071759261</v>
      </c>
      <c r="M2852" t="b">
        <v>0</v>
      </c>
      <c r="N2852">
        <v>13</v>
      </c>
      <c r="O2852" t="b">
        <v>0</v>
      </c>
      <c r="P2852" s="10" t="s">
        <v>8272</v>
      </c>
      <c r="Q2852" t="s">
        <v>8273</v>
      </c>
      <c r="R2852">
        <f t="shared" si="134"/>
        <v>23.92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5">
        <f t="shared" si="132"/>
        <v>42390.002650462964</v>
      </c>
      <c r="L2853" s="15">
        <f t="shared" si="133"/>
        <v>42398.970138888893</v>
      </c>
      <c r="M2853" t="b">
        <v>0</v>
      </c>
      <c r="N2853">
        <v>0</v>
      </c>
      <c r="O2853" t="b">
        <v>0</v>
      </c>
      <c r="P2853" s="10" t="s">
        <v>8272</v>
      </c>
      <c r="Q2853" t="s">
        <v>8273</v>
      </c>
      <c r="R2853">
        <f t="shared" si="134"/>
        <v>0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5">
        <f t="shared" si="132"/>
        <v>41781.045173611114</v>
      </c>
      <c r="L2854" s="15">
        <f t="shared" si="133"/>
        <v>41811.045173611114</v>
      </c>
      <c r="M2854" t="b">
        <v>0</v>
      </c>
      <c r="N2854">
        <v>6</v>
      </c>
      <c r="O2854" t="b">
        <v>0</v>
      </c>
      <c r="P2854" s="10" t="s">
        <v>8272</v>
      </c>
      <c r="Q2854" t="s">
        <v>8273</v>
      </c>
      <c r="R2854">
        <f t="shared" si="134"/>
        <v>15.83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5">
        <f t="shared" si="132"/>
        <v>41836.190937499996</v>
      </c>
      <c r="L2855" s="15">
        <f t="shared" si="133"/>
        <v>41896.190937499996</v>
      </c>
      <c r="M2855" t="b">
        <v>0</v>
      </c>
      <c r="N2855">
        <v>0</v>
      </c>
      <c r="O2855" t="b">
        <v>0</v>
      </c>
      <c r="P2855" s="10" t="s">
        <v>8272</v>
      </c>
      <c r="Q2855" t="s">
        <v>8273</v>
      </c>
      <c r="R2855">
        <f t="shared" si="134"/>
        <v>0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5">
        <f t="shared" si="132"/>
        <v>42111.71665509259</v>
      </c>
      <c r="L2856" s="15">
        <f t="shared" si="133"/>
        <v>42131.71665509259</v>
      </c>
      <c r="M2856" t="b">
        <v>0</v>
      </c>
      <c r="N2856">
        <v>14</v>
      </c>
      <c r="O2856" t="b">
        <v>0</v>
      </c>
      <c r="P2856" s="10" t="s">
        <v>8272</v>
      </c>
      <c r="Q2856" t="s">
        <v>8273</v>
      </c>
      <c r="R2856">
        <f t="shared" si="134"/>
        <v>29.79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5">
        <f t="shared" si="132"/>
        <v>42370.007766203707</v>
      </c>
      <c r="L2857" s="15">
        <f t="shared" si="133"/>
        <v>42398.981944444444</v>
      </c>
      <c r="M2857" t="b">
        <v>0</v>
      </c>
      <c r="N2857">
        <v>5</v>
      </c>
      <c r="O2857" t="b">
        <v>0</v>
      </c>
      <c r="P2857" s="10" t="s">
        <v>8272</v>
      </c>
      <c r="Q2857" t="s">
        <v>8273</v>
      </c>
      <c r="R2857">
        <f t="shared" si="134"/>
        <v>60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5">
        <f t="shared" si="132"/>
        <v>42165.037581018521</v>
      </c>
      <c r="L2858" s="15">
        <f t="shared" si="133"/>
        <v>42224.898611111115</v>
      </c>
      <c r="M2858" t="b">
        <v>0</v>
      </c>
      <c r="N2858">
        <v>6</v>
      </c>
      <c r="O2858" t="b">
        <v>0</v>
      </c>
      <c r="P2858" s="10" t="s">
        <v>8272</v>
      </c>
      <c r="Q2858" t="s">
        <v>8273</v>
      </c>
      <c r="R2858">
        <f t="shared" si="134"/>
        <v>24.33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5">
        <f t="shared" si="132"/>
        <v>42726.920081018514</v>
      </c>
      <c r="L2859" s="15">
        <f t="shared" si="133"/>
        <v>42786.75</v>
      </c>
      <c r="M2859" t="b">
        <v>0</v>
      </c>
      <c r="N2859">
        <v>15</v>
      </c>
      <c r="O2859" t="b">
        <v>0</v>
      </c>
      <c r="P2859" s="10" t="s">
        <v>8272</v>
      </c>
      <c r="Q2859" t="s">
        <v>8273</v>
      </c>
      <c r="R2859">
        <f t="shared" si="134"/>
        <v>500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5">
        <f t="shared" si="132"/>
        <v>41954.545081018514</v>
      </c>
      <c r="L2860" s="15">
        <f t="shared" si="133"/>
        <v>41978.477777777778</v>
      </c>
      <c r="M2860" t="b">
        <v>0</v>
      </c>
      <c r="N2860">
        <v>0</v>
      </c>
      <c r="O2860" t="b">
        <v>0</v>
      </c>
      <c r="P2860" s="10" t="s">
        <v>8272</v>
      </c>
      <c r="Q2860" t="s">
        <v>8273</v>
      </c>
      <c r="R2860">
        <f t="shared" si="134"/>
        <v>0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5">
        <f t="shared" si="132"/>
        <v>42233.362314814818</v>
      </c>
      <c r="L2861" s="15">
        <f t="shared" si="133"/>
        <v>42293.362314814818</v>
      </c>
      <c r="M2861" t="b">
        <v>0</v>
      </c>
      <c r="N2861">
        <v>1</v>
      </c>
      <c r="O2861" t="b">
        <v>0</v>
      </c>
      <c r="P2861" s="10" t="s">
        <v>8272</v>
      </c>
      <c r="Q2861" t="s">
        <v>8273</v>
      </c>
      <c r="R2861">
        <f t="shared" si="134"/>
        <v>35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5">
        <f t="shared" si="132"/>
        <v>42480.800648148142</v>
      </c>
      <c r="L2862" s="15">
        <f t="shared" si="133"/>
        <v>42540.800648148142</v>
      </c>
      <c r="M2862" t="b">
        <v>0</v>
      </c>
      <c r="N2862">
        <v>9</v>
      </c>
      <c r="O2862" t="b">
        <v>0</v>
      </c>
      <c r="P2862" s="10" t="s">
        <v>8272</v>
      </c>
      <c r="Q2862" t="s">
        <v>8273</v>
      </c>
      <c r="R2862">
        <f t="shared" si="134"/>
        <v>29.56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5">
        <f t="shared" si="132"/>
        <v>42257.590833333335</v>
      </c>
      <c r="L2863" s="15">
        <f t="shared" si="133"/>
        <v>42271.590833333335</v>
      </c>
      <c r="M2863" t="b">
        <v>0</v>
      </c>
      <c r="N2863">
        <v>3</v>
      </c>
      <c r="O2863" t="b">
        <v>0</v>
      </c>
      <c r="P2863" s="10" t="s">
        <v>8272</v>
      </c>
      <c r="Q2863" t="s">
        <v>8273</v>
      </c>
      <c r="R2863">
        <f t="shared" si="134"/>
        <v>26.67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5">
        <f t="shared" si="132"/>
        <v>41784.789687500001</v>
      </c>
      <c r="L2864" s="15">
        <f t="shared" si="133"/>
        <v>41814.789687500001</v>
      </c>
      <c r="M2864" t="b">
        <v>0</v>
      </c>
      <c r="N2864">
        <v>3</v>
      </c>
      <c r="O2864" t="b">
        <v>0</v>
      </c>
      <c r="P2864" s="10" t="s">
        <v>8272</v>
      </c>
      <c r="Q2864" t="s">
        <v>8273</v>
      </c>
      <c r="R2864">
        <f t="shared" si="134"/>
        <v>18.329999999999998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5">
        <f t="shared" si="132"/>
        <v>41831.675034722226</v>
      </c>
      <c r="L2865" s="15">
        <f t="shared" si="133"/>
        <v>41891.675034722226</v>
      </c>
      <c r="M2865" t="b">
        <v>0</v>
      </c>
      <c r="N2865">
        <v>1</v>
      </c>
      <c r="O2865" t="b">
        <v>0</v>
      </c>
      <c r="P2865" s="10" t="s">
        <v>8272</v>
      </c>
      <c r="Q2865" t="s">
        <v>8273</v>
      </c>
      <c r="R2865">
        <f t="shared" si="134"/>
        <v>20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5">
        <f t="shared" si="132"/>
        <v>42172.613506944443</v>
      </c>
      <c r="L2866" s="15">
        <f t="shared" si="133"/>
        <v>42202.554166666669</v>
      </c>
      <c r="M2866" t="b">
        <v>0</v>
      </c>
      <c r="N2866">
        <v>3</v>
      </c>
      <c r="O2866" t="b">
        <v>0</v>
      </c>
      <c r="P2866" s="10" t="s">
        <v>8272</v>
      </c>
      <c r="Q2866" t="s">
        <v>8273</v>
      </c>
      <c r="R2866">
        <f t="shared" si="134"/>
        <v>13.33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5">
        <f t="shared" si="132"/>
        <v>41950.114108796297</v>
      </c>
      <c r="L2867" s="15">
        <f t="shared" si="133"/>
        <v>42010.114108796297</v>
      </c>
      <c r="M2867" t="b">
        <v>0</v>
      </c>
      <c r="N2867">
        <v>0</v>
      </c>
      <c r="O2867" t="b">
        <v>0</v>
      </c>
      <c r="P2867" s="10" t="s">
        <v>8272</v>
      </c>
      <c r="Q2867" t="s">
        <v>8273</v>
      </c>
      <c r="R2867">
        <f t="shared" si="134"/>
        <v>0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5">
        <f t="shared" si="132"/>
        <v>42627.955104166671</v>
      </c>
      <c r="L2868" s="15">
        <f t="shared" si="133"/>
        <v>42657.916666666672</v>
      </c>
      <c r="M2868" t="b">
        <v>0</v>
      </c>
      <c r="N2868">
        <v>2</v>
      </c>
      <c r="O2868" t="b">
        <v>0</v>
      </c>
      <c r="P2868" s="10" t="s">
        <v>8272</v>
      </c>
      <c r="Q2868" t="s">
        <v>8273</v>
      </c>
      <c r="R2868">
        <f t="shared" si="134"/>
        <v>22.5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5">
        <f t="shared" si="132"/>
        <v>42531.195277777777</v>
      </c>
      <c r="L2869" s="15">
        <f t="shared" si="133"/>
        <v>42555.166666666672</v>
      </c>
      <c r="M2869" t="b">
        <v>0</v>
      </c>
      <c r="N2869">
        <v>10</v>
      </c>
      <c r="O2869" t="b">
        <v>0</v>
      </c>
      <c r="P2869" s="10" t="s">
        <v>8272</v>
      </c>
      <c r="Q2869" t="s">
        <v>8273</v>
      </c>
      <c r="R2869">
        <f t="shared" si="134"/>
        <v>50.4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5">
        <f t="shared" si="132"/>
        <v>42618.827013888891</v>
      </c>
      <c r="L2870" s="15">
        <f t="shared" si="133"/>
        <v>42648.827013888891</v>
      </c>
      <c r="M2870" t="b">
        <v>0</v>
      </c>
      <c r="N2870">
        <v>60</v>
      </c>
      <c r="O2870" t="b">
        <v>0</v>
      </c>
      <c r="P2870" s="10" t="s">
        <v>8272</v>
      </c>
      <c r="Q2870" t="s">
        <v>8273</v>
      </c>
      <c r="R2870">
        <f t="shared" si="134"/>
        <v>105.03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5">
        <f t="shared" si="132"/>
        <v>42540.593530092592</v>
      </c>
      <c r="L2871" s="15">
        <f t="shared" si="133"/>
        <v>42570.593530092592</v>
      </c>
      <c r="M2871" t="b">
        <v>0</v>
      </c>
      <c r="N2871">
        <v>5</v>
      </c>
      <c r="O2871" t="b">
        <v>0</v>
      </c>
      <c r="P2871" s="10" t="s">
        <v>8272</v>
      </c>
      <c r="Q2871" t="s">
        <v>8273</v>
      </c>
      <c r="R2871">
        <f t="shared" si="134"/>
        <v>35.4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5">
        <f t="shared" si="132"/>
        <v>41746.189409722225</v>
      </c>
      <c r="L2872" s="15">
        <f t="shared" si="133"/>
        <v>41776.189409722225</v>
      </c>
      <c r="M2872" t="b">
        <v>0</v>
      </c>
      <c r="N2872">
        <v>9</v>
      </c>
      <c r="O2872" t="b">
        <v>0</v>
      </c>
      <c r="P2872" s="10" t="s">
        <v>8272</v>
      </c>
      <c r="Q2872" t="s">
        <v>8273</v>
      </c>
      <c r="R2872">
        <f t="shared" si="134"/>
        <v>83.33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5">
        <f t="shared" si="132"/>
        <v>41974.738576388889</v>
      </c>
      <c r="L2873" s="15">
        <f t="shared" si="133"/>
        <v>41994.738576388889</v>
      </c>
      <c r="M2873" t="b">
        <v>0</v>
      </c>
      <c r="N2873">
        <v>13</v>
      </c>
      <c r="O2873" t="b">
        <v>0</v>
      </c>
      <c r="P2873" s="10" t="s">
        <v>8272</v>
      </c>
      <c r="Q2873" t="s">
        <v>8273</v>
      </c>
      <c r="R2873">
        <f t="shared" si="134"/>
        <v>35.92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5">
        <f t="shared" si="132"/>
        <v>42115.11618055556</v>
      </c>
      <c r="L2874" s="15">
        <f t="shared" si="133"/>
        <v>42175.11618055556</v>
      </c>
      <c r="M2874" t="b">
        <v>0</v>
      </c>
      <c r="N2874">
        <v>0</v>
      </c>
      <c r="O2874" t="b">
        <v>0</v>
      </c>
      <c r="P2874" s="10" t="s">
        <v>8272</v>
      </c>
      <c r="Q2874" t="s">
        <v>8273</v>
      </c>
      <c r="R2874">
        <f t="shared" si="134"/>
        <v>0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5">
        <f t="shared" si="132"/>
        <v>42002.817488425921</v>
      </c>
      <c r="L2875" s="15">
        <f t="shared" si="133"/>
        <v>42032.817488425921</v>
      </c>
      <c r="M2875" t="b">
        <v>0</v>
      </c>
      <c r="N2875">
        <v>8</v>
      </c>
      <c r="O2875" t="b">
        <v>0</v>
      </c>
      <c r="P2875" s="10" t="s">
        <v>8272</v>
      </c>
      <c r="Q2875" t="s">
        <v>8273</v>
      </c>
      <c r="R2875">
        <f t="shared" si="134"/>
        <v>119.13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5">
        <f t="shared" si="132"/>
        <v>42722.84474537037</v>
      </c>
      <c r="L2876" s="15">
        <f t="shared" si="133"/>
        <v>42752.84474537037</v>
      </c>
      <c r="M2876" t="b">
        <v>0</v>
      </c>
      <c r="N2876">
        <v>3</v>
      </c>
      <c r="O2876" t="b">
        <v>0</v>
      </c>
      <c r="P2876" s="10" t="s">
        <v>8272</v>
      </c>
      <c r="Q2876" t="s">
        <v>8273</v>
      </c>
      <c r="R2876">
        <f t="shared" si="134"/>
        <v>90.33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5">
        <f t="shared" si="132"/>
        <v>42465.128391203703</v>
      </c>
      <c r="L2877" s="15">
        <f t="shared" si="133"/>
        <v>42495.128391203703</v>
      </c>
      <c r="M2877" t="b">
        <v>0</v>
      </c>
      <c r="N2877">
        <v>3</v>
      </c>
      <c r="O2877" t="b">
        <v>0</v>
      </c>
      <c r="P2877" s="10" t="s">
        <v>8272</v>
      </c>
      <c r="Q2877" t="s">
        <v>8273</v>
      </c>
      <c r="R2877">
        <f t="shared" si="134"/>
        <v>2.33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5">
        <f t="shared" si="132"/>
        <v>42171.743969907402</v>
      </c>
      <c r="L2878" s="15">
        <f t="shared" si="133"/>
        <v>42201.743969907402</v>
      </c>
      <c r="M2878" t="b">
        <v>0</v>
      </c>
      <c r="N2878">
        <v>0</v>
      </c>
      <c r="O2878" t="b">
        <v>0</v>
      </c>
      <c r="P2878" s="10" t="s">
        <v>8272</v>
      </c>
      <c r="Q2878" t="s">
        <v>8273</v>
      </c>
      <c r="R2878">
        <f t="shared" si="134"/>
        <v>0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5">
        <f t="shared" si="132"/>
        <v>42672.955138888887</v>
      </c>
      <c r="L2879" s="15">
        <f t="shared" si="133"/>
        <v>42704.708333333328</v>
      </c>
      <c r="M2879" t="b">
        <v>0</v>
      </c>
      <c r="N2879">
        <v>6</v>
      </c>
      <c r="O2879" t="b">
        <v>0</v>
      </c>
      <c r="P2879" s="10" t="s">
        <v>8272</v>
      </c>
      <c r="Q2879" t="s">
        <v>8273</v>
      </c>
      <c r="R2879">
        <f t="shared" si="134"/>
        <v>108.33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5">
        <f t="shared" si="132"/>
        <v>42128.615682870368</v>
      </c>
      <c r="L2880" s="15">
        <f t="shared" si="133"/>
        <v>42188.615682870368</v>
      </c>
      <c r="M2880" t="b">
        <v>0</v>
      </c>
      <c r="N2880">
        <v>4</v>
      </c>
      <c r="O2880" t="b">
        <v>0</v>
      </c>
      <c r="P2880" s="10" t="s">
        <v>8272</v>
      </c>
      <c r="Q2880" t="s">
        <v>8273</v>
      </c>
      <c r="R2880">
        <f t="shared" si="134"/>
        <v>15.75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5">
        <f t="shared" si="132"/>
        <v>42359.725243055553</v>
      </c>
      <c r="L2881" s="15">
        <f t="shared" si="133"/>
        <v>42389.725243055553</v>
      </c>
      <c r="M2881" t="b">
        <v>0</v>
      </c>
      <c r="N2881">
        <v>1</v>
      </c>
      <c r="O2881" t="b">
        <v>0</v>
      </c>
      <c r="P2881" s="10" t="s">
        <v>8272</v>
      </c>
      <c r="Q2881" t="s">
        <v>8273</v>
      </c>
      <c r="R2881">
        <f t="shared" si="134"/>
        <v>29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5">
        <f t="shared" si="132"/>
        <v>42192.905694444446</v>
      </c>
      <c r="L2882" s="15">
        <f t="shared" si="133"/>
        <v>42236.711805555555</v>
      </c>
      <c r="M2882" t="b">
        <v>0</v>
      </c>
      <c r="N2882">
        <v>29</v>
      </c>
      <c r="O2882" t="b">
        <v>0</v>
      </c>
      <c r="P2882" s="10" t="s">
        <v>8272</v>
      </c>
      <c r="Q2882" t="s">
        <v>8273</v>
      </c>
      <c r="R2882">
        <f t="shared" si="134"/>
        <v>96.55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5">
        <f t="shared" ref="K2883:K2946" si="135">(((J2883/60)/60)/24)+DATE(1970,1,1)</f>
        <v>41916.597638888888</v>
      </c>
      <c r="L2883" s="15">
        <f t="shared" ref="L2883:L2946" si="136">(((I2883/60)/60)/24)+DATE(1970,1,1)</f>
        <v>41976.639305555553</v>
      </c>
      <c r="M2883" t="b">
        <v>0</v>
      </c>
      <c r="N2883">
        <v>0</v>
      </c>
      <c r="O2883" t="b">
        <v>0</v>
      </c>
      <c r="P2883" s="10" t="s">
        <v>8272</v>
      </c>
      <c r="Q2883" t="s">
        <v>8273</v>
      </c>
      <c r="R2883">
        <f t="shared" ref="R2883:R2946" si="137">IFERROR(ROUND(E2883/N2883,2),0)</f>
        <v>0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5">
        <f t="shared" si="135"/>
        <v>42461.596273148149</v>
      </c>
      <c r="L2884" s="15">
        <f t="shared" si="136"/>
        <v>42491.596273148149</v>
      </c>
      <c r="M2884" t="b">
        <v>0</v>
      </c>
      <c r="N2884">
        <v>4</v>
      </c>
      <c r="O2884" t="b">
        <v>0</v>
      </c>
      <c r="P2884" s="10" t="s">
        <v>8272</v>
      </c>
      <c r="Q2884" t="s">
        <v>8273</v>
      </c>
      <c r="R2884">
        <f t="shared" si="137"/>
        <v>63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5">
        <f t="shared" si="135"/>
        <v>42370.90320601852</v>
      </c>
      <c r="L2885" s="15">
        <f t="shared" si="136"/>
        <v>42406.207638888889</v>
      </c>
      <c r="M2885" t="b">
        <v>0</v>
      </c>
      <c r="N2885">
        <v>5</v>
      </c>
      <c r="O2885" t="b">
        <v>0</v>
      </c>
      <c r="P2885" s="10" t="s">
        <v>8272</v>
      </c>
      <c r="Q2885" t="s">
        <v>8273</v>
      </c>
      <c r="R2885">
        <f t="shared" si="137"/>
        <v>381.6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5">
        <f t="shared" si="135"/>
        <v>41948.727256944447</v>
      </c>
      <c r="L2886" s="15">
        <f t="shared" si="136"/>
        <v>41978.727256944447</v>
      </c>
      <c r="M2886" t="b">
        <v>0</v>
      </c>
      <c r="N2886">
        <v>4</v>
      </c>
      <c r="O2886" t="b">
        <v>0</v>
      </c>
      <c r="P2886" s="10" t="s">
        <v>8272</v>
      </c>
      <c r="Q2886" t="s">
        <v>8273</v>
      </c>
      <c r="R2886">
        <f t="shared" si="137"/>
        <v>46.25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5">
        <f t="shared" si="135"/>
        <v>42047.07640046296</v>
      </c>
      <c r="L2887" s="15">
        <f t="shared" si="136"/>
        <v>42077.034733796296</v>
      </c>
      <c r="M2887" t="b">
        <v>0</v>
      </c>
      <c r="N2887">
        <v>5</v>
      </c>
      <c r="O2887" t="b">
        <v>0</v>
      </c>
      <c r="P2887" s="10" t="s">
        <v>8272</v>
      </c>
      <c r="Q2887" t="s">
        <v>8273</v>
      </c>
      <c r="R2887">
        <f t="shared" si="137"/>
        <v>26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5">
        <f t="shared" si="135"/>
        <v>42261.632916666669</v>
      </c>
      <c r="L2888" s="15">
        <f t="shared" si="136"/>
        <v>42266.165972222225</v>
      </c>
      <c r="M2888" t="b">
        <v>0</v>
      </c>
      <c r="N2888">
        <v>1</v>
      </c>
      <c r="O2888" t="b">
        <v>0</v>
      </c>
      <c r="P2888" s="10" t="s">
        <v>8272</v>
      </c>
      <c r="Q2888" t="s">
        <v>8273</v>
      </c>
      <c r="R2888">
        <f t="shared" si="137"/>
        <v>10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5">
        <f t="shared" si="135"/>
        <v>41985.427361111113</v>
      </c>
      <c r="L2889" s="15">
        <f t="shared" si="136"/>
        <v>42015.427361111113</v>
      </c>
      <c r="M2889" t="b">
        <v>0</v>
      </c>
      <c r="N2889">
        <v>1</v>
      </c>
      <c r="O2889" t="b">
        <v>0</v>
      </c>
      <c r="P2889" s="10" t="s">
        <v>8272</v>
      </c>
      <c r="Q2889" t="s">
        <v>8273</v>
      </c>
      <c r="R2889">
        <f t="shared" si="137"/>
        <v>5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5">
        <f t="shared" si="135"/>
        <v>41922.535185185188</v>
      </c>
      <c r="L2890" s="15">
        <f t="shared" si="136"/>
        <v>41930.207638888889</v>
      </c>
      <c r="M2890" t="b">
        <v>0</v>
      </c>
      <c r="N2890">
        <v>0</v>
      </c>
      <c r="O2890" t="b">
        <v>0</v>
      </c>
      <c r="P2890" s="10" t="s">
        <v>8272</v>
      </c>
      <c r="Q2890" t="s">
        <v>8273</v>
      </c>
      <c r="R2890">
        <f t="shared" si="137"/>
        <v>0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5">
        <f t="shared" si="135"/>
        <v>41850.863252314812</v>
      </c>
      <c r="L2891" s="15">
        <f t="shared" si="136"/>
        <v>41880.863252314812</v>
      </c>
      <c r="M2891" t="b">
        <v>0</v>
      </c>
      <c r="N2891">
        <v>14</v>
      </c>
      <c r="O2891" t="b">
        <v>0</v>
      </c>
      <c r="P2891" s="10" t="s">
        <v>8272</v>
      </c>
      <c r="Q2891" t="s">
        <v>8273</v>
      </c>
      <c r="R2891">
        <f t="shared" si="137"/>
        <v>81.569999999999993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5">
        <f t="shared" si="135"/>
        <v>41831.742962962962</v>
      </c>
      <c r="L2892" s="15">
        <f t="shared" si="136"/>
        <v>41860.125</v>
      </c>
      <c r="M2892" t="b">
        <v>0</v>
      </c>
      <c r="N2892">
        <v>3</v>
      </c>
      <c r="O2892" t="b">
        <v>0</v>
      </c>
      <c r="P2892" s="10" t="s">
        <v>8272</v>
      </c>
      <c r="Q2892" t="s">
        <v>8273</v>
      </c>
      <c r="R2892">
        <f t="shared" si="137"/>
        <v>7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5">
        <f t="shared" si="135"/>
        <v>42415.883425925931</v>
      </c>
      <c r="L2893" s="15">
        <f t="shared" si="136"/>
        <v>42475.84175925926</v>
      </c>
      <c r="M2893" t="b">
        <v>0</v>
      </c>
      <c r="N2893">
        <v>10</v>
      </c>
      <c r="O2893" t="b">
        <v>0</v>
      </c>
      <c r="P2893" s="10" t="s">
        <v>8272</v>
      </c>
      <c r="Q2893" t="s">
        <v>8273</v>
      </c>
      <c r="R2893">
        <f t="shared" si="137"/>
        <v>27.3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5">
        <f t="shared" si="135"/>
        <v>41869.714166666665</v>
      </c>
      <c r="L2894" s="15">
        <f t="shared" si="136"/>
        <v>41876.875</v>
      </c>
      <c r="M2894" t="b">
        <v>0</v>
      </c>
      <c r="N2894">
        <v>17</v>
      </c>
      <c r="O2894" t="b">
        <v>0</v>
      </c>
      <c r="P2894" s="10" t="s">
        <v>8272</v>
      </c>
      <c r="Q2894" t="s">
        <v>8273</v>
      </c>
      <c r="R2894">
        <f t="shared" si="137"/>
        <v>29.41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5">
        <f t="shared" si="135"/>
        <v>41953.773090277777</v>
      </c>
      <c r="L2895" s="15">
        <f t="shared" si="136"/>
        <v>42013.083333333328</v>
      </c>
      <c r="M2895" t="b">
        <v>0</v>
      </c>
      <c r="N2895">
        <v>2</v>
      </c>
      <c r="O2895" t="b">
        <v>0</v>
      </c>
      <c r="P2895" s="10" t="s">
        <v>8272</v>
      </c>
      <c r="Q2895" t="s">
        <v>8273</v>
      </c>
      <c r="R2895">
        <f t="shared" si="137"/>
        <v>12.5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5">
        <f t="shared" si="135"/>
        <v>42037.986284722225</v>
      </c>
      <c r="L2896" s="15">
        <f t="shared" si="136"/>
        <v>42097.944618055553</v>
      </c>
      <c r="M2896" t="b">
        <v>0</v>
      </c>
      <c r="N2896">
        <v>0</v>
      </c>
      <c r="O2896" t="b">
        <v>0</v>
      </c>
      <c r="P2896" s="10" t="s">
        <v>8272</v>
      </c>
      <c r="Q2896" t="s">
        <v>8273</v>
      </c>
      <c r="R2896">
        <f t="shared" si="137"/>
        <v>0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5">
        <f t="shared" si="135"/>
        <v>41811.555462962962</v>
      </c>
      <c r="L2897" s="15">
        <f t="shared" si="136"/>
        <v>41812.875</v>
      </c>
      <c r="M2897" t="b">
        <v>0</v>
      </c>
      <c r="N2897">
        <v>4</v>
      </c>
      <c r="O2897" t="b">
        <v>0</v>
      </c>
      <c r="P2897" s="10" t="s">
        <v>8272</v>
      </c>
      <c r="Q2897" t="s">
        <v>8273</v>
      </c>
      <c r="R2897">
        <f t="shared" si="137"/>
        <v>5.75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5">
        <f t="shared" si="135"/>
        <v>42701.908807870372</v>
      </c>
      <c r="L2898" s="15">
        <f t="shared" si="136"/>
        <v>42716.25</v>
      </c>
      <c r="M2898" t="b">
        <v>0</v>
      </c>
      <c r="N2898">
        <v>12</v>
      </c>
      <c r="O2898" t="b">
        <v>0</v>
      </c>
      <c r="P2898" s="10" t="s">
        <v>8272</v>
      </c>
      <c r="Q2898" t="s">
        <v>8273</v>
      </c>
      <c r="R2898">
        <f t="shared" si="137"/>
        <v>52.08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5">
        <f t="shared" si="135"/>
        <v>42258.646504629629</v>
      </c>
      <c r="L2899" s="15">
        <f t="shared" si="136"/>
        <v>42288.645196759258</v>
      </c>
      <c r="M2899" t="b">
        <v>0</v>
      </c>
      <c r="N2899">
        <v>3</v>
      </c>
      <c r="O2899" t="b">
        <v>0</v>
      </c>
      <c r="P2899" s="10" t="s">
        <v>8272</v>
      </c>
      <c r="Q2899" t="s">
        <v>8273</v>
      </c>
      <c r="R2899">
        <f t="shared" si="137"/>
        <v>183.33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5">
        <f t="shared" si="135"/>
        <v>42278.664965277778</v>
      </c>
      <c r="L2900" s="15">
        <f t="shared" si="136"/>
        <v>42308.664965277778</v>
      </c>
      <c r="M2900" t="b">
        <v>0</v>
      </c>
      <c r="N2900">
        <v>12</v>
      </c>
      <c r="O2900" t="b">
        <v>0</v>
      </c>
      <c r="P2900" s="10" t="s">
        <v>8272</v>
      </c>
      <c r="Q2900" t="s">
        <v>8273</v>
      </c>
      <c r="R2900">
        <f t="shared" si="137"/>
        <v>26.33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5">
        <f t="shared" si="135"/>
        <v>42515.078217592592</v>
      </c>
      <c r="L2901" s="15">
        <f t="shared" si="136"/>
        <v>42575.078217592592</v>
      </c>
      <c r="M2901" t="b">
        <v>0</v>
      </c>
      <c r="N2901">
        <v>0</v>
      </c>
      <c r="O2901" t="b">
        <v>0</v>
      </c>
      <c r="P2901" s="10" t="s">
        <v>8272</v>
      </c>
      <c r="Q2901" t="s">
        <v>8273</v>
      </c>
      <c r="R2901">
        <f t="shared" si="137"/>
        <v>0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5">
        <f t="shared" si="135"/>
        <v>41830.234166666669</v>
      </c>
      <c r="L2902" s="15">
        <f t="shared" si="136"/>
        <v>41860.234166666669</v>
      </c>
      <c r="M2902" t="b">
        <v>0</v>
      </c>
      <c r="N2902">
        <v>7</v>
      </c>
      <c r="O2902" t="b">
        <v>0</v>
      </c>
      <c r="P2902" s="10" t="s">
        <v>8272</v>
      </c>
      <c r="Q2902" t="s">
        <v>8273</v>
      </c>
      <c r="R2902">
        <f t="shared" si="137"/>
        <v>486.43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5">
        <f t="shared" si="135"/>
        <v>41982.904386574075</v>
      </c>
      <c r="L2903" s="15">
        <f t="shared" si="136"/>
        <v>42042.904386574075</v>
      </c>
      <c r="M2903" t="b">
        <v>0</v>
      </c>
      <c r="N2903">
        <v>2</v>
      </c>
      <c r="O2903" t="b">
        <v>0</v>
      </c>
      <c r="P2903" s="10" t="s">
        <v>8272</v>
      </c>
      <c r="Q2903" t="s">
        <v>8273</v>
      </c>
      <c r="R2903">
        <f t="shared" si="137"/>
        <v>3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5">
        <f t="shared" si="135"/>
        <v>42210.439768518518</v>
      </c>
      <c r="L2904" s="15">
        <f t="shared" si="136"/>
        <v>42240.439768518518</v>
      </c>
      <c r="M2904" t="b">
        <v>0</v>
      </c>
      <c r="N2904">
        <v>1</v>
      </c>
      <c r="O2904" t="b">
        <v>0</v>
      </c>
      <c r="P2904" s="10" t="s">
        <v>8272</v>
      </c>
      <c r="Q2904" t="s">
        <v>8273</v>
      </c>
      <c r="R2904">
        <f t="shared" si="137"/>
        <v>25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5">
        <f t="shared" si="135"/>
        <v>42196.166874999995</v>
      </c>
      <c r="L2905" s="15">
        <f t="shared" si="136"/>
        <v>42256.166874999995</v>
      </c>
      <c r="M2905" t="b">
        <v>0</v>
      </c>
      <c r="N2905">
        <v>4</v>
      </c>
      <c r="O2905" t="b">
        <v>0</v>
      </c>
      <c r="P2905" s="10" t="s">
        <v>8272</v>
      </c>
      <c r="Q2905" t="s">
        <v>8273</v>
      </c>
      <c r="R2905">
        <f t="shared" si="137"/>
        <v>9.75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5">
        <f t="shared" si="135"/>
        <v>41940.967951388891</v>
      </c>
      <c r="L2906" s="15">
        <f t="shared" si="136"/>
        <v>41952.5</v>
      </c>
      <c r="M2906" t="b">
        <v>0</v>
      </c>
      <c r="N2906">
        <v>4</v>
      </c>
      <c r="O2906" t="b">
        <v>0</v>
      </c>
      <c r="P2906" s="10" t="s">
        <v>8272</v>
      </c>
      <c r="Q2906" t="s">
        <v>8273</v>
      </c>
      <c r="R2906">
        <f t="shared" si="137"/>
        <v>18.75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5">
        <f t="shared" si="135"/>
        <v>42606.056863425925</v>
      </c>
      <c r="L2907" s="15">
        <f t="shared" si="136"/>
        <v>42620.056863425925</v>
      </c>
      <c r="M2907" t="b">
        <v>0</v>
      </c>
      <c r="N2907">
        <v>17</v>
      </c>
      <c r="O2907" t="b">
        <v>0</v>
      </c>
      <c r="P2907" s="10" t="s">
        <v>8272</v>
      </c>
      <c r="Q2907" t="s">
        <v>8273</v>
      </c>
      <c r="R2907">
        <f t="shared" si="137"/>
        <v>36.590000000000003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5">
        <f t="shared" si="135"/>
        <v>42199.648912037039</v>
      </c>
      <c r="L2908" s="15">
        <f t="shared" si="136"/>
        <v>42217.041666666672</v>
      </c>
      <c r="M2908" t="b">
        <v>0</v>
      </c>
      <c r="N2908">
        <v>7</v>
      </c>
      <c r="O2908" t="b">
        <v>0</v>
      </c>
      <c r="P2908" s="10" t="s">
        <v>8272</v>
      </c>
      <c r="Q2908" t="s">
        <v>8273</v>
      </c>
      <c r="R2908">
        <f t="shared" si="137"/>
        <v>80.709999999999994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5">
        <f t="shared" si="135"/>
        <v>42444.877743055549</v>
      </c>
      <c r="L2909" s="15">
        <f t="shared" si="136"/>
        <v>42504.877743055549</v>
      </c>
      <c r="M2909" t="b">
        <v>0</v>
      </c>
      <c r="N2909">
        <v>2</v>
      </c>
      <c r="O2909" t="b">
        <v>0</v>
      </c>
      <c r="P2909" s="10" t="s">
        <v>8272</v>
      </c>
      <c r="Q2909" t="s">
        <v>8273</v>
      </c>
      <c r="R2909">
        <f t="shared" si="137"/>
        <v>1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5">
        <f t="shared" si="135"/>
        <v>42499.731701388882</v>
      </c>
      <c r="L2910" s="15">
        <f t="shared" si="136"/>
        <v>42529.731701388882</v>
      </c>
      <c r="M2910" t="b">
        <v>0</v>
      </c>
      <c r="N2910">
        <v>5</v>
      </c>
      <c r="O2910" t="b">
        <v>0</v>
      </c>
      <c r="P2910" s="10" t="s">
        <v>8272</v>
      </c>
      <c r="Q2910" t="s">
        <v>8273</v>
      </c>
      <c r="R2910">
        <f t="shared" si="137"/>
        <v>52.8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5">
        <f t="shared" si="135"/>
        <v>41929.266215277778</v>
      </c>
      <c r="L2911" s="15">
        <f t="shared" si="136"/>
        <v>41968.823611111111</v>
      </c>
      <c r="M2911" t="b">
        <v>0</v>
      </c>
      <c r="N2911">
        <v>1</v>
      </c>
      <c r="O2911" t="b">
        <v>0</v>
      </c>
      <c r="P2911" s="10" t="s">
        <v>8272</v>
      </c>
      <c r="Q2911" t="s">
        <v>8273</v>
      </c>
      <c r="R2911">
        <f t="shared" si="137"/>
        <v>20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5">
        <f t="shared" si="135"/>
        <v>42107.841284722221</v>
      </c>
      <c r="L2912" s="15">
        <f t="shared" si="136"/>
        <v>42167.841284722221</v>
      </c>
      <c r="M2912" t="b">
        <v>0</v>
      </c>
      <c r="N2912">
        <v>1</v>
      </c>
      <c r="O2912" t="b">
        <v>0</v>
      </c>
      <c r="P2912" s="10" t="s">
        <v>8272</v>
      </c>
      <c r="Q2912" t="s">
        <v>8273</v>
      </c>
      <c r="R2912">
        <f t="shared" si="137"/>
        <v>1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5">
        <f t="shared" si="135"/>
        <v>42142.768819444449</v>
      </c>
      <c r="L2913" s="15">
        <f t="shared" si="136"/>
        <v>42182.768819444449</v>
      </c>
      <c r="M2913" t="b">
        <v>0</v>
      </c>
      <c r="N2913">
        <v>14</v>
      </c>
      <c r="O2913" t="b">
        <v>0</v>
      </c>
      <c r="P2913" s="10" t="s">
        <v>8272</v>
      </c>
      <c r="Q2913" t="s">
        <v>8273</v>
      </c>
      <c r="R2913">
        <f t="shared" si="137"/>
        <v>46.93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5">
        <f t="shared" si="135"/>
        <v>42354.131643518514</v>
      </c>
      <c r="L2914" s="15">
        <f t="shared" si="136"/>
        <v>42384.131643518514</v>
      </c>
      <c r="M2914" t="b">
        <v>0</v>
      </c>
      <c r="N2914">
        <v>26</v>
      </c>
      <c r="O2914" t="b">
        <v>0</v>
      </c>
      <c r="P2914" s="10" t="s">
        <v>8272</v>
      </c>
      <c r="Q2914" t="s">
        <v>8273</v>
      </c>
      <c r="R2914">
        <f t="shared" si="137"/>
        <v>78.08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5">
        <f t="shared" si="135"/>
        <v>41828.922905092593</v>
      </c>
      <c r="L2915" s="15">
        <f t="shared" si="136"/>
        <v>41888.922905092593</v>
      </c>
      <c r="M2915" t="b">
        <v>0</v>
      </c>
      <c r="N2915">
        <v>2</v>
      </c>
      <c r="O2915" t="b">
        <v>0</v>
      </c>
      <c r="P2915" s="10" t="s">
        <v>8272</v>
      </c>
      <c r="Q2915" t="s">
        <v>8273</v>
      </c>
      <c r="R2915">
        <f t="shared" si="137"/>
        <v>1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5">
        <f t="shared" si="135"/>
        <v>42017.907337962963</v>
      </c>
      <c r="L2916" s="15">
        <f t="shared" si="136"/>
        <v>42077.865671296298</v>
      </c>
      <c r="M2916" t="b">
        <v>0</v>
      </c>
      <c r="N2916">
        <v>1</v>
      </c>
      <c r="O2916" t="b">
        <v>0</v>
      </c>
      <c r="P2916" s="10" t="s">
        <v>8272</v>
      </c>
      <c r="Q2916" t="s">
        <v>8273</v>
      </c>
      <c r="R2916">
        <f t="shared" si="137"/>
        <v>1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5">
        <f t="shared" si="135"/>
        <v>42415.398032407407</v>
      </c>
      <c r="L2917" s="15">
        <f t="shared" si="136"/>
        <v>42445.356365740736</v>
      </c>
      <c r="M2917" t="b">
        <v>0</v>
      </c>
      <c r="N2917">
        <v>3</v>
      </c>
      <c r="O2917" t="b">
        <v>0</v>
      </c>
      <c r="P2917" s="10" t="s">
        <v>8272</v>
      </c>
      <c r="Q2917" t="s">
        <v>8273</v>
      </c>
      <c r="R2917">
        <f t="shared" si="137"/>
        <v>203.67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5">
        <f t="shared" si="135"/>
        <v>41755.476724537039</v>
      </c>
      <c r="L2918" s="15">
        <f t="shared" si="136"/>
        <v>41778.476724537039</v>
      </c>
      <c r="M2918" t="b">
        <v>0</v>
      </c>
      <c r="N2918">
        <v>7</v>
      </c>
      <c r="O2918" t="b">
        <v>0</v>
      </c>
      <c r="P2918" s="10" t="s">
        <v>8272</v>
      </c>
      <c r="Q2918" t="s">
        <v>8273</v>
      </c>
      <c r="R2918">
        <f t="shared" si="137"/>
        <v>20.71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5">
        <f t="shared" si="135"/>
        <v>42245.234340277777</v>
      </c>
      <c r="L2919" s="15">
        <f t="shared" si="136"/>
        <v>42263.234340277777</v>
      </c>
      <c r="M2919" t="b">
        <v>0</v>
      </c>
      <c r="N2919">
        <v>9</v>
      </c>
      <c r="O2919" t="b">
        <v>0</v>
      </c>
      <c r="P2919" s="10" t="s">
        <v>8272</v>
      </c>
      <c r="Q2919" t="s">
        <v>8273</v>
      </c>
      <c r="R2919">
        <f t="shared" si="137"/>
        <v>48.56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5">
        <f t="shared" si="135"/>
        <v>42278.629710648151</v>
      </c>
      <c r="L2920" s="15">
        <f t="shared" si="136"/>
        <v>42306.629710648151</v>
      </c>
      <c r="M2920" t="b">
        <v>0</v>
      </c>
      <c r="N2920">
        <v>20</v>
      </c>
      <c r="O2920" t="b">
        <v>0</v>
      </c>
      <c r="P2920" s="10" t="s">
        <v>8272</v>
      </c>
      <c r="Q2920" t="s">
        <v>8273</v>
      </c>
      <c r="R2920">
        <f t="shared" si="137"/>
        <v>68.099999999999994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5">
        <f t="shared" si="135"/>
        <v>41826.61954861111</v>
      </c>
      <c r="L2921" s="15">
        <f t="shared" si="136"/>
        <v>41856.61954861111</v>
      </c>
      <c r="M2921" t="b">
        <v>0</v>
      </c>
      <c r="N2921">
        <v>6</v>
      </c>
      <c r="O2921" t="b">
        <v>0</v>
      </c>
      <c r="P2921" s="10" t="s">
        <v>8272</v>
      </c>
      <c r="Q2921" t="s">
        <v>8273</v>
      </c>
      <c r="R2921">
        <f t="shared" si="137"/>
        <v>8.5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5">
        <f t="shared" si="135"/>
        <v>42058.792476851857</v>
      </c>
      <c r="L2922" s="15">
        <f t="shared" si="136"/>
        <v>42088.750810185185</v>
      </c>
      <c r="M2922" t="b">
        <v>0</v>
      </c>
      <c r="N2922">
        <v>13</v>
      </c>
      <c r="O2922" t="b">
        <v>0</v>
      </c>
      <c r="P2922" s="10" t="s">
        <v>8272</v>
      </c>
      <c r="Q2922" t="s">
        <v>8273</v>
      </c>
      <c r="R2922">
        <f t="shared" si="137"/>
        <v>51.62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5">
        <f t="shared" si="135"/>
        <v>41877.886620370373</v>
      </c>
      <c r="L2923" s="15">
        <f t="shared" si="136"/>
        <v>41907.886620370373</v>
      </c>
      <c r="M2923" t="b">
        <v>0</v>
      </c>
      <c r="N2923">
        <v>3</v>
      </c>
      <c r="O2923" t="b">
        <v>1</v>
      </c>
      <c r="P2923" s="10" t="s">
        <v>8272</v>
      </c>
      <c r="Q2923" t="s">
        <v>8314</v>
      </c>
      <c r="R2923">
        <f t="shared" si="137"/>
        <v>43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5">
        <f t="shared" si="135"/>
        <v>42097.874155092592</v>
      </c>
      <c r="L2924" s="15">
        <f t="shared" si="136"/>
        <v>42142.874155092592</v>
      </c>
      <c r="M2924" t="b">
        <v>0</v>
      </c>
      <c r="N2924">
        <v>6</v>
      </c>
      <c r="O2924" t="b">
        <v>1</v>
      </c>
      <c r="P2924" s="10" t="s">
        <v>8272</v>
      </c>
      <c r="Q2924" t="s">
        <v>8314</v>
      </c>
      <c r="R2924">
        <f t="shared" si="137"/>
        <v>83.33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5">
        <f t="shared" si="135"/>
        <v>42013.15253472222</v>
      </c>
      <c r="L2925" s="15">
        <f t="shared" si="136"/>
        <v>42028.125</v>
      </c>
      <c r="M2925" t="b">
        <v>0</v>
      </c>
      <c r="N2925">
        <v>10</v>
      </c>
      <c r="O2925" t="b">
        <v>1</v>
      </c>
      <c r="P2925" s="10" t="s">
        <v>8272</v>
      </c>
      <c r="Q2925" t="s">
        <v>8314</v>
      </c>
      <c r="R2925">
        <f t="shared" si="137"/>
        <v>30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5">
        <f t="shared" si="135"/>
        <v>42103.556828703702</v>
      </c>
      <c r="L2926" s="15">
        <f t="shared" si="136"/>
        <v>42133.165972222225</v>
      </c>
      <c r="M2926" t="b">
        <v>0</v>
      </c>
      <c r="N2926">
        <v>147</v>
      </c>
      <c r="O2926" t="b">
        <v>1</v>
      </c>
      <c r="P2926" s="10" t="s">
        <v>8272</v>
      </c>
      <c r="Q2926" t="s">
        <v>8314</v>
      </c>
      <c r="R2926">
        <f t="shared" si="137"/>
        <v>175.51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5">
        <f t="shared" si="135"/>
        <v>41863.584120370368</v>
      </c>
      <c r="L2927" s="15">
        <f t="shared" si="136"/>
        <v>41893.584120370368</v>
      </c>
      <c r="M2927" t="b">
        <v>0</v>
      </c>
      <c r="N2927">
        <v>199</v>
      </c>
      <c r="O2927" t="b">
        <v>1</v>
      </c>
      <c r="P2927" s="10" t="s">
        <v>8272</v>
      </c>
      <c r="Q2927" t="s">
        <v>8314</v>
      </c>
      <c r="R2927">
        <f t="shared" si="137"/>
        <v>231.66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5">
        <f t="shared" si="135"/>
        <v>42044.765960648147</v>
      </c>
      <c r="L2928" s="15">
        <f t="shared" si="136"/>
        <v>42058.765960648147</v>
      </c>
      <c r="M2928" t="b">
        <v>0</v>
      </c>
      <c r="N2928">
        <v>50</v>
      </c>
      <c r="O2928" t="b">
        <v>1</v>
      </c>
      <c r="P2928" s="10" t="s">
        <v>8272</v>
      </c>
      <c r="Q2928" t="s">
        <v>8314</v>
      </c>
      <c r="R2928">
        <f t="shared" si="137"/>
        <v>75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5">
        <f t="shared" si="135"/>
        <v>41806.669317129628</v>
      </c>
      <c r="L2929" s="15">
        <f t="shared" si="136"/>
        <v>41835.208333333336</v>
      </c>
      <c r="M2929" t="b">
        <v>0</v>
      </c>
      <c r="N2929">
        <v>21</v>
      </c>
      <c r="O2929" t="b">
        <v>1</v>
      </c>
      <c r="P2929" s="10" t="s">
        <v>8272</v>
      </c>
      <c r="Q2929" t="s">
        <v>8314</v>
      </c>
      <c r="R2929">
        <f t="shared" si="137"/>
        <v>112.14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5">
        <f t="shared" si="135"/>
        <v>42403.998217592598</v>
      </c>
      <c r="L2930" s="15">
        <f t="shared" si="136"/>
        <v>42433.998217592598</v>
      </c>
      <c r="M2930" t="b">
        <v>0</v>
      </c>
      <c r="N2930">
        <v>24</v>
      </c>
      <c r="O2930" t="b">
        <v>1</v>
      </c>
      <c r="P2930" s="10" t="s">
        <v>8272</v>
      </c>
      <c r="Q2930" t="s">
        <v>8314</v>
      </c>
      <c r="R2930">
        <f t="shared" si="137"/>
        <v>41.67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5">
        <f t="shared" si="135"/>
        <v>41754.564328703702</v>
      </c>
      <c r="L2931" s="15">
        <f t="shared" si="136"/>
        <v>41784.564328703702</v>
      </c>
      <c r="M2931" t="b">
        <v>0</v>
      </c>
      <c r="N2931">
        <v>32</v>
      </c>
      <c r="O2931" t="b">
        <v>1</v>
      </c>
      <c r="P2931" s="10" t="s">
        <v>8272</v>
      </c>
      <c r="Q2931" t="s">
        <v>8314</v>
      </c>
      <c r="R2931">
        <f t="shared" si="137"/>
        <v>255.17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5">
        <f t="shared" si="135"/>
        <v>42101.584074074075</v>
      </c>
      <c r="L2932" s="15">
        <f t="shared" si="136"/>
        <v>42131.584074074075</v>
      </c>
      <c r="M2932" t="b">
        <v>0</v>
      </c>
      <c r="N2932">
        <v>62</v>
      </c>
      <c r="O2932" t="b">
        <v>1</v>
      </c>
      <c r="P2932" s="10" t="s">
        <v>8272</v>
      </c>
      <c r="Q2932" t="s">
        <v>8314</v>
      </c>
      <c r="R2932">
        <f t="shared" si="137"/>
        <v>162.77000000000001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5">
        <f t="shared" si="135"/>
        <v>41872.291238425925</v>
      </c>
      <c r="L2933" s="15">
        <f t="shared" si="136"/>
        <v>41897.255555555559</v>
      </c>
      <c r="M2933" t="b">
        <v>0</v>
      </c>
      <c r="N2933">
        <v>9</v>
      </c>
      <c r="O2933" t="b">
        <v>1</v>
      </c>
      <c r="P2933" s="10" t="s">
        <v>8272</v>
      </c>
      <c r="Q2933" t="s">
        <v>8314</v>
      </c>
      <c r="R2933">
        <f t="shared" si="137"/>
        <v>88.33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5">
        <f t="shared" si="135"/>
        <v>42025.164780092593</v>
      </c>
      <c r="L2934" s="15">
        <f t="shared" si="136"/>
        <v>42056.458333333328</v>
      </c>
      <c r="M2934" t="b">
        <v>0</v>
      </c>
      <c r="N2934">
        <v>38</v>
      </c>
      <c r="O2934" t="b">
        <v>1</v>
      </c>
      <c r="P2934" s="10" t="s">
        <v>8272</v>
      </c>
      <c r="Q2934" t="s">
        <v>8314</v>
      </c>
      <c r="R2934">
        <f t="shared" si="137"/>
        <v>85.74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5">
        <f t="shared" si="135"/>
        <v>42495.956631944442</v>
      </c>
      <c r="L2935" s="15">
        <f t="shared" si="136"/>
        <v>42525.956631944442</v>
      </c>
      <c r="M2935" t="b">
        <v>0</v>
      </c>
      <c r="N2935">
        <v>54</v>
      </c>
      <c r="O2935" t="b">
        <v>1</v>
      </c>
      <c r="P2935" s="10" t="s">
        <v>8272</v>
      </c>
      <c r="Q2935" t="s">
        <v>8314</v>
      </c>
      <c r="R2935">
        <f t="shared" si="137"/>
        <v>47.57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5">
        <f t="shared" si="135"/>
        <v>41775.636157407411</v>
      </c>
      <c r="L2936" s="15">
        <f t="shared" si="136"/>
        <v>41805.636157407411</v>
      </c>
      <c r="M2936" t="b">
        <v>0</v>
      </c>
      <c r="N2936">
        <v>37</v>
      </c>
      <c r="O2936" t="b">
        <v>1</v>
      </c>
      <c r="P2936" s="10" t="s">
        <v>8272</v>
      </c>
      <c r="Q2936" t="s">
        <v>8314</v>
      </c>
      <c r="R2936">
        <f t="shared" si="137"/>
        <v>72.97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5">
        <f t="shared" si="135"/>
        <v>42553.583425925928</v>
      </c>
      <c r="L2937" s="15">
        <f t="shared" si="136"/>
        <v>42611.708333333328</v>
      </c>
      <c r="M2937" t="b">
        <v>0</v>
      </c>
      <c r="N2937">
        <v>39</v>
      </c>
      <c r="O2937" t="b">
        <v>1</v>
      </c>
      <c r="P2937" s="10" t="s">
        <v>8272</v>
      </c>
      <c r="Q2937" t="s">
        <v>8314</v>
      </c>
      <c r="R2937">
        <f t="shared" si="137"/>
        <v>90.54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5">
        <f t="shared" si="135"/>
        <v>41912.650729166664</v>
      </c>
      <c r="L2938" s="15">
        <f t="shared" si="136"/>
        <v>41925.207638888889</v>
      </c>
      <c r="M2938" t="b">
        <v>0</v>
      </c>
      <c r="N2938">
        <v>34</v>
      </c>
      <c r="O2938" t="b">
        <v>1</v>
      </c>
      <c r="P2938" s="10" t="s">
        <v>8272</v>
      </c>
      <c r="Q2938" t="s">
        <v>8314</v>
      </c>
      <c r="R2938">
        <f t="shared" si="137"/>
        <v>37.65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5">
        <f t="shared" si="135"/>
        <v>41803.457326388889</v>
      </c>
      <c r="L2939" s="15">
        <f t="shared" si="136"/>
        <v>41833.457326388889</v>
      </c>
      <c r="M2939" t="b">
        <v>0</v>
      </c>
      <c r="N2939">
        <v>55</v>
      </c>
      <c r="O2939" t="b">
        <v>1</v>
      </c>
      <c r="P2939" s="10" t="s">
        <v>8272</v>
      </c>
      <c r="Q2939" t="s">
        <v>8314</v>
      </c>
      <c r="R2939">
        <f t="shared" si="137"/>
        <v>36.36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5">
        <f t="shared" si="135"/>
        <v>42004.703865740739</v>
      </c>
      <c r="L2940" s="15">
        <f t="shared" si="136"/>
        <v>42034.703865740739</v>
      </c>
      <c r="M2940" t="b">
        <v>0</v>
      </c>
      <c r="N2940">
        <v>32</v>
      </c>
      <c r="O2940" t="b">
        <v>1</v>
      </c>
      <c r="P2940" s="10" t="s">
        <v>8272</v>
      </c>
      <c r="Q2940" t="s">
        <v>8314</v>
      </c>
      <c r="R2940">
        <f t="shared" si="137"/>
        <v>126.72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5">
        <f t="shared" si="135"/>
        <v>41845.809166666666</v>
      </c>
      <c r="L2941" s="15">
        <f t="shared" si="136"/>
        <v>41879.041666666664</v>
      </c>
      <c r="M2941" t="b">
        <v>0</v>
      </c>
      <c r="N2941">
        <v>25</v>
      </c>
      <c r="O2941" t="b">
        <v>1</v>
      </c>
      <c r="P2941" s="10" t="s">
        <v>8272</v>
      </c>
      <c r="Q2941" t="s">
        <v>8314</v>
      </c>
      <c r="R2941">
        <f t="shared" si="137"/>
        <v>329.2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5">
        <f t="shared" si="135"/>
        <v>41982.773356481484</v>
      </c>
      <c r="L2942" s="15">
        <f t="shared" si="136"/>
        <v>42022.773356481484</v>
      </c>
      <c r="M2942" t="b">
        <v>0</v>
      </c>
      <c r="N2942">
        <v>33</v>
      </c>
      <c r="O2942" t="b">
        <v>1</v>
      </c>
      <c r="P2942" s="10" t="s">
        <v>8272</v>
      </c>
      <c r="Q2942" t="s">
        <v>8314</v>
      </c>
      <c r="R2942">
        <f t="shared" si="137"/>
        <v>81.239999999999995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5">
        <f t="shared" si="135"/>
        <v>42034.960127314815</v>
      </c>
      <c r="L2943" s="15">
        <f t="shared" si="136"/>
        <v>42064.960127314815</v>
      </c>
      <c r="M2943" t="b">
        <v>0</v>
      </c>
      <c r="N2943">
        <v>1</v>
      </c>
      <c r="O2943" t="b">
        <v>0</v>
      </c>
      <c r="P2943" s="10" t="s">
        <v>8272</v>
      </c>
      <c r="Q2943" t="s">
        <v>8312</v>
      </c>
      <c r="R2943">
        <f t="shared" si="137"/>
        <v>1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5">
        <f t="shared" si="135"/>
        <v>42334.803923611107</v>
      </c>
      <c r="L2944" s="15">
        <f t="shared" si="136"/>
        <v>42354.845833333333</v>
      </c>
      <c r="M2944" t="b">
        <v>0</v>
      </c>
      <c r="N2944">
        <v>202</v>
      </c>
      <c r="O2944" t="b">
        <v>0</v>
      </c>
      <c r="P2944" s="10" t="s">
        <v>8272</v>
      </c>
      <c r="Q2944" t="s">
        <v>8312</v>
      </c>
      <c r="R2944">
        <f t="shared" si="137"/>
        <v>202.23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5">
        <f t="shared" si="135"/>
        <v>42077.129398148143</v>
      </c>
      <c r="L2945" s="15">
        <f t="shared" si="136"/>
        <v>42107.129398148143</v>
      </c>
      <c r="M2945" t="b">
        <v>0</v>
      </c>
      <c r="N2945">
        <v>0</v>
      </c>
      <c r="O2945" t="b">
        <v>0</v>
      </c>
      <c r="P2945" s="10" t="s">
        <v>8272</v>
      </c>
      <c r="Q2945" t="s">
        <v>8312</v>
      </c>
      <c r="R2945">
        <f t="shared" si="137"/>
        <v>0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5">
        <f t="shared" si="135"/>
        <v>42132.9143287037</v>
      </c>
      <c r="L2946" s="15">
        <f t="shared" si="136"/>
        <v>42162.9143287037</v>
      </c>
      <c r="M2946" t="b">
        <v>0</v>
      </c>
      <c r="N2946">
        <v>1</v>
      </c>
      <c r="O2946" t="b">
        <v>0</v>
      </c>
      <c r="P2946" s="10" t="s">
        <v>8272</v>
      </c>
      <c r="Q2946" t="s">
        <v>8312</v>
      </c>
      <c r="R2946">
        <f t="shared" si="137"/>
        <v>100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5">
        <f t="shared" ref="K2947:K3010" si="138">(((J2947/60)/60)/24)+DATE(1970,1,1)</f>
        <v>42118.139583333337</v>
      </c>
      <c r="L2947" s="15">
        <f t="shared" ref="L2947:L3010" si="139">(((I2947/60)/60)/24)+DATE(1970,1,1)</f>
        <v>42148.139583333337</v>
      </c>
      <c r="M2947" t="b">
        <v>0</v>
      </c>
      <c r="N2947">
        <v>0</v>
      </c>
      <c r="O2947" t="b">
        <v>0</v>
      </c>
      <c r="P2947" s="10" t="s">
        <v>8272</v>
      </c>
      <c r="Q2947" t="s">
        <v>8312</v>
      </c>
      <c r="R2947">
        <f t="shared" ref="R2947:R3010" si="140">IFERROR(ROUND(E2947/N2947,2),0)</f>
        <v>0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5">
        <f t="shared" si="138"/>
        <v>42567.531157407408</v>
      </c>
      <c r="L2948" s="15">
        <f t="shared" si="139"/>
        <v>42597.531157407408</v>
      </c>
      <c r="M2948" t="b">
        <v>0</v>
      </c>
      <c r="N2948">
        <v>2</v>
      </c>
      <c r="O2948" t="b">
        <v>0</v>
      </c>
      <c r="P2948" s="10" t="s">
        <v>8272</v>
      </c>
      <c r="Q2948" t="s">
        <v>8312</v>
      </c>
      <c r="R2948">
        <f t="shared" si="140"/>
        <v>1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5">
        <f t="shared" si="138"/>
        <v>42649.562118055561</v>
      </c>
      <c r="L2949" s="15">
        <f t="shared" si="139"/>
        <v>42698.715972222228</v>
      </c>
      <c r="M2949" t="b">
        <v>0</v>
      </c>
      <c r="N2949">
        <v>13</v>
      </c>
      <c r="O2949" t="b">
        <v>0</v>
      </c>
      <c r="P2949" s="10" t="s">
        <v>8272</v>
      </c>
      <c r="Q2949" t="s">
        <v>8312</v>
      </c>
      <c r="R2949">
        <f t="shared" si="140"/>
        <v>82.46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5">
        <f t="shared" si="138"/>
        <v>42097.649224537032</v>
      </c>
      <c r="L2950" s="15">
        <f t="shared" si="139"/>
        <v>42157.649224537032</v>
      </c>
      <c r="M2950" t="b">
        <v>0</v>
      </c>
      <c r="N2950">
        <v>9</v>
      </c>
      <c r="O2950" t="b">
        <v>0</v>
      </c>
      <c r="P2950" s="10" t="s">
        <v>8272</v>
      </c>
      <c r="Q2950" t="s">
        <v>8312</v>
      </c>
      <c r="R2950">
        <f t="shared" si="140"/>
        <v>2.67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5">
        <f t="shared" si="138"/>
        <v>42297.823113425926</v>
      </c>
      <c r="L2951" s="15">
        <f t="shared" si="139"/>
        <v>42327.864780092597</v>
      </c>
      <c r="M2951" t="b">
        <v>0</v>
      </c>
      <c r="N2951">
        <v>2</v>
      </c>
      <c r="O2951" t="b">
        <v>0</v>
      </c>
      <c r="P2951" s="10" t="s">
        <v>8272</v>
      </c>
      <c r="Q2951" t="s">
        <v>8312</v>
      </c>
      <c r="R2951">
        <f t="shared" si="140"/>
        <v>12.5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5">
        <f t="shared" si="138"/>
        <v>42362.36518518519</v>
      </c>
      <c r="L2952" s="15">
        <f t="shared" si="139"/>
        <v>42392.36518518519</v>
      </c>
      <c r="M2952" t="b">
        <v>0</v>
      </c>
      <c r="N2952">
        <v>0</v>
      </c>
      <c r="O2952" t="b">
        <v>0</v>
      </c>
      <c r="P2952" s="10" t="s">
        <v>8272</v>
      </c>
      <c r="Q2952" t="s">
        <v>8312</v>
      </c>
      <c r="R2952">
        <f t="shared" si="140"/>
        <v>0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5">
        <f t="shared" si="138"/>
        <v>41872.802928240737</v>
      </c>
      <c r="L2953" s="15">
        <f t="shared" si="139"/>
        <v>41917.802928240737</v>
      </c>
      <c r="M2953" t="b">
        <v>0</v>
      </c>
      <c r="N2953">
        <v>58</v>
      </c>
      <c r="O2953" t="b">
        <v>0</v>
      </c>
      <c r="P2953" s="10" t="s">
        <v>8272</v>
      </c>
      <c r="Q2953" t="s">
        <v>8312</v>
      </c>
      <c r="R2953">
        <f t="shared" si="140"/>
        <v>18.899999999999999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5">
        <f t="shared" si="138"/>
        <v>42628.690266203703</v>
      </c>
      <c r="L2954" s="15">
        <f t="shared" si="139"/>
        <v>42660.166666666672</v>
      </c>
      <c r="M2954" t="b">
        <v>0</v>
      </c>
      <c r="N2954">
        <v>8</v>
      </c>
      <c r="O2954" t="b">
        <v>0</v>
      </c>
      <c r="P2954" s="10" t="s">
        <v>8272</v>
      </c>
      <c r="Q2954" t="s">
        <v>8312</v>
      </c>
      <c r="R2954">
        <f t="shared" si="140"/>
        <v>200.63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5">
        <f t="shared" si="138"/>
        <v>42255.791909722218</v>
      </c>
      <c r="L2955" s="15">
        <f t="shared" si="139"/>
        <v>42285.791909722218</v>
      </c>
      <c r="M2955" t="b">
        <v>0</v>
      </c>
      <c r="N2955">
        <v>3</v>
      </c>
      <c r="O2955" t="b">
        <v>0</v>
      </c>
      <c r="P2955" s="10" t="s">
        <v>8272</v>
      </c>
      <c r="Q2955" t="s">
        <v>8312</v>
      </c>
      <c r="R2955">
        <f t="shared" si="140"/>
        <v>201.67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5">
        <f t="shared" si="138"/>
        <v>42790.583368055552</v>
      </c>
      <c r="L2956" s="15">
        <f t="shared" si="139"/>
        <v>42810.541701388895</v>
      </c>
      <c r="M2956" t="b">
        <v>0</v>
      </c>
      <c r="N2956">
        <v>0</v>
      </c>
      <c r="O2956" t="b">
        <v>0</v>
      </c>
      <c r="P2956" s="10" t="s">
        <v>8272</v>
      </c>
      <c r="Q2956" t="s">
        <v>8312</v>
      </c>
      <c r="R2956">
        <f t="shared" si="140"/>
        <v>0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5">
        <f t="shared" si="138"/>
        <v>42141.741307870368</v>
      </c>
      <c r="L2957" s="15">
        <f t="shared" si="139"/>
        <v>42171.741307870368</v>
      </c>
      <c r="M2957" t="b">
        <v>0</v>
      </c>
      <c r="N2957">
        <v>11</v>
      </c>
      <c r="O2957" t="b">
        <v>0</v>
      </c>
      <c r="P2957" s="10" t="s">
        <v>8272</v>
      </c>
      <c r="Q2957" t="s">
        <v>8312</v>
      </c>
      <c r="R2957">
        <f t="shared" si="140"/>
        <v>65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5">
        <f t="shared" si="138"/>
        <v>42464.958912037036</v>
      </c>
      <c r="L2958" s="15">
        <f t="shared" si="139"/>
        <v>42494.958912037036</v>
      </c>
      <c r="M2958" t="b">
        <v>0</v>
      </c>
      <c r="N2958">
        <v>20</v>
      </c>
      <c r="O2958" t="b">
        <v>0</v>
      </c>
      <c r="P2958" s="10" t="s">
        <v>8272</v>
      </c>
      <c r="Q2958" t="s">
        <v>8312</v>
      </c>
      <c r="R2958">
        <f t="shared" si="140"/>
        <v>66.099999999999994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5">
        <f t="shared" si="138"/>
        <v>42031.011249999996</v>
      </c>
      <c r="L2959" s="15">
        <f t="shared" si="139"/>
        <v>42090.969583333332</v>
      </c>
      <c r="M2959" t="b">
        <v>0</v>
      </c>
      <c r="N2959">
        <v>3</v>
      </c>
      <c r="O2959" t="b">
        <v>0</v>
      </c>
      <c r="P2959" s="10" t="s">
        <v>8272</v>
      </c>
      <c r="Q2959" t="s">
        <v>8312</v>
      </c>
      <c r="R2959">
        <f t="shared" si="140"/>
        <v>93.33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5">
        <f t="shared" si="138"/>
        <v>42438.779131944444</v>
      </c>
      <c r="L2960" s="15">
        <f t="shared" si="139"/>
        <v>42498.73746527778</v>
      </c>
      <c r="M2960" t="b">
        <v>0</v>
      </c>
      <c r="N2960">
        <v>0</v>
      </c>
      <c r="O2960" t="b">
        <v>0</v>
      </c>
      <c r="P2960" s="10" t="s">
        <v>8272</v>
      </c>
      <c r="Q2960" t="s">
        <v>8312</v>
      </c>
      <c r="R2960">
        <f t="shared" si="140"/>
        <v>0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5">
        <f t="shared" si="138"/>
        <v>42498.008391203708</v>
      </c>
      <c r="L2961" s="15">
        <f t="shared" si="139"/>
        <v>42528.008391203708</v>
      </c>
      <c r="M2961" t="b">
        <v>0</v>
      </c>
      <c r="N2961">
        <v>0</v>
      </c>
      <c r="O2961" t="b">
        <v>0</v>
      </c>
      <c r="P2961" s="10" t="s">
        <v>8272</v>
      </c>
      <c r="Q2961" t="s">
        <v>8312</v>
      </c>
      <c r="R2961">
        <f t="shared" si="140"/>
        <v>0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5">
        <f t="shared" si="138"/>
        <v>41863.757210648146</v>
      </c>
      <c r="L2962" s="15">
        <f t="shared" si="139"/>
        <v>41893.757210648146</v>
      </c>
      <c r="M2962" t="b">
        <v>0</v>
      </c>
      <c r="N2962">
        <v>0</v>
      </c>
      <c r="O2962" t="b">
        <v>0</v>
      </c>
      <c r="P2962" s="10" t="s">
        <v>8272</v>
      </c>
      <c r="Q2962" t="s">
        <v>8312</v>
      </c>
      <c r="R2962">
        <f t="shared" si="140"/>
        <v>0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5">
        <f t="shared" si="138"/>
        <v>42061.212488425925</v>
      </c>
      <c r="L2963" s="15">
        <f t="shared" si="139"/>
        <v>42089.166666666672</v>
      </c>
      <c r="M2963" t="b">
        <v>0</v>
      </c>
      <c r="N2963">
        <v>108</v>
      </c>
      <c r="O2963" t="b">
        <v>1</v>
      </c>
      <c r="P2963" s="10" t="s">
        <v>8272</v>
      </c>
      <c r="Q2963" t="s">
        <v>8273</v>
      </c>
      <c r="R2963">
        <f t="shared" si="140"/>
        <v>50.75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5">
        <f t="shared" si="138"/>
        <v>42036.24428240741</v>
      </c>
      <c r="L2964" s="15">
        <f t="shared" si="139"/>
        <v>42064.290972222225</v>
      </c>
      <c r="M2964" t="b">
        <v>0</v>
      </c>
      <c r="N2964">
        <v>20</v>
      </c>
      <c r="O2964" t="b">
        <v>1</v>
      </c>
      <c r="P2964" s="10" t="s">
        <v>8272</v>
      </c>
      <c r="Q2964" t="s">
        <v>8273</v>
      </c>
      <c r="R2964">
        <f t="shared" si="140"/>
        <v>60.9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5">
        <f t="shared" si="138"/>
        <v>42157.470185185186</v>
      </c>
      <c r="L2965" s="15">
        <f t="shared" si="139"/>
        <v>42187.470185185186</v>
      </c>
      <c r="M2965" t="b">
        <v>0</v>
      </c>
      <c r="N2965">
        <v>98</v>
      </c>
      <c r="O2965" t="b">
        <v>1</v>
      </c>
      <c r="P2965" s="10" t="s">
        <v>8272</v>
      </c>
      <c r="Q2965" t="s">
        <v>8273</v>
      </c>
      <c r="R2965">
        <f t="shared" si="140"/>
        <v>109.03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5">
        <f t="shared" si="138"/>
        <v>41827.909942129627</v>
      </c>
      <c r="L2966" s="15">
        <f t="shared" si="139"/>
        <v>41857.897222222222</v>
      </c>
      <c r="M2966" t="b">
        <v>0</v>
      </c>
      <c r="N2966">
        <v>196</v>
      </c>
      <c r="O2966" t="b">
        <v>1</v>
      </c>
      <c r="P2966" s="10" t="s">
        <v>8272</v>
      </c>
      <c r="Q2966" t="s">
        <v>8273</v>
      </c>
      <c r="R2966">
        <f t="shared" si="140"/>
        <v>25.69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5">
        <f t="shared" si="138"/>
        <v>42162.729548611111</v>
      </c>
      <c r="L2967" s="15">
        <f t="shared" si="139"/>
        <v>42192.729548611111</v>
      </c>
      <c r="M2967" t="b">
        <v>0</v>
      </c>
      <c r="N2967">
        <v>39</v>
      </c>
      <c r="O2967" t="b">
        <v>1</v>
      </c>
      <c r="P2967" s="10" t="s">
        <v>8272</v>
      </c>
      <c r="Q2967" t="s">
        <v>8273</v>
      </c>
      <c r="R2967">
        <f t="shared" si="140"/>
        <v>41.92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5">
        <f t="shared" si="138"/>
        <v>42233.738564814819</v>
      </c>
      <c r="L2968" s="15">
        <f t="shared" si="139"/>
        <v>42263.738564814819</v>
      </c>
      <c r="M2968" t="b">
        <v>0</v>
      </c>
      <c r="N2968">
        <v>128</v>
      </c>
      <c r="O2968" t="b">
        <v>1</v>
      </c>
      <c r="P2968" s="10" t="s">
        <v>8272</v>
      </c>
      <c r="Q2968" t="s">
        <v>8273</v>
      </c>
      <c r="R2968">
        <f t="shared" si="140"/>
        <v>88.77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5">
        <f t="shared" si="138"/>
        <v>42042.197824074072</v>
      </c>
      <c r="L2969" s="15">
        <f t="shared" si="139"/>
        <v>42072.156157407408</v>
      </c>
      <c r="M2969" t="b">
        <v>0</v>
      </c>
      <c r="N2969">
        <v>71</v>
      </c>
      <c r="O2969" t="b">
        <v>1</v>
      </c>
      <c r="P2969" s="10" t="s">
        <v>8272</v>
      </c>
      <c r="Q2969" t="s">
        <v>8273</v>
      </c>
      <c r="R2969">
        <f t="shared" si="140"/>
        <v>80.23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5">
        <f t="shared" si="138"/>
        <v>42585.523842592593</v>
      </c>
      <c r="L2970" s="15">
        <f t="shared" si="139"/>
        <v>42599.165972222225</v>
      </c>
      <c r="M2970" t="b">
        <v>0</v>
      </c>
      <c r="N2970">
        <v>47</v>
      </c>
      <c r="O2970" t="b">
        <v>1</v>
      </c>
      <c r="P2970" s="10" t="s">
        <v>8272</v>
      </c>
      <c r="Q2970" t="s">
        <v>8273</v>
      </c>
      <c r="R2970">
        <f t="shared" si="140"/>
        <v>78.94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5">
        <f t="shared" si="138"/>
        <v>42097.786493055552</v>
      </c>
      <c r="L2971" s="15">
        <f t="shared" si="139"/>
        <v>42127.952083333337</v>
      </c>
      <c r="M2971" t="b">
        <v>0</v>
      </c>
      <c r="N2971">
        <v>17</v>
      </c>
      <c r="O2971" t="b">
        <v>1</v>
      </c>
      <c r="P2971" s="10" t="s">
        <v>8272</v>
      </c>
      <c r="Q2971" t="s">
        <v>8273</v>
      </c>
      <c r="R2971">
        <f t="shared" si="140"/>
        <v>95.59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5">
        <f t="shared" si="138"/>
        <v>41808.669571759259</v>
      </c>
      <c r="L2972" s="15">
        <f t="shared" si="139"/>
        <v>41838.669571759259</v>
      </c>
      <c r="M2972" t="b">
        <v>0</v>
      </c>
      <c r="N2972">
        <v>91</v>
      </c>
      <c r="O2972" t="b">
        <v>1</v>
      </c>
      <c r="P2972" s="10" t="s">
        <v>8272</v>
      </c>
      <c r="Q2972" t="s">
        <v>8273</v>
      </c>
      <c r="R2972">
        <f t="shared" si="140"/>
        <v>69.89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5">
        <f t="shared" si="138"/>
        <v>41852.658310185187</v>
      </c>
      <c r="L2973" s="15">
        <f t="shared" si="139"/>
        <v>41882.658310185187</v>
      </c>
      <c r="M2973" t="b">
        <v>0</v>
      </c>
      <c r="N2973">
        <v>43</v>
      </c>
      <c r="O2973" t="b">
        <v>1</v>
      </c>
      <c r="P2973" s="10" t="s">
        <v>8272</v>
      </c>
      <c r="Q2973" t="s">
        <v>8273</v>
      </c>
      <c r="R2973">
        <f t="shared" si="140"/>
        <v>74.53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5">
        <f t="shared" si="138"/>
        <v>42694.110185185185</v>
      </c>
      <c r="L2974" s="15">
        <f t="shared" si="139"/>
        <v>42709.041666666672</v>
      </c>
      <c r="M2974" t="b">
        <v>0</v>
      </c>
      <c r="N2974">
        <v>17</v>
      </c>
      <c r="O2974" t="b">
        <v>1</v>
      </c>
      <c r="P2974" s="10" t="s">
        <v>8272</v>
      </c>
      <c r="Q2974" t="s">
        <v>8273</v>
      </c>
      <c r="R2974">
        <f t="shared" si="140"/>
        <v>123.94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5">
        <f t="shared" si="138"/>
        <v>42341.818379629629</v>
      </c>
      <c r="L2975" s="15">
        <f t="shared" si="139"/>
        <v>42370.166666666672</v>
      </c>
      <c r="M2975" t="b">
        <v>0</v>
      </c>
      <c r="N2975">
        <v>33</v>
      </c>
      <c r="O2975" t="b">
        <v>1</v>
      </c>
      <c r="P2975" s="10" t="s">
        <v>8272</v>
      </c>
      <c r="Q2975" t="s">
        <v>8273</v>
      </c>
      <c r="R2975">
        <f t="shared" si="140"/>
        <v>264.85000000000002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5">
        <f t="shared" si="138"/>
        <v>41880.061006944445</v>
      </c>
      <c r="L2976" s="15">
        <f t="shared" si="139"/>
        <v>41908.065972222219</v>
      </c>
      <c r="M2976" t="b">
        <v>0</v>
      </c>
      <c r="N2976">
        <v>87</v>
      </c>
      <c r="O2976" t="b">
        <v>1</v>
      </c>
      <c r="P2976" s="10" t="s">
        <v>8272</v>
      </c>
      <c r="Q2976" t="s">
        <v>8273</v>
      </c>
      <c r="R2976">
        <f t="shared" si="140"/>
        <v>58.62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5">
        <f t="shared" si="138"/>
        <v>41941.683865740742</v>
      </c>
      <c r="L2977" s="15">
        <f t="shared" si="139"/>
        <v>41970.125</v>
      </c>
      <c r="M2977" t="b">
        <v>0</v>
      </c>
      <c r="N2977">
        <v>113</v>
      </c>
      <c r="O2977" t="b">
        <v>1</v>
      </c>
      <c r="P2977" s="10" t="s">
        <v>8272</v>
      </c>
      <c r="Q2977" t="s">
        <v>8273</v>
      </c>
      <c r="R2977">
        <f t="shared" si="140"/>
        <v>70.88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5">
        <f t="shared" si="138"/>
        <v>42425.730671296296</v>
      </c>
      <c r="L2978" s="15">
        <f t="shared" si="139"/>
        <v>42442.5</v>
      </c>
      <c r="M2978" t="b">
        <v>0</v>
      </c>
      <c r="N2978">
        <v>14</v>
      </c>
      <c r="O2978" t="b">
        <v>1</v>
      </c>
      <c r="P2978" s="10" t="s">
        <v>8272</v>
      </c>
      <c r="Q2978" t="s">
        <v>8273</v>
      </c>
      <c r="R2978">
        <f t="shared" si="140"/>
        <v>8.57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5">
        <f t="shared" si="138"/>
        <v>42026.88118055556</v>
      </c>
      <c r="L2979" s="15">
        <f t="shared" si="139"/>
        <v>42086.093055555553</v>
      </c>
      <c r="M2979" t="b">
        <v>0</v>
      </c>
      <c r="N2979">
        <v>30</v>
      </c>
      <c r="O2979" t="b">
        <v>1</v>
      </c>
      <c r="P2979" s="10" t="s">
        <v>8272</v>
      </c>
      <c r="Q2979" t="s">
        <v>8273</v>
      </c>
      <c r="R2979">
        <f t="shared" si="140"/>
        <v>113.57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5">
        <f t="shared" si="138"/>
        <v>41922.640590277777</v>
      </c>
      <c r="L2980" s="15">
        <f t="shared" si="139"/>
        <v>41932.249305555553</v>
      </c>
      <c r="M2980" t="b">
        <v>0</v>
      </c>
      <c r="N2980">
        <v>16</v>
      </c>
      <c r="O2980" t="b">
        <v>1</v>
      </c>
      <c r="P2980" s="10" t="s">
        <v>8272</v>
      </c>
      <c r="Q2980" t="s">
        <v>8273</v>
      </c>
      <c r="R2980">
        <f t="shared" si="140"/>
        <v>60.69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5">
        <f t="shared" si="138"/>
        <v>41993.824340277773</v>
      </c>
      <c r="L2981" s="15">
        <f t="shared" si="139"/>
        <v>42010.25</v>
      </c>
      <c r="M2981" t="b">
        <v>0</v>
      </c>
      <c r="N2981">
        <v>46</v>
      </c>
      <c r="O2981" t="b">
        <v>1</v>
      </c>
      <c r="P2981" s="10" t="s">
        <v>8272</v>
      </c>
      <c r="Q2981" t="s">
        <v>8273</v>
      </c>
      <c r="R2981">
        <f t="shared" si="140"/>
        <v>110.22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5">
        <f t="shared" si="138"/>
        <v>42219.915856481486</v>
      </c>
      <c r="L2982" s="15">
        <f t="shared" si="139"/>
        <v>42240.083333333328</v>
      </c>
      <c r="M2982" t="b">
        <v>0</v>
      </c>
      <c r="N2982">
        <v>24</v>
      </c>
      <c r="O2982" t="b">
        <v>1</v>
      </c>
      <c r="P2982" s="10" t="s">
        <v>8272</v>
      </c>
      <c r="Q2982" t="s">
        <v>8273</v>
      </c>
      <c r="R2982">
        <f t="shared" si="140"/>
        <v>136.46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5">
        <f t="shared" si="138"/>
        <v>42225.559675925921</v>
      </c>
      <c r="L2983" s="15">
        <f t="shared" si="139"/>
        <v>42270.559675925921</v>
      </c>
      <c r="M2983" t="b">
        <v>1</v>
      </c>
      <c r="N2983">
        <v>97</v>
      </c>
      <c r="O2983" t="b">
        <v>1</v>
      </c>
      <c r="P2983" s="10" t="s">
        <v>8272</v>
      </c>
      <c r="Q2983" t="s">
        <v>8312</v>
      </c>
      <c r="R2983">
        <f t="shared" si="140"/>
        <v>53.16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5">
        <f t="shared" si="138"/>
        <v>42381.686840277776</v>
      </c>
      <c r="L2984" s="15">
        <f t="shared" si="139"/>
        <v>42411.686840277776</v>
      </c>
      <c r="M2984" t="b">
        <v>1</v>
      </c>
      <c r="N2984">
        <v>59</v>
      </c>
      <c r="O2984" t="b">
        <v>1</v>
      </c>
      <c r="P2984" s="10" t="s">
        <v>8272</v>
      </c>
      <c r="Q2984" t="s">
        <v>8312</v>
      </c>
      <c r="R2984">
        <f t="shared" si="140"/>
        <v>86.49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5">
        <f t="shared" si="138"/>
        <v>41894.632361111115</v>
      </c>
      <c r="L2985" s="15">
        <f t="shared" si="139"/>
        <v>41954.674027777779</v>
      </c>
      <c r="M2985" t="b">
        <v>1</v>
      </c>
      <c r="N2985">
        <v>1095</v>
      </c>
      <c r="O2985" t="b">
        <v>1</v>
      </c>
      <c r="P2985" s="10" t="s">
        <v>8272</v>
      </c>
      <c r="Q2985" t="s">
        <v>8312</v>
      </c>
      <c r="R2985">
        <f t="shared" si="140"/>
        <v>155.24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5">
        <f t="shared" si="138"/>
        <v>42576.278715277775</v>
      </c>
      <c r="L2986" s="15">
        <f t="shared" si="139"/>
        <v>42606.278715277775</v>
      </c>
      <c r="M2986" t="b">
        <v>1</v>
      </c>
      <c r="N2986">
        <v>218</v>
      </c>
      <c r="O2986" t="b">
        <v>1</v>
      </c>
      <c r="P2986" s="10" t="s">
        <v>8272</v>
      </c>
      <c r="Q2986" t="s">
        <v>8312</v>
      </c>
      <c r="R2986">
        <f t="shared" si="140"/>
        <v>115.08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5">
        <f t="shared" si="138"/>
        <v>42654.973703703698</v>
      </c>
      <c r="L2987" s="15">
        <f t="shared" si="139"/>
        <v>42674.166666666672</v>
      </c>
      <c r="M2987" t="b">
        <v>0</v>
      </c>
      <c r="N2987">
        <v>111</v>
      </c>
      <c r="O2987" t="b">
        <v>1</v>
      </c>
      <c r="P2987" s="10" t="s">
        <v>8272</v>
      </c>
      <c r="Q2987" t="s">
        <v>8312</v>
      </c>
      <c r="R2987">
        <f t="shared" si="140"/>
        <v>109.59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5">
        <f t="shared" si="138"/>
        <v>42431.500069444446</v>
      </c>
      <c r="L2988" s="15">
        <f t="shared" si="139"/>
        <v>42491.458402777775</v>
      </c>
      <c r="M2988" t="b">
        <v>0</v>
      </c>
      <c r="N2988">
        <v>56</v>
      </c>
      <c r="O2988" t="b">
        <v>1</v>
      </c>
      <c r="P2988" s="10" t="s">
        <v>8272</v>
      </c>
      <c r="Q2988" t="s">
        <v>8312</v>
      </c>
      <c r="R2988">
        <f t="shared" si="140"/>
        <v>45.21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5">
        <f t="shared" si="138"/>
        <v>42627.307303240741</v>
      </c>
      <c r="L2989" s="15">
        <f t="shared" si="139"/>
        <v>42656</v>
      </c>
      <c r="M2989" t="b">
        <v>0</v>
      </c>
      <c r="N2989">
        <v>265</v>
      </c>
      <c r="O2989" t="b">
        <v>1</v>
      </c>
      <c r="P2989" s="10" t="s">
        <v>8272</v>
      </c>
      <c r="Q2989" t="s">
        <v>8312</v>
      </c>
      <c r="R2989">
        <f t="shared" si="140"/>
        <v>104.15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5">
        <f t="shared" si="138"/>
        <v>42511.362048611118</v>
      </c>
      <c r="L2990" s="15">
        <f t="shared" si="139"/>
        <v>42541.362048611118</v>
      </c>
      <c r="M2990" t="b">
        <v>0</v>
      </c>
      <c r="N2990">
        <v>28</v>
      </c>
      <c r="O2990" t="b">
        <v>1</v>
      </c>
      <c r="P2990" s="10" t="s">
        <v>8272</v>
      </c>
      <c r="Q2990" t="s">
        <v>8312</v>
      </c>
      <c r="R2990">
        <f t="shared" si="140"/>
        <v>35.71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5">
        <f t="shared" si="138"/>
        <v>42337.02039351852</v>
      </c>
      <c r="L2991" s="15">
        <f t="shared" si="139"/>
        <v>42359.207638888889</v>
      </c>
      <c r="M2991" t="b">
        <v>0</v>
      </c>
      <c r="N2991">
        <v>364</v>
      </c>
      <c r="O2991" t="b">
        <v>1</v>
      </c>
      <c r="P2991" s="10" t="s">
        <v>8272</v>
      </c>
      <c r="Q2991" t="s">
        <v>8312</v>
      </c>
      <c r="R2991">
        <f t="shared" si="140"/>
        <v>97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5">
        <f t="shared" si="138"/>
        <v>42341.57430555555</v>
      </c>
      <c r="L2992" s="15">
        <f t="shared" si="139"/>
        <v>42376.57430555555</v>
      </c>
      <c r="M2992" t="b">
        <v>0</v>
      </c>
      <c r="N2992">
        <v>27</v>
      </c>
      <c r="O2992" t="b">
        <v>1</v>
      </c>
      <c r="P2992" s="10" t="s">
        <v>8272</v>
      </c>
      <c r="Q2992" t="s">
        <v>8312</v>
      </c>
      <c r="R2992">
        <f t="shared" si="140"/>
        <v>370.37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5">
        <f t="shared" si="138"/>
        <v>42740.837152777778</v>
      </c>
      <c r="L2993" s="15">
        <f t="shared" si="139"/>
        <v>42762.837152777778</v>
      </c>
      <c r="M2993" t="b">
        <v>0</v>
      </c>
      <c r="N2993">
        <v>93</v>
      </c>
      <c r="O2993" t="b">
        <v>1</v>
      </c>
      <c r="P2993" s="10" t="s">
        <v>8272</v>
      </c>
      <c r="Q2993" t="s">
        <v>8312</v>
      </c>
      <c r="R2993">
        <f t="shared" si="140"/>
        <v>94.41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5">
        <f t="shared" si="138"/>
        <v>42622.767476851848</v>
      </c>
      <c r="L2994" s="15">
        <f t="shared" si="139"/>
        <v>42652.767476851848</v>
      </c>
      <c r="M2994" t="b">
        <v>0</v>
      </c>
      <c r="N2994">
        <v>64</v>
      </c>
      <c r="O2994" t="b">
        <v>1</v>
      </c>
      <c r="P2994" s="10" t="s">
        <v>8272</v>
      </c>
      <c r="Q2994" t="s">
        <v>8312</v>
      </c>
      <c r="R2994">
        <f t="shared" si="140"/>
        <v>48.98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5">
        <f t="shared" si="138"/>
        <v>42390.838738425926</v>
      </c>
      <c r="L2995" s="15">
        <f t="shared" si="139"/>
        <v>42420.838738425926</v>
      </c>
      <c r="M2995" t="b">
        <v>0</v>
      </c>
      <c r="N2995">
        <v>22</v>
      </c>
      <c r="O2995" t="b">
        <v>1</v>
      </c>
      <c r="P2995" s="10" t="s">
        <v>8272</v>
      </c>
      <c r="Q2995" t="s">
        <v>8312</v>
      </c>
      <c r="R2995">
        <f t="shared" si="140"/>
        <v>45.59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5">
        <f t="shared" si="138"/>
        <v>41885.478842592594</v>
      </c>
      <c r="L2996" s="15">
        <f t="shared" si="139"/>
        <v>41915.478842592594</v>
      </c>
      <c r="M2996" t="b">
        <v>0</v>
      </c>
      <c r="N2996">
        <v>59</v>
      </c>
      <c r="O2996" t="b">
        <v>1</v>
      </c>
      <c r="P2996" s="10" t="s">
        <v>8272</v>
      </c>
      <c r="Q2996" t="s">
        <v>8312</v>
      </c>
      <c r="R2996">
        <f t="shared" si="140"/>
        <v>23.28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5">
        <f t="shared" si="138"/>
        <v>42724.665173611109</v>
      </c>
      <c r="L2997" s="15">
        <f t="shared" si="139"/>
        <v>42754.665173611109</v>
      </c>
      <c r="M2997" t="b">
        <v>0</v>
      </c>
      <c r="N2997">
        <v>249</v>
      </c>
      <c r="O2997" t="b">
        <v>1</v>
      </c>
      <c r="P2997" s="10" t="s">
        <v>8272</v>
      </c>
      <c r="Q2997" t="s">
        <v>8312</v>
      </c>
      <c r="R2997">
        <f t="shared" si="140"/>
        <v>63.23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5">
        <f t="shared" si="138"/>
        <v>42090.912500000006</v>
      </c>
      <c r="L2998" s="15">
        <f t="shared" si="139"/>
        <v>42150.912500000006</v>
      </c>
      <c r="M2998" t="b">
        <v>0</v>
      </c>
      <c r="N2998">
        <v>392</v>
      </c>
      <c r="O2998" t="b">
        <v>1</v>
      </c>
      <c r="P2998" s="10" t="s">
        <v>8272</v>
      </c>
      <c r="Q2998" t="s">
        <v>8312</v>
      </c>
      <c r="R2998">
        <f t="shared" si="140"/>
        <v>153.52000000000001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5">
        <f t="shared" si="138"/>
        <v>42775.733715277776</v>
      </c>
      <c r="L2999" s="15">
        <f t="shared" si="139"/>
        <v>42793.207638888889</v>
      </c>
      <c r="M2999" t="b">
        <v>0</v>
      </c>
      <c r="N2999">
        <v>115</v>
      </c>
      <c r="O2999" t="b">
        <v>1</v>
      </c>
      <c r="P2999" s="10" t="s">
        <v>8272</v>
      </c>
      <c r="Q2999" t="s">
        <v>8312</v>
      </c>
      <c r="R2999">
        <f t="shared" si="140"/>
        <v>90.2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5">
        <f t="shared" si="138"/>
        <v>41778.193622685183</v>
      </c>
      <c r="L3000" s="15">
        <f t="shared" si="139"/>
        <v>41806.184027777781</v>
      </c>
      <c r="M3000" t="b">
        <v>0</v>
      </c>
      <c r="N3000">
        <v>433</v>
      </c>
      <c r="O3000" t="b">
        <v>1</v>
      </c>
      <c r="P3000" s="10" t="s">
        <v>8272</v>
      </c>
      <c r="Q3000" t="s">
        <v>8312</v>
      </c>
      <c r="R3000">
        <f t="shared" si="140"/>
        <v>118.97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5">
        <f t="shared" si="138"/>
        <v>42780.740277777775</v>
      </c>
      <c r="L3001" s="15">
        <f t="shared" si="139"/>
        <v>42795.083333333328</v>
      </c>
      <c r="M3001" t="b">
        <v>0</v>
      </c>
      <c r="N3001">
        <v>20</v>
      </c>
      <c r="O3001" t="b">
        <v>1</v>
      </c>
      <c r="P3001" s="10" t="s">
        <v>8272</v>
      </c>
      <c r="Q3001" t="s">
        <v>8312</v>
      </c>
      <c r="R3001">
        <f t="shared" si="140"/>
        <v>80.25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5">
        <f t="shared" si="138"/>
        <v>42752.827199074076</v>
      </c>
      <c r="L3002" s="15">
        <f t="shared" si="139"/>
        <v>42766.75</v>
      </c>
      <c r="M3002" t="b">
        <v>0</v>
      </c>
      <c r="N3002">
        <v>8</v>
      </c>
      <c r="O3002" t="b">
        <v>1</v>
      </c>
      <c r="P3002" s="10" t="s">
        <v>8272</v>
      </c>
      <c r="Q3002" t="s">
        <v>8312</v>
      </c>
      <c r="R3002">
        <f t="shared" si="140"/>
        <v>62.5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5">
        <f t="shared" si="138"/>
        <v>42534.895625000005</v>
      </c>
      <c r="L3003" s="15">
        <f t="shared" si="139"/>
        <v>42564.895625000005</v>
      </c>
      <c r="M3003" t="b">
        <v>0</v>
      </c>
      <c r="N3003">
        <v>175</v>
      </c>
      <c r="O3003" t="b">
        <v>1</v>
      </c>
      <c r="P3003" s="10" t="s">
        <v>8272</v>
      </c>
      <c r="Q3003" t="s">
        <v>8312</v>
      </c>
      <c r="R3003">
        <f t="shared" si="140"/>
        <v>131.38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5">
        <f t="shared" si="138"/>
        <v>41239.83625</v>
      </c>
      <c r="L3004" s="15">
        <f t="shared" si="139"/>
        <v>41269.83625</v>
      </c>
      <c r="M3004" t="b">
        <v>0</v>
      </c>
      <c r="N3004">
        <v>104</v>
      </c>
      <c r="O3004" t="b">
        <v>1</v>
      </c>
      <c r="P3004" s="10" t="s">
        <v>8272</v>
      </c>
      <c r="Q3004" t="s">
        <v>8312</v>
      </c>
      <c r="R3004">
        <f t="shared" si="140"/>
        <v>73.03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5">
        <f t="shared" si="138"/>
        <v>42398.849259259259</v>
      </c>
      <c r="L3005" s="15">
        <f t="shared" si="139"/>
        <v>42430.249305555553</v>
      </c>
      <c r="M3005" t="b">
        <v>0</v>
      </c>
      <c r="N3005">
        <v>17</v>
      </c>
      <c r="O3005" t="b">
        <v>1</v>
      </c>
      <c r="P3005" s="10" t="s">
        <v>8272</v>
      </c>
      <c r="Q3005" t="s">
        <v>8312</v>
      </c>
      <c r="R3005">
        <f t="shared" si="140"/>
        <v>178.53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5">
        <f t="shared" si="138"/>
        <v>41928.881064814814</v>
      </c>
      <c r="L3006" s="15">
        <f t="shared" si="139"/>
        <v>41958.922731481478</v>
      </c>
      <c r="M3006" t="b">
        <v>0</v>
      </c>
      <c r="N3006">
        <v>277</v>
      </c>
      <c r="O3006" t="b">
        <v>1</v>
      </c>
      <c r="P3006" s="10" t="s">
        <v>8272</v>
      </c>
      <c r="Q3006" t="s">
        <v>8312</v>
      </c>
      <c r="R3006">
        <f t="shared" si="140"/>
        <v>162.91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5">
        <f t="shared" si="138"/>
        <v>41888.674826388888</v>
      </c>
      <c r="L3007" s="15">
        <f t="shared" si="139"/>
        <v>41918.674826388888</v>
      </c>
      <c r="M3007" t="b">
        <v>0</v>
      </c>
      <c r="N3007">
        <v>118</v>
      </c>
      <c r="O3007" t="b">
        <v>1</v>
      </c>
      <c r="P3007" s="10" t="s">
        <v>8272</v>
      </c>
      <c r="Q3007" t="s">
        <v>8312</v>
      </c>
      <c r="R3007">
        <f t="shared" si="140"/>
        <v>108.24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5">
        <f t="shared" si="138"/>
        <v>41957.756840277783</v>
      </c>
      <c r="L3008" s="15">
        <f t="shared" si="139"/>
        <v>41987.756840277783</v>
      </c>
      <c r="M3008" t="b">
        <v>0</v>
      </c>
      <c r="N3008">
        <v>97</v>
      </c>
      <c r="O3008" t="b">
        <v>1</v>
      </c>
      <c r="P3008" s="10" t="s">
        <v>8272</v>
      </c>
      <c r="Q3008" t="s">
        <v>8312</v>
      </c>
      <c r="R3008">
        <f t="shared" si="140"/>
        <v>88.87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5">
        <f t="shared" si="138"/>
        <v>42098.216238425928</v>
      </c>
      <c r="L3009" s="15">
        <f t="shared" si="139"/>
        <v>42119.216238425928</v>
      </c>
      <c r="M3009" t="b">
        <v>0</v>
      </c>
      <c r="N3009">
        <v>20</v>
      </c>
      <c r="O3009" t="b">
        <v>1</v>
      </c>
      <c r="P3009" s="10" t="s">
        <v>8272</v>
      </c>
      <c r="Q3009" t="s">
        <v>8312</v>
      </c>
      <c r="R3009">
        <f t="shared" si="140"/>
        <v>54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5">
        <f t="shared" si="138"/>
        <v>42360.212025462963</v>
      </c>
      <c r="L3010" s="15">
        <f t="shared" si="139"/>
        <v>42390.212025462963</v>
      </c>
      <c r="M3010" t="b">
        <v>0</v>
      </c>
      <c r="N3010">
        <v>26</v>
      </c>
      <c r="O3010" t="b">
        <v>1</v>
      </c>
      <c r="P3010" s="10" t="s">
        <v>8272</v>
      </c>
      <c r="Q3010" t="s">
        <v>8312</v>
      </c>
      <c r="R3010">
        <f t="shared" si="140"/>
        <v>116.73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5">
        <f t="shared" ref="K3011:K3074" si="141">(((J3011/60)/60)/24)+DATE(1970,1,1)</f>
        <v>41939.569907407407</v>
      </c>
      <c r="L3011" s="15">
        <f t="shared" ref="L3011:L3074" si="142">(((I3011/60)/60)/24)+DATE(1970,1,1)</f>
        <v>41969.611574074079</v>
      </c>
      <c r="M3011" t="b">
        <v>0</v>
      </c>
      <c r="N3011">
        <v>128</v>
      </c>
      <c r="O3011" t="b">
        <v>1</v>
      </c>
      <c r="P3011" s="10" t="s">
        <v>8272</v>
      </c>
      <c r="Q3011" t="s">
        <v>8312</v>
      </c>
      <c r="R3011">
        <f t="shared" ref="R3011:R3074" si="143">IFERROR(ROUND(E3011/N3011,2),0)</f>
        <v>233.9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5">
        <f t="shared" si="141"/>
        <v>41996.832395833335</v>
      </c>
      <c r="L3012" s="15">
        <f t="shared" si="142"/>
        <v>42056.832395833335</v>
      </c>
      <c r="M3012" t="b">
        <v>0</v>
      </c>
      <c r="N3012">
        <v>15</v>
      </c>
      <c r="O3012" t="b">
        <v>1</v>
      </c>
      <c r="P3012" s="10" t="s">
        <v>8272</v>
      </c>
      <c r="Q3012" t="s">
        <v>8312</v>
      </c>
      <c r="R3012">
        <f t="shared" si="143"/>
        <v>158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5">
        <f t="shared" si="141"/>
        <v>42334.468935185185</v>
      </c>
      <c r="L3013" s="15">
        <f t="shared" si="142"/>
        <v>42361.957638888889</v>
      </c>
      <c r="M3013" t="b">
        <v>0</v>
      </c>
      <c r="N3013">
        <v>25</v>
      </c>
      <c r="O3013" t="b">
        <v>1</v>
      </c>
      <c r="P3013" s="10" t="s">
        <v>8272</v>
      </c>
      <c r="Q3013" t="s">
        <v>8312</v>
      </c>
      <c r="R3013">
        <f t="shared" si="143"/>
        <v>14.84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5">
        <f t="shared" si="141"/>
        <v>42024.702893518523</v>
      </c>
      <c r="L3014" s="15">
        <f t="shared" si="142"/>
        <v>42045.702893518523</v>
      </c>
      <c r="M3014" t="b">
        <v>0</v>
      </c>
      <c r="N3014">
        <v>55</v>
      </c>
      <c r="O3014" t="b">
        <v>1</v>
      </c>
      <c r="P3014" s="10" t="s">
        <v>8272</v>
      </c>
      <c r="Q3014" t="s">
        <v>8312</v>
      </c>
      <c r="R3014">
        <f t="shared" si="143"/>
        <v>85.18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5">
        <f t="shared" si="141"/>
        <v>42146.836215277777</v>
      </c>
      <c r="L3015" s="15">
        <f t="shared" si="142"/>
        <v>42176.836215277777</v>
      </c>
      <c r="M3015" t="b">
        <v>0</v>
      </c>
      <c r="N3015">
        <v>107</v>
      </c>
      <c r="O3015" t="b">
        <v>1</v>
      </c>
      <c r="P3015" s="10" t="s">
        <v>8272</v>
      </c>
      <c r="Q3015" t="s">
        <v>8312</v>
      </c>
      <c r="R3015">
        <f t="shared" si="143"/>
        <v>146.69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5">
        <f t="shared" si="141"/>
        <v>41920.123611111114</v>
      </c>
      <c r="L3016" s="15">
        <f t="shared" si="142"/>
        <v>41948.208333333336</v>
      </c>
      <c r="M3016" t="b">
        <v>0</v>
      </c>
      <c r="N3016">
        <v>557</v>
      </c>
      <c r="O3016" t="b">
        <v>1</v>
      </c>
      <c r="P3016" s="10" t="s">
        <v>8272</v>
      </c>
      <c r="Q3016" t="s">
        <v>8312</v>
      </c>
      <c r="R3016">
        <f t="shared" si="143"/>
        <v>50.76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5">
        <f t="shared" si="141"/>
        <v>41785.72729166667</v>
      </c>
      <c r="L3017" s="15">
        <f t="shared" si="142"/>
        <v>41801.166666666664</v>
      </c>
      <c r="M3017" t="b">
        <v>0</v>
      </c>
      <c r="N3017">
        <v>40</v>
      </c>
      <c r="O3017" t="b">
        <v>1</v>
      </c>
      <c r="P3017" s="10" t="s">
        <v>8272</v>
      </c>
      <c r="Q3017" t="s">
        <v>8312</v>
      </c>
      <c r="R3017">
        <f t="shared" si="143"/>
        <v>87.7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5">
        <f t="shared" si="141"/>
        <v>41778.548055555555</v>
      </c>
      <c r="L3018" s="15">
        <f t="shared" si="142"/>
        <v>41838.548055555555</v>
      </c>
      <c r="M3018" t="b">
        <v>0</v>
      </c>
      <c r="N3018">
        <v>36</v>
      </c>
      <c r="O3018" t="b">
        <v>1</v>
      </c>
      <c r="P3018" s="10" t="s">
        <v>8272</v>
      </c>
      <c r="Q3018" t="s">
        <v>8312</v>
      </c>
      <c r="R3018">
        <f t="shared" si="143"/>
        <v>242.28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5">
        <f t="shared" si="141"/>
        <v>41841.850034722222</v>
      </c>
      <c r="L3019" s="15">
        <f t="shared" si="142"/>
        <v>41871.850034722222</v>
      </c>
      <c r="M3019" t="b">
        <v>0</v>
      </c>
      <c r="N3019">
        <v>159</v>
      </c>
      <c r="O3019" t="b">
        <v>1</v>
      </c>
      <c r="P3019" s="10" t="s">
        <v>8272</v>
      </c>
      <c r="Q3019" t="s">
        <v>8312</v>
      </c>
      <c r="R3019">
        <f t="shared" si="143"/>
        <v>146.44999999999999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5">
        <f t="shared" si="141"/>
        <v>42163.29833333334</v>
      </c>
      <c r="L3020" s="15">
        <f t="shared" si="142"/>
        <v>42205.916666666672</v>
      </c>
      <c r="M3020" t="b">
        <v>0</v>
      </c>
      <c r="N3020">
        <v>41</v>
      </c>
      <c r="O3020" t="b">
        <v>1</v>
      </c>
      <c r="P3020" s="10" t="s">
        <v>8272</v>
      </c>
      <c r="Q3020" t="s">
        <v>8312</v>
      </c>
      <c r="R3020">
        <f t="shared" si="143"/>
        <v>103.17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5">
        <f t="shared" si="141"/>
        <v>41758.833564814813</v>
      </c>
      <c r="L3021" s="15">
        <f t="shared" si="142"/>
        <v>41786.125</v>
      </c>
      <c r="M3021" t="b">
        <v>0</v>
      </c>
      <c r="N3021">
        <v>226</v>
      </c>
      <c r="O3021" t="b">
        <v>1</v>
      </c>
      <c r="P3021" s="10" t="s">
        <v>8272</v>
      </c>
      <c r="Q3021" t="s">
        <v>8312</v>
      </c>
      <c r="R3021">
        <f t="shared" si="143"/>
        <v>80.459999999999994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5">
        <f t="shared" si="141"/>
        <v>42170.846446759257</v>
      </c>
      <c r="L3022" s="15">
        <f t="shared" si="142"/>
        <v>42230.846446759257</v>
      </c>
      <c r="M3022" t="b">
        <v>0</v>
      </c>
      <c r="N3022">
        <v>30</v>
      </c>
      <c r="O3022" t="b">
        <v>1</v>
      </c>
      <c r="P3022" s="10" t="s">
        <v>8272</v>
      </c>
      <c r="Q3022" t="s">
        <v>8312</v>
      </c>
      <c r="R3022">
        <f t="shared" si="143"/>
        <v>234.67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5">
        <f t="shared" si="141"/>
        <v>42660.618854166663</v>
      </c>
      <c r="L3023" s="15">
        <f t="shared" si="142"/>
        <v>42696.249305555553</v>
      </c>
      <c r="M3023" t="b">
        <v>0</v>
      </c>
      <c r="N3023">
        <v>103</v>
      </c>
      <c r="O3023" t="b">
        <v>1</v>
      </c>
      <c r="P3023" s="10" t="s">
        <v>8272</v>
      </c>
      <c r="Q3023" t="s">
        <v>8312</v>
      </c>
      <c r="R3023">
        <f t="shared" si="143"/>
        <v>50.69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5">
        <f t="shared" si="141"/>
        <v>42564.95380787037</v>
      </c>
      <c r="L3024" s="15">
        <f t="shared" si="142"/>
        <v>42609.95380787037</v>
      </c>
      <c r="M3024" t="b">
        <v>0</v>
      </c>
      <c r="N3024">
        <v>62</v>
      </c>
      <c r="O3024" t="b">
        <v>1</v>
      </c>
      <c r="P3024" s="10" t="s">
        <v>8272</v>
      </c>
      <c r="Q3024" t="s">
        <v>8312</v>
      </c>
      <c r="R3024">
        <f t="shared" si="143"/>
        <v>162.71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5">
        <f t="shared" si="141"/>
        <v>42121.675763888896</v>
      </c>
      <c r="L3025" s="15">
        <f t="shared" si="142"/>
        <v>42166.675763888896</v>
      </c>
      <c r="M3025" t="b">
        <v>0</v>
      </c>
      <c r="N3025">
        <v>6</v>
      </c>
      <c r="O3025" t="b">
        <v>1</v>
      </c>
      <c r="P3025" s="10" t="s">
        <v>8272</v>
      </c>
      <c r="Q3025" t="s">
        <v>8312</v>
      </c>
      <c r="R3025">
        <f t="shared" si="143"/>
        <v>120.17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5">
        <f t="shared" si="141"/>
        <v>41158.993923611109</v>
      </c>
      <c r="L3026" s="15">
        <f t="shared" si="142"/>
        <v>41188.993923611109</v>
      </c>
      <c r="M3026" t="b">
        <v>0</v>
      </c>
      <c r="N3026">
        <v>182</v>
      </c>
      <c r="O3026" t="b">
        <v>1</v>
      </c>
      <c r="P3026" s="10" t="s">
        <v>8272</v>
      </c>
      <c r="Q3026" t="s">
        <v>8312</v>
      </c>
      <c r="R3026">
        <f t="shared" si="143"/>
        <v>67.7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5">
        <f t="shared" si="141"/>
        <v>41761.509409722225</v>
      </c>
      <c r="L3027" s="15">
        <f t="shared" si="142"/>
        <v>41789.666666666664</v>
      </c>
      <c r="M3027" t="b">
        <v>0</v>
      </c>
      <c r="N3027">
        <v>145</v>
      </c>
      <c r="O3027" t="b">
        <v>1</v>
      </c>
      <c r="P3027" s="10" t="s">
        <v>8272</v>
      </c>
      <c r="Q3027" t="s">
        <v>8312</v>
      </c>
      <c r="R3027">
        <f t="shared" si="143"/>
        <v>52.1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5">
        <f t="shared" si="141"/>
        <v>42783.459398148145</v>
      </c>
      <c r="L3028" s="15">
        <f t="shared" si="142"/>
        <v>42797.459398148145</v>
      </c>
      <c r="M3028" t="b">
        <v>0</v>
      </c>
      <c r="N3028">
        <v>25</v>
      </c>
      <c r="O3028" t="b">
        <v>1</v>
      </c>
      <c r="P3028" s="10" t="s">
        <v>8272</v>
      </c>
      <c r="Q3028" t="s">
        <v>8312</v>
      </c>
      <c r="R3028">
        <f t="shared" si="143"/>
        <v>51.6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5">
        <f t="shared" si="141"/>
        <v>42053.704293981486</v>
      </c>
      <c r="L3029" s="15">
        <f t="shared" si="142"/>
        <v>42083.662627314814</v>
      </c>
      <c r="M3029" t="b">
        <v>0</v>
      </c>
      <c r="N3029">
        <v>320</v>
      </c>
      <c r="O3029" t="b">
        <v>1</v>
      </c>
      <c r="P3029" s="10" t="s">
        <v>8272</v>
      </c>
      <c r="Q3029" t="s">
        <v>8312</v>
      </c>
      <c r="R3029">
        <f t="shared" si="143"/>
        <v>164.3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5">
        <f t="shared" si="141"/>
        <v>42567.264178240745</v>
      </c>
      <c r="L3030" s="15">
        <f t="shared" si="142"/>
        <v>42597.264178240745</v>
      </c>
      <c r="M3030" t="b">
        <v>0</v>
      </c>
      <c r="N3030">
        <v>99</v>
      </c>
      <c r="O3030" t="b">
        <v>1</v>
      </c>
      <c r="P3030" s="10" t="s">
        <v>8272</v>
      </c>
      <c r="Q3030" t="s">
        <v>8312</v>
      </c>
      <c r="R3030">
        <f t="shared" si="143"/>
        <v>84.86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5">
        <f t="shared" si="141"/>
        <v>41932.708877314813</v>
      </c>
      <c r="L3031" s="15">
        <f t="shared" si="142"/>
        <v>41961.190972222219</v>
      </c>
      <c r="M3031" t="b">
        <v>0</v>
      </c>
      <c r="N3031">
        <v>348</v>
      </c>
      <c r="O3031" t="b">
        <v>1</v>
      </c>
      <c r="P3031" s="10" t="s">
        <v>8272</v>
      </c>
      <c r="Q3031" t="s">
        <v>8312</v>
      </c>
      <c r="R3031">
        <f t="shared" si="143"/>
        <v>94.55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5">
        <f t="shared" si="141"/>
        <v>42233.747349537036</v>
      </c>
      <c r="L3032" s="15">
        <f t="shared" si="142"/>
        <v>42263.747349537036</v>
      </c>
      <c r="M3032" t="b">
        <v>0</v>
      </c>
      <c r="N3032">
        <v>41</v>
      </c>
      <c r="O3032" t="b">
        <v>1</v>
      </c>
      <c r="P3032" s="10" t="s">
        <v>8272</v>
      </c>
      <c r="Q3032" t="s">
        <v>8312</v>
      </c>
      <c r="R3032">
        <f t="shared" si="143"/>
        <v>45.54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5">
        <f t="shared" si="141"/>
        <v>42597.882488425923</v>
      </c>
      <c r="L3033" s="15">
        <f t="shared" si="142"/>
        <v>42657.882488425923</v>
      </c>
      <c r="M3033" t="b">
        <v>0</v>
      </c>
      <c r="N3033">
        <v>29</v>
      </c>
      <c r="O3033" t="b">
        <v>1</v>
      </c>
      <c r="P3033" s="10" t="s">
        <v>8272</v>
      </c>
      <c r="Q3033" t="s">
        <v>8312</v>
      </c>
      <c r="R3033">
        <f t="shared" si="143"/>
        <v>51.72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5">
        <f t="shared" si="141"/>
        <v>42228.044664351852</v>
      </c>
      <c r="L3034" s="15">
        <f t="shared" si="142"/>
        <v>42258.044664351852</v>
      </c>
      <c r="M3034" t="b">
        <v>0</v>
      </c>
      <c r="N3034">
        <v>25</v>
      </c>
      <c r="O3034" t="b">
        <v>1</v>
      </c>
      <c r="P3034" s="10" t="s">
        <v>8272</v>
      </c>
      <c r="Q3034" t="s">
        <v>8312</v>
      </c>
      <c r="R3034">
        <f t="shared" si="143"/>
        <v>50.88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5">
        <f t="shared" si="141"/>
        <v>42570.110243055555</v>
      </c>
      <c r="L3035" s="15">
        <f t="shared" si="142"/>
        <v>42600.110243055555</v>
      </c>
      <c r="M3035" t="b">
        <v>0</v>
      </c>
      <c r="N3035">
        <v>23</v>
      </c>
      <c r="O3035" t="b">
        <v>1</v>
      </c>
      <c r="P3035" s="10" t="s">
        <v>8272</v>
      </c>
      <c r="Q3035" t="s">
        <v>8312</v>
      </c>
      <c r="R3035">
        <f t="shared" si="143"/>
        <v>191.13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5">
        <f t="shared" si="141"/>
        <v>42644.535358796296</v>
      </c>
      <c r="L3036" s="15">
        <f t="shared" si="142"/>
        <v>42675.165972222225</v>
      </c>
      <c r="M3036" t="b">
        <v>0</v>
      </c>
      <c r="N3036">
        <v>1260</v>
      </c>
      <c r="O3036" t="b">
        <v>1</v>
      </c>
      <c r="P3036" s="10" t="s">
        <v>8272</v>
      </c>
      <c r="Q3036" t="s">
        <v>8312</v>
      </c>
      <c r="R3036">
        <f t="shared" si="143"/>
        <v>89.31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5">
        <f t="shared" si="141"/>
        <v>41368.560289351852</v>
      </c>
      <c r="L3037" s="15">
        <f t="shared" si="142"/>
        <v>41398.560289351852</v>
      </c>
      <c r="M3037" t="b">
        <v>0</v>
      </c>
      <c r="N3037">
        <v>307</v>
      </c>
      <c r="O3037" t="b">
        <v>1</v>
      </c>
      <c r="P3037" s="10" t="s">
        <v>8272</v>
      </c>
      <c r="Q3037" t="s">
        <v>8312</v>
      </c>
      <c r="R3037">
        <f t="shared" si="143"/>
        <v>88.59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5">
        <f t="shared" si="141"/>
        <v>41466.785231481481</v>
      </c>
      <c r="L3038" s="15">
        <f t="shared" si="142"/>
        <v>41502.499305555553</v>
      </c>
      <c r="M3038" t="b">
        <v>0</v>
      </c>
      <c r="N3038">
        <v>329</v>
      </c>
      <c r="O3038" t="b">
        <v>1</v>
      </c>
      <c r="P3038" s="10" t="s">
        <v>8272</v>
      </c>
      <c r="Q3038" t="s">
        <v>8312</v>
      </c>
      <c r="R3038">
        <f t="shared" si="143"/>
        <v>96.3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5">
        <f t="shared" si="141"/>
        <v>40378.893206018518</v>
      </c>
      <c r="L3039" s="15">
        <f t="shared" si="142"/>
        <v>40453.207638888889</v>
      </c>
      <c r="M3039" t="b">
        <v>0</v>
      </c>
      <c r="N3039">
        <v>32</v>
      </c>
      <c r="O3039" t="b">
        <v>1</v>
      </c>
      <c r="P3039" s="10" t="s">
        <v>8272</v>
      </c>
      <c r="Q3039" t="s">
        <v>8312</v>
      </c>
      <c r="R3039">
        <f t="shared" si="143"/>
        <v>33.31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5">
        <f t="shared" si="141"/>
        <v>42373.252280092594</v>
      </c>
      <c r="L3040" s="15">
        <f t="shared" si="142"/>
        <v>42433.252280092594</v>
      </c>
      <c r="M3040" t="b">
        <v>0</v>
      </c>
      <c r="N3040">
        <v>27</v>
      </c>
      <c r="O3040" t="b">
        <v>1</v>
      </c>
      <c r="P3040" s="10" t="s">
        <v>8272</v>
      </c>
      <c r="Q3040" t="s">
        <v>8312</v>
      </c>
      <c r="R3040">
        <f t="shared" si="143"/>
        <v>37.22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5">
        <f t="shared" si="141"/>
        <v>41610.794421296298</v>
      </c>
      <c r="L3041" s="15">
        <f t="shared" si="142"/>
        <v>41637.332638888889</v>
      </c>
      <c r="M3041" t="b">
        <v>0</v>
      </c>
      <c r="N3041">
        <v>236</v>
      </c>
      <c r="O3041" t="b">
        <v>1</v>
      </c>
      <c r="P3041" s="10" t="s">
        <v>8272</v>
      </c>
      <c r="Q3041" t="s">
        <v>8312</v>
      </c>
      <c r="R3041">
        <f t="shared" si="143"/>
        <v>92.13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5">
        <f t="shared" si="141"/>
        <v>42177.791909722218</v>
      </c>
      <c r="L3042" s="15">
        <f t="shared" si="142"/>
        <v>42181.958333333328</v>
      </c>
      <c r="M3042" t="b">
        <v>0</v>
      </c>
      <c r="N3042">
        <v>42</v>
      </c>
      <c r="O3042" t="b">
        <v>1</v>
      </c>
      <c r="P3042" s="10" t="s">
        <v>8272</v>
      </c>
      <c r="Q3042" t="s">
        <v>8312</v>
      </c>
      <c r="R3042">
        <f t="shared" si="143"/>
        <v>76.790000000000006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5">
        <f t="shared" si="141"/>
        <v>42359.868611111116</v>
      </c>
      <c r="L3043" s="15">
        <f t="shared" si="142"/>
        <v>42389.868611111116</v>
      </c>
      <c r="M3043" t="b">
        <v>0</v>
      </c>
      <c r="N3043">
        <v>95</v>
      </c>
      <c r="O3043" t="b">
        <v>1</v>
      </c>
      <c r="P3043" s="10" t="s">
        <v>8272</v>
      </c>
      <c r="Q3043" t="s">
        <v>8312</v>
      </c>
      <c r="R3043">
        <f t="shared" si="143"/>
        <v>96.53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5">
        <f t="shared" si="141"/>
        <v>42253.688043981485</v>
      </c>
      <c r="L3044" s="15">
        <f t="shared" si="142"/>
        <v>42283.688043981485</v>
      </c>
      <c r="M3044" t="b">
        <v>0</v>
      </c>
      <c r="N3044">
        <v>37</v>
      </c>
      <c r="O3044" t="b">
        <v>1</v>
      </c>
      <c r="P3044" s="10" t="s">
        <v>8272</v>
      </c>
      <c r="Q3044" t="s">
        <v>8312</v>
      </c>
      <c r="R3044">
        <f t="shared" si="143"/>
        <v>51.89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5">
        <f t="shared" si="141"/>
        <v>42083.070590277777</v>
      </c>
      <c r="L3045" s="15">
        <f t="shared" si="142"/>
        <v>42110.118055555555</v>
      </c>
      <c r="M3045" t="b">
        <v>0</v>
      </c>
      <c r="N3045">
        <v>128</v>
      </c>
      <c r="O3045" t="b">
        <v>1</v>
      </c>
      <c r="P3045" s="10" t="s">
        <v>8272</v>
      </c>
      <c r="Q3045" t="s">
        <v>8312</v>
      </c>
      <c r="R3045">
        <f t="shared" si="143"/>
        <v>128.91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5">
        <f t="shared" si="141"/>
        <v>42387.7268287037</v>
      </c>
      <c r="L3046" s="15">
        <f t="shared" si="142"/>
        <v>42402.7268287037</v>
      </c>
      <c r="M3046" t="b">
        <v>0</v>
      </c>
      <c r="N3046">
        <v>156</v>
      </c>
      <c r="O3046" t="b">
        <v>1</v>
      </c>
      <c r="P3046" s="10" t="s">
        <v>8272</v>
      </c>
      <c r="Q3046" t="s">
        <v>8312</v>
      </c>
      <c r="R3046">
        <f t="shared" si="143"/>
        <v>84.11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5">
        <f t="shared" si="141"/>
        <v>41843.155729166669</v>
      </c>
      <c r="L3047" s="15">
        <f t="shared" si="142"/>
        <v>41873.155729166669</v>
      </c>
      <c r="M3047" t="b">
        <v>0</v>
      </c>
      <c r="N3047">
        <v>64</v>
      </c>
      <c r="O3047" t="b">
        <v>1</v>
      </c>
      <c r="P3047" s="10" t="s">
        <v>8272</v>
      </c>
      <c r="Q3047" t="s">
        <v>8312</v>
      </c>
      <c r="R3047">
        <f t="shared" si="143"/>
        <v>82.94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5">
        <f t="shared" si="141"/>
        <v>41862.803078703706</v>
      </c>
      <c r="L3048" s="15">
        <f t="shared" si="142"/>
        <v>41892.202777777777</v>
      </c>
      <c r="M3048" t="b">
        <v>0</v>
      </c>
      <c r="N3048">
        <v>58</v>
      </c>
      <c r="O3048" t="b">
        <v>1</v>
      </c>
      <c r="P3048" s="10" t="s">
        <v>8272</v>
      </c>
      <c r="Q3048" t="s">
        <v>8312</v>
      </c>
      <c r="R3048">
        <f t="shared" si="143"/>
        <v>259.95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5">
        <f t="shared" si="141"/>
        <v>42443.989050925928</v>
      </c>
      <c r="L3049" s="15">
        <f t="shared" si="142"/>
        <v>42487.552777777775</v>
      </c>
      <c r="M3049" t="b">
        <v>0</v>
      </c>
      <c r="N3049">
        <v>20</v>
      </c>
      <c r="O3049" t="b">
        <v>1</v>
      </c>
      <c r="P3049" s="10" t="s">
        <v>8272</v>
      </c>
      <c r="Q3049" t="s">
        <v>8312</v>
      </c>
      <c r="R3049">
        <f t="shared" si="143"/>
        <v>37.25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5">
        <f t="shared" si="141"/>
        <v>41975.901180555549</v>
      </c>
      <c r="L3050" s="15">
        <f t="shared" si="142"/>
        <v>42004.890277777777</v>
      </c>
      <c r="M3050" t="b">
        <v>0</v>
      </c>
      <c r="N3050">
        <v>47</v>
      </c>
      <c r="O3050" t="b">
        <v>1</v>
      </c>
      <c r="P3050" s="10" t="s">
        <v>8272</v>
      </c>
      <c r="Q3050" t="s">
        <v>8312</v>
      </c>
      <c r="R3050">
        <f t="shared" si="143"/>
        <v>177.02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5">
        <f t="shared" si="141"/>
        <v>42139.014525462961</v>
      </c>
      <c r="L3051" s="15">
        <f t="shared" si="142"/>
        <v>42169.014525462961</v>
      </c>
      <c r="M3051" t="b">
        <v>0</v>
      </c>
      <c r="N3051">
        <v>54</v>
      </c>
      <c r="O3051" t="b">
        <v>1</v>
      </c>
      <c r="P3051" s="10" t="s">
        <v>8272</v>
      </c>
      <c r="Q3051" t="s">
        <v>8312</v>
      </c>
      <c r="R3051">
        <f t="shared" si="143"/>
        <v>74.069999999999993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5">
        <f t="shared" si="141"/>
        <v>42465.16851851852</v>
      </c>
      <c r="L3052" s="15">
        <f t="shared" si="142"/>
        <v>42495.16851851852</v>
      </c>
      <c r="M3052" t="b">
        <v>0</v>
      </c>
      <c r="N3052">
        <v>9</v>
      </c>
      <c r="O3052" t="b">
        <v>1</v>
      </c>
      <c r="P3052" s="10" t="s">
        <v>8272</v>
      </c>
      <c r="Q3052" t="s">
        <v>8312</v>
      </c>
      <c r="R3052">
        <f t="shared" si="143"/>
        <v>70.67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5">
        <f t="shared" si="141"/>
        <v>42744.416030092587</v>
      </c>
      <c r="L3053" s="15">
        <f t="shared" si="142"/>
        <v>42774.416030092587</v>
      </c>
      <c r="M3053" t="b">
        <v>1</v>
      </c>
      <c r="N3053">
        <v>35</v>
      </c>
      <c r="O3053" t="b">
        <v>0</v>
      </c>
      <c r="P3053" s="10" t="s">
        <v>8272</v>
      </c>
      <c r="Q3053" t="s">
        <v>8312</v>
      </c>
      <c r="R3053">
        <f t="shared" si="143"/>
        <v>23.63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5">
        <f t="shared" si="141"/>
        <v>42122.670069444444</v>
      </c>
      <c r="L3054" s="15">
        <f t="shared" si="142"/>
        <v>42152.665972222225</v>
      </c>
      <c r="M3054" t="b">
        <v>0</v>
      </c>
      <c r="N3054">
        <v>2</v>
      </c>
      <c r="O3054" t="b">
        <v>0</v>
      </c>
      <c r="P3054" s="10" t="s">
        <v>8272</v>
      </c>
      <c r="Q3054" t="s">
        <v>8312</v>
      </c>
      <c r="R3054">
        <f t="shared" si="143"/>
        <v>37.5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5">
        <f t="shared" si="141"/>
        <v>41862.761724537035</v>
      </c>
      <c r="L3055" s="15">
        <f t="shared" si="142"/>
        <v>41914.165972222225</v>
      </c>
      <c r="M3055" t="b">
        <v>0</v>
      </c>
      <c r="N3055">
        <v>3</v>
      </c>
      <c r="O3055" t="b">
        <v>0</v>
      </c>
      <c r="P3055" s="10" t="s">
        <v>8272</v>
      </c>
      <c r="Q3055" t="s">
        <v>8312</v>
      </c>
      <c r="R3055">
        <f t="shared" si="143"/>
        <v>13.33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5">
        <f t="shared" si="141"/>
        <v>42027.832800925928</v>
      </c>
      <c r="L3056" s="15">
        <f t="shared" si="142"/>
        <v>42065.044444444444</v>
      </c>
      <c r="M3056" t="b">
        <v>0</v>
      </c>
      <c r="N3056">
        <v>0</v>
      </c>
      <c r="O3056" t="b">
        <v>0</v>
      </c>
      <c r="P3056" s="10" t="s">
        <v>8272</v>
      </c>
      <c r="Q3056" t="s">
        <v>8312</v>
      </c>
      <c r="R3056">
        <f t="shared" si="143"/>
        <v>0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5">
        <f t="shared" si="141"/>
        <v>41953.95821759259</v>
      </c>
      <c r="L3057" s="15">
        <f t="shared" si="142"/>
        <v>42013.95821759259</v>
      </c>
      <c r="M3057" t="b">
        <v>0</v>
      </c>
      <c r="N3057">
        <v>1</v>
      </c>
      <c r="O3057" t="b">
        <v>0</v>
      </c>
      <c r="P3057" s="10" t="s">
        <v>8272</v>
      </c>
      <c r="Q3057" t="s">
        <v>8312</v>
      </c>
      <c r="R3057">
        <f t="shared" si="143"/>
        <v>1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5">
        <f t="shared" si="141"/>
        <v>41851.636388888888</v>
      </c>
      <c r="L3058" s="15">
        <f t="shared" si="142"/>
        <v>41911.636388888888</v>
      </c>
      <c r="M3058" t="b">
        <v>0</v>
      </c>
      <c r="N3058">
        <v>0</v>
      </c>
      <c r="O3058" t="b">
        <v>0</v>
      </c>
      <c r="P3058" s="10" t="s">
        <v>8272</v>
      </c>
      <c r="Q3058" t="s">
        <v>8312</v>
      </c>
      <c r="R3058">
        <f t="shared" si="143"/>
        <v>0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5">
        <f t="shared" si="141"/>
        <v>42433.650590277779</v>
      </c>
      <c r="L3059" s="15">
        <f t="shared" si="142"/>
        <v>42463.608923611115</v>
      </c>
      <c r="M3059" t="b">
        <v>0</v>
      </c>
      <c r="N3059">
        <v>0</v>
      </c>
      <c r="O3059" t="b">
        <v>0</v>
      </c>
      <c r="P3059" s="10" t="s">
        <v>8272</v>
      </c>
      <c r="Q3059" t="s">
        <v>8312</v>
      </c>
      <c r="R3059">
        <f t="shared" si="143"/>
        <v>0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5">
        <f t="shared" si="141"/>
        <v>42460.374305555553</v>
      </c>
      <c r="L3060" s="15">
        <f t="shared" si="142"/>
        <v>42510.374305555553</v>
      </c>
      <c r="M3060" t="b">
        <v>0</v>
      </c>
      <c r="N3060">
        <v>3</v>
      </c>
      <c r="O3060" t="b">
        <v>0</v>
      </c>
      <c r="P3060" s="10" t="s">
        <v>8272</v>
      </c>
      <c r="Q3060" t="s">
        <v>8312</v>
      </c>
      <c r="R3060">
        <f t="shared" si="143"/>
        <v>1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5">
        <f t="shared" si="141"/>
        <v>41829.935717592591</v>
      </c>
      <c r="L3061" s="15">
        <f t="shared" si="142"/>
        <v>41859.935717592591</v>
      </c>
      <c r="M3061" t="b">
        <v>0</v>
      </c>
      <c r="N3061">
        <v>11</v>
      </c>
      <c r="O3061" t="b">
        <v>0</v>
      </c>
      <c r="P3061" s="10" t="s">
        <v>8272</v>
      </c>
      <c r="Q3061" t="s">
        <v>8312</v>
      </c>
      <c r="R3061">
        <f t="shared" si="143"/>
        <v>41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5">
        <f t="shared" si="141"/>
        <v>42245.274699074071</v>
      </c>
      <c r="L3062" s="15">
        <f t="shared" si="142"/>
        <v>42275.274699074071</v>
      </c>
      <c r="M3062" t="b">
        <v>0</v>
      </c>
      <c r="N3062">
        <v>6</v>
      </c>
      <c r="O3062" t="b">
        <v>0</v>
      </c>
      <c r="P3062" s="10" t="s">
        <v>8272</v>
      </c>
      <c r="Q3062" t="s">
        <v>8312</v>
      </c>
      <c r="R3062">
        <f t="shared" si="143"/>
        <v>55.83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5">
        <f t="shared" si="141"/>
        <v>41834.784120370372</v>
      </c>
      <c r="L3063" s="15">
        <f t="shared" si="142"/>
        <v>41864.784120370372</v>
      </c>
      <c r="M3063" t="b">
        <v>0</v>
      </c>
      <c r="N3063">
        <v>0</v>
      </c>
      <c r="O3063" t="b">
        <v>0</v>
      </c>
      <c r="P3063" s="10" t="s">
        <v>8272</v>
      </c>
      <c r="Q3063" t="s">
        <v>8312</v>
      </c>
      <c r="R3063">
        <f t="shared" si="143"/>
        <v>0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5">
        <f t="shared" si="141"/>
        <v>42248.535787037035</v>
      </c>
      <c r="L3064" s="15">
        <f t="shared" si="142"/>
        <v>42277.75</v>
      </c>
      <c r="M3064" t="b">
        <v>0</v>
      </c>
      <c r="N3064">
        <v>67</v>
      </c>
      <c r="O3064" t="b">
        <v>0</v>
      </c>
      <c r="P3064" s="10" t="s">
        <v>8272</v>
      </c>
      <c r="Q3064" t="s">
        <v>8312</v>
      </c>
      <c r="R3064">
        <f t="shared" si="143"/>
        <v>99.76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5">
        <f t="shared" si="141"/>
        <v>42630.922893518517</v>
      </c>
      <c r="L3065" s="15">
        <f t="shared" si="142"/>
        <v>42665.922893518517</v>
      </c>
      <c r="M3065" t="b">
        <v>0</v>
      </c>
      <c r="N3065">
        <v>23</v>
      </c>
      <c r="O3065" t="b">
        <v>0</v>
      </c>
      <c r="P3065" s="10" t="s">
        <v>8272</v>
      </c>
      <c r="Q3065" t="s">
        <v>8312</v>
      </c>
      <c r="R3065">
        <f t="shared" si="143"/>
        <v>25.52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5">
        <f t="shared" si="141"/>
        <v>42299.130162037036</v>
      </c>
      <c r="L3066" s="15">
        <f t="shared" si="142"/>
        <v>42330.290972222225</v>
      </c>
      <c r="M3066" t="b">
        <v>0</v>
      </c>
      <c r="N3066">
        <v>72</v>
      </c>
      <c r="O3066" t="b">
        <v>0</v>
      </c>
      <c r="P3066" s="10" t="s">
        <v>8272</v>
      </c>
      <c r="Q3066" t="s">
        <v>8312</v>
      </c>
      <c r="R3066">
        <f t="shared" si="143"/>
        <v>117.65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5">
        <f t="shared" si="141"/>
        <v>41825.055231481485</v>
      </c>
      <c r="L3067" s="15">
        <f t="shared" si="142"/>
        <v>41850.055231481485</v>
      </c>
      <c r="M3067" t="b">
        <v>0</v>
      </c>
      <c r="N3067">
        <v>2</v>
      </c>
      <c r="O3067" t="b">
        <v>0</v>
      </c>
      <c r="P3067" s="10" t="s">
        <v>8272</v>
      </c>
      <c r="Q3067" t="s">
        <v>8312</v>
      </c>
      <c r="R3067">
        <f t="shared" si="143"/>
        <v>5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5">
        <f t="shared" si="141"/>
        <v>42531.228437500002</v>
      </c>
      <c r="L3068" s="15">
        <f t="shared" si="142"/>
        <v>42561.228437500002</v>
      </c>
      <c r="M3068" t="b">
        <v>0</v>
      </c>
      <c r="N3068">
        <v>15</v>
      </c>
      <c r="O3068" t="b">
        <v>0</v>
      </c>
      <c r="P3068" s="10" t="s">
        <v>8272</v>
      </c>
      <c r="Q3068" t="s">
        <v>8312</v>
      </c>
      <c r="R3068">
        <f t="shared" si="143"/>
        <v>2796.67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5">
        <f t="shared" si="141"/>
        <v>42226.938414351855</v>
      </c>
      <c r="L3069" s="15">
        <f t="shared" si="142"/>
        <v>42256.938414351855</v>
      </c>
      <c r="M3069" t="b">
        <v>0</v>
      </c>
      <c r="N3069">
        <v>1</v>
      </c>
      <c r="O3069" t="b">
        <v>0</v>
      </c>
      <c r="P3069" s="10" t="s">
        <v>8272</v>
      </c>
      <c r="Q3069" t="s">
        <v>8312</v>
      </c>
      <c r="R3069">
        <f t="shared" si="143"/>
        <v>200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5">
        <f t="shared" si="141"/>
        <v>42263.691574074073</v>
      </c>
      <c r="L3070" s="15">
        <f t="shared" si="142"/>
        <v>42293.691574074073</v>
      </c>
      <c r="M3070" t="b">
        <v>0</v>
      </c>
      <c r="N3070">
        <v>2</v>
      </c>
      <c r="O3070" t="b">
        <v>0</v>
      </c>
      <c r="P3070" s="10" t="s">
        <v>8272</v>
      </c>
      <c r="Q3070" t="s">
        <v>8312</v>
      </c>
      <c r="R3070">
        <f t="shared" si="143"/>
        <v>87.5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5">
        <f t="shared" si="141"/>
        <v>41957.833726851852</v>
      </c>
      <c r="L3071" s="15">
        <f t="shared" si="142"/>
        <v>41987.833726851852</v>
      </c>
      <c r="M3071" t="b">
        <v>0</v>
      </c>
      <c r="N3071">
        <v>7</v>
      </c>
      <c r="O3071" t="b">
        <v>0</v>
      </c>
      <c r="P3071" s="10" t="s">
        <v>8272</v>
      </c>
      <c r="Q3071" t="s">
        <v>8312</v>
      </c>
      <c r="R3071">
        <f t="shared" si="143"/>
        <v>20.14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5">
        <f t="shared" si="141"/>
        <v>42690.733437499999</v>
      </c>
      <c r="L3072" s="15">
        <f t="shared" si="142"/>
        <v>42711.733437499999</v>
      </c>
      <c r="M3072" t="b">
        <v>0</v>
      </c>
      <c r="N3072">
        <v>16</v>
      </c>
      <c r="O3072" t="b">
        <v>0</v>
      </c>
      <c r="P3072" s="10" t="s">
        <v>8272</v>
      </c>
      <c r="Q3072" t="s">
        <v>8312</v>
      </c>
      <c r="R3072">
        <f t="shared" si="143"/>
        <v>20.88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5">
        <f t="shared" si="141"/>
        <v>42097.732418981483</v>
      </c>
      <c r="L3073" s="15">
        <f t="shared" si="142"/>
        <v>42115.249305555553</v>
      </c>
      <c r="M3073" t="b">
        <v>0</v>
      </c>
      <c r="N3073">
        <v>117</v>
      </c>
      <c r="O3073" t="b">
        <v>0</v>
      </c>
      <c r="P3073" s="10" t="s">
        <v>8272</v>
      </c>
      <c r="Q3073" t="s">
        <v>8312</v>
      </c>
      <c r="R3073">
        <f t="shared" si="143"/>
        <v>61.31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5">
        <f t="shared" si="141"/>
        <v>42658.690532407403</v>
      </c>
      <c r="L3074" s="15">
        <f t="shared" si="142"/>
        <v>42673.073611111111</v>
      </c>
      <c r="M3074" t="b">
        <v>0</v>
      </c>
      <c r="N3074">
        <v>2</v>
      </c>
      <c r="O3074" t="b">
        <v>0</v>
      </c>
      <c r="P3074" s="10" t="s">
        <v>8272</v>
      </c>
      <c r="Q3074" t="s">
        <v>8312</v>
      </c>
      <c r="R3074">
        <f t="shared" si="143"/>
        <v>1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5">
        <f t="shared" ref="K3075:K3138" si="144">(((J3075/60)/60)/24)+DATE(1970,1,1)</f>
        <v>42111.684027777781</v>
      </c>
      <c r="L3075" s="15">
        <f t="shared" ref="L3075:L3138" si="145">(((I3075/60)/60)/24)+DATE(1970,1,1)</f>
        <v>42169.804861111115</v>
      </c>
      <c r="M3075" t="b">
        <v>0</v>
      </c>
      <c r="N3075">
        <v>7</v>
      </c>
      <c r="O3075" t="b">
        <v>0</v>
      </c>
      <c r="P3075" s="10" t="s">
        <v>8272</v>
      </c>
      <c r="Q3075" t="s">
        <v>8312</v>
      </c>
      <c r="R3075">
        <f t="shared" ref="R3075:R3138" si="146">IFERROR(ROUND(E3075/N3075,2),0)</f>
        <v>92.14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5">
        <f t="shared" si="144"/>
        <v>42409.571284722217</v>
      </c>
      <c r="L3076" s="15">
        <f t="shared" si="145"/>
        <v>42439.571284722217</v>
      </c>
      <c r="M3076" t="b">
        <v>0</v>
      </c>
      <c r="N3076">
        <v>3</v>
      </c>
      <c r="O3076" t="b">
        <v>0</v>
      </c>
      <c r="P3076" s="10" t="s">
        <v>8272</v>
      </c>
      <c r="Q3076" t="s">
        <v>8312</v>
      </c>
      <c r="R3076">
        <f t="shared" si="146"/>
        <v>7.33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5">
        <f t="shared" si="144"/>
        <v>42551.102314814809</v>
      </c>
      <c r="L3077" s="15">
        <f t="shared" si="145"/>
        <v>42601.102314814809</v>
      </c>
      <c r="M3077" t="b">
        <v>0</v>
      </c>
      <c r="N3077">
        <v>20</v>
      </c>
      <c r="O3077" t="b">
        <v>0</v>
      </c>
      <c r="P3077" s="10" t="s">
        <v>8272</v>
      </c>
      <c r="Q3077" t="s">
        <v>8312</v>
      </c>
      <c r="R3077">
        <f t="shared" si="146"/>
        <v>64.8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5">
        <f t="shared" si="144"/>
        <v>42226.651886574073</v>
      </c>
      <c r="L3078" s="15">
        <f t="shared" si="145"/>
        <v>42286.651886574073</v>
      </c>
      <c r="M3078" t="b">
        <v>0</v>
      </c>
      <c r="N3078">
        <v>50</v>
      </c>
      <c r="O3078" t="b">
        <v>0</v>
      </c>
      <c r="P3078" s="10" t="s">
        <v>8272</v>
      </c>
      <c r="Q3078" t="s">
        <v>8312</v>
      </c>
      <c r="R3078">
        <f t="shared" si="146"/>
        <v>30.12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5">
        <f t="shared" si="144"/>
        <v>42766.956921296296</v>
      </c>
      <c r="L3079" s="15">
        <f t="shared" si="145"/>
        <v>42796.956921296296</v>
      </c>
      <c r="M3079" t="b">
        <v>0</v>
      </c>
      <c r="N3079">
        <v>2</v>
      </c>
      <c r="O3079" t="b">
        <v>0</v>
      </c>
      <c r="P3079" s="10" t="s">
        <v>8272</v>
      </c>
      <c r="Q3079" t="s">
        <v>8312</v>
      </c>
      <c r="R3079">
        <f t="shared" si="146"/>
        <v>52.5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5">
        <f t="shared" si="144"/>
        <v>42031.138831018514</v>
      </c>
      <c r="L3080" s="15">
        <f t="shared" si="145"/>
        <v>42061.138831018514</v>
      </c>
      <c r="M3080" t="b">
        <v>0</v>
      </c>
      <c r="N3080">
        <v>3</v>
      </c>
      <c r="O3080" t="b">
        <v>0</v>
      </c>
      <c r="P3080" s="10" t="s">
        <v>8272</v>
      </c>
      <c r="Q3080" t="s">
        <v>8312</v>
      </c>
      <c r="R3080">
        <f t="shared" si="146"/>
        <v>23.67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5">
        <f t="shared" si="144"/>
        <v>42055.713368055556</v>
      </c>
      <c r="L3081" s="15">
        <f t="shared" si="145"/>
        <v>42085.671701388885</v>
      </c>
      <c r="M3081" t="b">
        <v>0</v>
      </c>
      <c r="N3081">
        <v>27</v>
      </c>
      <c r="O3081" t="b">
        <v>0</v>
      </c>
      <c r="P3081" s="10" t="s">
        <v>8272</v>
      </c>
      <c r="Q3081" t="s">
        <v>8312</v>
      </c>
      <c r="R3081">
        <f t="shared" si="146"/>
        <v>415.78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5">
        <f t="shared" si="144"/>
        <v>41940.028287037036</v>
      </c>
      <c r="L3082" s="15">
        <f t="shared" si="145"/>
        <v>42000.0699537037</v>
      </c>
      <c r="M3082" t="b">
        <v>0</v>
      </c>
      <c r="N3082">
        <v>7</v>
      </c>
      <c r="O3082" t="b">
        <v>0</v>
      </c>
      <c r="P3082" s="10" t="s">
        <v>8272</v>
      </c>
      <c r="Q3082" t="s">
        <v>8312</v>
      </c>
      <c r="R3082">
        <f t="shared" si="146"/>
        <v>53.71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5">
        <f t="shared" si="144"/>
        <v>42237.181608796294</v>
      </c>
      <c r="L3083" s="15">
        <f t="shared" si="145"/>
        <v>42267.181608796294</v>
      </c>
      <c r="M3083" t="b">
        <v>0</v>
      </c>
      <c r="N3083">
        <v>5</v>
      </c>
      <c r="O3083" t="b">
        <v>0</v>
      </c>
      <c r="P3083" s="10" t="s">
        <v>8272</v>
      </c>
      <c r="Q3083" t="s">
        <v>8312</v>
      </c>
      <c r="R3083">
        <f t="shared" si="146"/>
        <v>420.6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5">
        <f t="shared" si="144"/>
        <v>42293.922986111109</v>
      </c>
      <c r="L3084" s="15">
        <f t="shared" si="145"/>
        <v>42323.96465277778</v>
      </c>
      <c r="M3084" t="b">
        <v>0</v>
      </c>
      <c r="N3084">
        <v>0</v>
      </c>
      <c r="O3084" t="b">
        <v>0</v>
      </c>
      <c r="P3084" s="10" t="s">
        <v>8272</v>
      </c>
      <c r="Q3084" t="s">
        <v>8312</v>
      </c>
      <c r="R3084">
        <f t="shared" si="146"/>
        <v>0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5">
        <f t="shared" si="144"/>
        <v>41853.563402777778</v>
      </c>
      <c r="L3085" s="15">
        <f t="shared" si="145"/>
        <v>41883.208333333336</v>
      </c>
      <c r="M3085" t="b">
        <v>0</v>
      </c>
      <c r="N3085">
        <v>3</v>
      </c>
      <c r="O3085" t="b">
        <v>0</v>
      </c>
      <c r="P3085" s="10" t="s">
        <v>8272</v>
      </c>
      <c r="Q3085" t="s">
        <v>8312</v>
      </c>
      <c r="R3085">
        <f t="shared" si="146"/>
        <v>18.670000000000002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5">
        <f t="shared" si="144"/>
        <v>42100.723738425921</v>
      </c>
      <c r="L3086" s="15">
        <f t="shared" si="145"/>
        <v>42129.783333333333</v>
      </c>
      <c r="M3086" t="b">
        <v>0</v>
      </c>
      <c r="N3086">
        <v>6</v>
      </c>
      <c r="O3086" t="b">
        <v>0</v>
      </c>
      <c r="P3086" s="10" t="s">
        <v>8272</v>
      </c>
      <c r="Q3086" t="s">
        <v>8312</v>
      </c>
      <c r="R3086">
        <f t="shared" si="146"/>
        <v>78.33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5">
        <f t="shared" si="144"/>
        <v>42246.883784722217</v>
      </c>
      <c r="L3087" s="15">
        <f t="shared" si="145"/>
        <v>42276.883784722217</v>
      </c>
      <c r="M3087" t="b">
        <v>0</v>
      </c>
      <c r="N3087">
        <v>9</v>
      </c>
      <c r="O3087" t="b">
        <v>0</v>
      </c>
      <c r="P3087" s="10" t="s">
        <v>8272</v>
      </c>
      <c r="Q3087" t="s">
        <v>8312</v>
      </c>
      <c r="R3087">
        <f t="shared" si="146"/>
        <v>67.78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5">
        <f t="shared" si="144"/>
        <v>42173.67082175926</v>
      </c>
      <c r="L3088" s="15">
        <f t="shared" si="145"/>
        <v>42233.67082175926</v>
      </c>
      <c r="M3088" t="b">
        <v>0</v>
      </c>
      <c r="N3088">
        <v>3</v>
      </c>
      <c r="O3088" t="b">
        <v>0</v>
      </c>
      <c r="P3088" s="10" t="s">
        <v>8272</v>
      </c>
      <c r="Q3088" t="s">
        <v>8312</v>
      </c>
      <c r="R3088">
        <f t="shared" si="146"/>
        <v>16.670000000000002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5">
        <f t="shared" si="144"/>
        <v>42665.150347222225</v>
      </c>
      <c r="L3089" s="15">
        <f t="shared" si="145"/>
        <v>42725.192013888889</v>
      </c>
      <c r="M3089" t="b">
        <v>0</v>
      </c>
      <c r="N3089">
        <v>2</v>
      </c>
      <c r="O3089" t="b">
        <v>0</v>
      </c>
      <c r="P3089" s="10" t="s">
        <v>8272</v>
      </c>
      <c r="Q3089" t="s">
        <v>8312</v>
      </c>
      <c r="R3089">
        <f t="shared" si="146"/>
        <v>62.5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5">
        <f t="shared" si="144"/>
        <v>41981.57230324074</v>
      </c>
      <c r="L3090" s="15">
        <f t="shared" si="145"/>
        <v>42012.570138888885</v>
      </c>
      <c r="M3090" t="b">
        <v>0</v>
      </c>
      <c r="N3090">
        <v>3</v>
      </c>
      <c r="O3090" t="b">
        <v>0</v>
      </c>
      <c r="P3090" s="10" t="s">
        <v>8272</v>
      </c>
      <c r="Q3090" t="s">
        <v>8312</v>
      </c>
      <c r="R3090">
        <f t="shared" si="146"/>
        <v>42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5">
        <f t="shared" si="144"/>
        <v>42528.542627314819</v>
      </c>
      <c r="L3091" s="15">
        <f t="shared" si="145"/>
        <v>42560.082638888889</v>
      </c>
      <c r="M3091" t="b">
        <v>0</v>
      </c>
      <c r="N3091">
        <v>45</v>
      </c>
      <c r="O3091" t="b">
        <v>0</v>
      </c>
      <c r="P3091" s="10" t="s">
        <v>8272</v>
      </c>
      <c r="Q3091" t="s">
        <v>8312</v>
      </c>
      <c r="R3091">
        <f t="shared" si="146"/>
        <v>130.09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5">
        <f t="shared" si="144"/>
        <v>42065.818807870368</v>
      </c>
      <c r="L3092" s="15">
        <f t="shared" si="145"/>
        <v>42125.777141203704</v>
      </c>
      <c r="M3092" t="b">
        <v>0</v>
      </c>
      <c r="N3092">
        <v>9</v>
      </c>
      <c r="O3092" t="b">
        <v>0</v>
      </c>
      <c r="P3092" s="10" t="s">
        <v>8272</v>
      </c>
      <c r="Q3092" t="s">
        <v>8312</v>
      </c>
      <c r="R3092">
        <f t="shared" si="146"/>
        <v>1270.22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5">
        <f t="shared" si="144"/>
        <v>42566.948414351849</v>
      </c>
      <c r="L3093" s="15">
        <f t="shared" si="145"/>
        <v>42596.948414351849</v>
      </c>
      <c r="M3093" t="b">
        <v>0</v>
      </c>
      <c r="N3093">
        <v>9</v>
      </c>
      <c r="O3093" t="b">
        <v>0</v>
      </c>
      <c r="P3093" s="10" t="s">
        <v>8272</v>
      </c>
      <c r="Q3093" t="s">
        <v>8312</v>
      </c>
      <c r="R3093">
        <f t="shared" si="146"/>
        <v>88.44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5">
        <f t="shared" si="144"/>
        <v>42255.619351851856</v>
      </c>
      <c r="L3094" s="15">
        <f t="shared" si="145"/>
        <v>42292.916666666672</v>
      </c>
      <c r="M3094" t="b">
        <v>0</v>
      </c>
      <c r="N3094">
        <v>21</v>
      </c>
      <c r="O3094" t="b">
        <v>0</v>
      </c>
      <c r="P3094" s="10" t="s">
        <v>8272</v>
      </c>
      <c r="Q3094" t="s">
        <v>8312</v>
      </c>
      <c r="R3094">
        <f t="shared" si="146"/>
        <v>56.34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5">
        <f t="shared" si="144"/>
        <v>41760.909039351849</v>
      </c>
      <c r="L3095" s="15">
        <f t="shared" si="145"/>
        <v>41791.165972222225</v>
      </c>
      <c r="M3095" t="b">
        <v>0</v>
      </c>
      <c r="N3095">
        <v>17</v>
      </c>
      <c r="O3095" t="b">
        <v>0</v>
      </c>
      <c r="P3095" s="10" t="s">
        <v>8272</v>
      </c>
      <c r="Q3095" t="s">
        <v>8312</v>
      </c>
      <c r="R3095">
        <f t="shared" si="146"/>
        <v>53.53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5">
        <f t="shared" si="144"/>
        <v>42207.795787037037</v>
      </c>
      <c r="L3096" s="15">
        <f t="shared" si="145"/>
        <v>42267.795787037037</v>
      </c>
      <c r="M3096" t="b">
        <v>0</v>
      </c>
      <c r="N3096">
        <v>1</v>
      </c>
      <c r="O3096" t="b">
        <v>0</v>
      </c>
      <c r="P3096" s="10" t="s">
        <v>8272</v>
      </c>
      <c r="Q3096" t="s">
        <v>8312</v>
      </c>
      <c r="R3096">
        <f t="shared" si="146"/>
        <v>25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5">
        <f t="shared" si="144"/>
        <v>42523.025231481486</v>
      </c>
      <c r="L3097" s="15">
        <f t="shared" si="145"/>
        <v>42583.025231481486</v>
      </c>
      <c r="M3097" t="b">
        <v>0</v>
      </c>
      <c r="N3097">
        <v>1</v>
      </c>
      <c r="O3097" t="b">
        <v>0</v>
      </c>
      <c r="P3097" s="10" t="s">
        <v>8272</v>
      </c>
      <c r="Q3097" t="s">
        <v>8312</v>
      </c>
      <c r="R3097">
        <f t="shared" si="146"/>
        <v>50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5">
        <f t="shared" si="144"/>
        <v>42114.825532407413</v>
      </c>
      <c r="L3098" s="15">
        <f t="shared" si="145"/>
        <v>42144.825532407413</v>
      </c>
      <c r="M3098" t="b">
        <v>0</v>
      </c>
      <c r="N3098">
        <v>14</v>
      </c>
      <c r="O3098" t="b">
        <v>0</v>
      </c>
      <c r="P3098" s="10" t="s">
        <v>8272</v>
      </c>
      <c r="Q3098" t="s">
        <v>8312</v>
      </c>
      <c r="R3098">
        <f t="shared" si="146"/>
        <v>56.79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5">
        <f t="shared" si="144"/>
        <v>42629.503483796296</v>
      </c>
      <c r="L3099" s="15">
        <f t="shared" si="145"/>
        <v>42650.583333333328</v>
      </c>
      <c r="M3099" t="b">
        <v>0</v>
      </c>
      <c r="N3099">
        <v>42</v>
      </c>
      <c r="O3099" t="b">
        <v>0</v>
      </c>
      <c r="P3099" s="10" t="s">
        <v>8272</v>
      </c>
      <c r="Q3099" t="s">
        <v>8312</v>
      </c>
      <c r="R3099">
        <f t="shared" si="146"/>
        <v>40.83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5">
        <f t="shared" si="144"/>
        <v>42359.792233796295</v>
      </c>
      <c r="L3100" s="15">
        <f t="shared" si="145"/>
        <v>42408.01180555555</v>
      </c>
      <c r="M3100" t="b">
        <v>0</v>
      </c>
      <c r="N3100">
        <v>27</v>
      </c>
      <c r="O3100" t="b">
        <v>0</v>
      </c>
      <c r="P3100" s="10" t="s">
        <v>8272</v>
      </c>
      <c r="Q3100" t="s">
        <v>8312</v>
      </c>
      <c r="R3100">
        <f t="shared" si="146"/>
        <v>65.11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5">
        <f t="shared" si="144"/>
        <v>42382.189710648148</v>
      </c>
      <c r="L3101" s="15">
        <f t="shared" si="145"/>
        <v>42412.189710648148</v>
      </c>
      <c r="M3101" t="b">
        <v>0</v>
      </c>
      <c r="N3101">
        <v>5</v>
      </c>
      <c r="O3101" t="b">
        <v>0</v>
      </c>
      <c r="P3101" s="10" t="s">
        <v>8272</v>
      </c>
      <c r="Q3101" t="s">
        <v>8312</v>
      </c>
      <c r="R3101">
        <f t="shared" si="146"/>
        <v>55.6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5">
        <f t="shared" si="144"/>
        <v>41902.622395833336</v>
      </c>
      <c r="L3102" s="15">
        <f t="shared" si="145"/>
        <v>41932.622395833336</v>
      </c>
      <c r="M3102" t="b">
        <v>0</v>
      </c>
      <c r="N3102">
        <v>13</v>
      </c>
      <c r="O3102" t="b">
        <v>0</v>
      </c>
      <c r="P3102" s="10" t="s">
        <v>8272</v>
      </c>
      <c r="Q3102" t="s">
        <v>8312</v>
      </c>
      <c r="R3102">
        <f t="shared" si="146"/>
        <v>140.54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5">
        <f t="shared" si="144"/>
        <v>42171.383530092593</v>
      </c>
      <c r="L3103" s="15">
        <f t="shared" si="145"/>
        <v>42201.330555555556</v>
      </c>
      <c r="M3103" t="b">
        <v>0</v>
      </c>
      <c r="N3103">
        <v>12</v>
      </c>
      <c r="O3103" t="b">
        <v>0</v>
      </c>
      <c r="P3103" s="10" t="s">
        <v>8272</v>
      </c>
      <c r="Q3103" t="s">
        <v>8312</v>
      </c>
      <c r="R3103">
        <f t="shared" si="146"/>
        <v>25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5">
        <f t="shared" si="144"/>
        <v>42555.340486111112</v>
      </c>
      <c r="L3104" s="15">
        <f t="shared" si="145"/>
        <v>42605.340486111112</v>
      </c>
      <c r="M3104" t="b">
        <v>0</v>
      </c>
      <c r="N3104">
        <v>90</v>
      </c>
      <c r="O3104" t="b">
        <v>0</v>
      </c>
      <c r="P3104" s="10" t="s">
        <v>8272</v>
      </c>
      <c r="Q3104" t="s">
        <v>8312</v>
      </c>
      <c r="R3104">
        <f t="shared" si="146"/>
        <v>69.53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5">
        <f t="shared" si="144"/>
        <v>42107.156319444446</v>
      </c>
      <c r="L3105" s="15">
        <f t="shared" si="145"/>
        <v>42167.156319444446</v>
      </c>
      <c r="M3105" t="b">
        <v>0</v>
      </c>
      <c r="N3105">
        <v>2</v>
      </c>
      <c r="O3105" t="b">
        <v>0</v>
      </c>
      <c r="P3105" s="10" t="s">
        <v>8272</v>
      </c>
      <c r="Q3105" t="s">
        <v>8312</v>
      </c>
      <c r="R3105">
        <f t="shared" si="146"/>
        <v>5.5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5">
        <f t="shared" si="144"/>
        <v>42006.908692129626</v>
      </c>
      <c r="L3106" s="15">
        <f t="shared" si="145"/>
        <v>42038.083333333328</v>
      </c>
      <c r="M3106" t="b">
        <v>0</v>
      </c>
      <c r="N3106">
        <v>5</v>
      </c>
      <c r="O3106" t="b">
        <v>0</v>
      </c>
      <c r="P3106" s="10" t="s">
        <v>8272</v>
      </c>
      <c r="Q3106" t="s">
        <v>8312</v>
      </c>
      <c r="R3106">
        <f t="shared" si="146"/>
        <v>237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5">
        <f t="shared" si="144"/>
        <v>41876.718935185185</v>
      </c>
      <c r="L3107" s="15">
        <f t="shared" si="145"/>
        <v>41931.208333333336</v>
      </c>
      <c r="M3107" t="b">
        <v>0</v>
      </c>
      <c r="N3107">
        <v>31</v>
      </c>
      <c r="O3107" t="b">
        <v>0</v>
      </c>
      <c r="P3107" s="10" t="s">
        <v>8272</v>
      </c>
      <c r="Q3107" t="s">
        <v>8312</v>
      </c>
      <c r="R3107">
        <f t="shared" si="146"/>
        <v>79.87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5">
        <f t="shared" si="144"/>
        <v>42241.429120370376</v>
      </c>
      <c r="L3108" s="15">
        <f t="shared" si="145"/>
        <v>42263.916666666672</v>
      </c>
      <c r="M3108" t="b">
        <v>0</v>
      </c>
      <c r="N3108">
        <v>4</v>
      </c>
      <c r="O3108" t="b">
        <v>0</v>
      </c>
      <c r="P3108" s="10" t="s">
        <v>8272</v>
      </c>
      <c r="Q3108" t="s">
        <v>8312</v>
      </c>
      <c r="R3108">
        <f t="shared" si="146"/>
        <v>10.25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5">
        <f t="shared" si="144"/>
        <v>42128.814247685179</v>
      </c>
      <c r="L3109" s="15">
        <f t="shared" si="145"/>
        <v>42135.814247685179</v>
      </c>
      <c r="M3109" t="b">
        <v>0</v>
      </c>
      <c r="N3109">
        <v>29</v>
      </c>
      <c r="O3109" t="b">
        <v>0</v>
      </c>
      <c r="P3109" s="10" t="s">
        <v>8272</v>
      </c>
      <c r="Q3109" t="s">
        <v>8312</v>
      </c>
      <c r="R3109">
        <f t="shared" si="146"/>
        <v>272.58999999999997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5">
        <f t="shared" si="144"/>
        <v>42062.680486111116</v>
      </c>
      <c r="L3110" s="15">
        <f t="shared" si="145"/>
        <v>42122.638819444444</v>
      </c>
      <c r="M3110" t="b">
        <v>0</v>
      </c>
      <c r="N3110">
        <v>2</v>
      </c>
      <c r="O3110" t="b">
        <v>0</v>
      </c>
      <c r="P3110" s="10" t="s">
        <v>8272</v>
      </c>
      <c r="Q3110" t="s">
        <v>8312</v>
      </c>
      <c r="R3110">
        <f t="shared" si="146"/>
        <v>13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5">
        <f t="shared" si="144"/>
        <v>41844.125115740739</v>
      </c>
      <c r="L3111" s="15">
        <f t="shared" si="145"/>
        <v>41879.125115740739</v>
      </c>
      <c r="M3111" t="b">
        <v>0</v>
      </c>
      <c r="N3111">
        <v>114</v>
      </c>
      <c r="O3111" t="b">
        <v>0</v>
      </c>
      <c r="P3111" s="10" t="s">
        <v>8272</v>
      </c>
      <c r="Q3111" t="s">
        <v>8312</v>
      </c>
      <c r="R3111">
        <f t="shared" si="146"/>
        <v>58.18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5">
        <f t="shared" si="144"/>
        <v>42745.031469907408</v>
      </c>
      <c r="L3112" s="15">
        <f t="shared" si="145"/>
        <v>42785.031469907408</v>
      </c>
      <c r="M3112" t="b">
        <v>0</v>
      </c>
      <c r="N3112">
        <v>1</v>
      </c>
      <c r="O3112" t="b">
        <v>0</v>
      </c>
      <c r="P3112" s="10" t="s">
        <v>8272</v>
      </c>
      <c r="Q3112" t="s">
        <v>8312</v>
      </c>
      <c r="R3112">
        <f t="shared" si="146"/>
        <v>10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5">
        <f t="shared" si="144"/>
        <v>41885.595138888886</v>
      </c>
      <c r="L3113" s="15">
        <f t="shared" si="145"/>
        <v>41916.595138888886</v>
      </c>
      <c r="M3113" t="b">
        <v>0</v>
      </c>
      <c r="N3113">
        <v>76</v>
      </c>
      <c r="O3113" t="b">
        <v>0</v>
      </c>
      <c r="P3113" s="10" t="s">
        <v>8272</v>
      </c>
      <c r="Q3113" t="s">
        <v>8312</v>
      </c>
      <c r="R3113">
        <f t="shared" si="146"/>
        <v>70.11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5">
        <f t="shared" si="144"/>
        <v>42615.121921296297</v>
      </c>
      <c r="L3114" s="15">
        <f t="shared" si="145"/>
        <v>42675.121921296297</v>
      </c>
      <c r="M3114" t="b">
        <v>0</v>
      </c>
      <c r="N3114">
        <v>9</v>
      </c>
      <c r="O3114" t="b">
        <v>0</v>
      </c>
      <c r="P3114" s="10" t="s">
        <v>8272</v>
      </c>
      <c r="Q3114" t="s">
        <v>8312</v>
      </c>
      <c r="R3114">
        <f t="shared" si="146"/>
        <v>57.89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5">
        <f t="shared" si="144"/>
        <v>42081.731273148151</v>
      </c>
      <c r="L3115" s="15">
        <f t="shared" si="145"/>
        <v>42111.731273148151</v>
      </c>
      <c r="M3115" t="b">
        <v>0</v>
      </c>
      <c r="N3115">
        <v>37</v>
      </c>
      <c r="O3115" t="b">
        <v>0</v>
      </c>
      <c r="P3115" s="10" t="s">
        <v>8272</v>
      </c>
      <c r="Q3115" t="s">
        <v>8312</v>
      </c>
      <c r="R3115">
        <f t="shared" si="146"/>
        <v>125.27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5">
        <f t="shared" si="144"/>
        <v>41843.632523148146</v>
      </c>
      <c r="L3116" s="15">
        <f t="shared" si="145"/>
        <v>41903.632523148146</v>
      </c>
      <c r="M3116" t="b">
        <v>0</v>
      </c>
      <c r="N3116">
        <v>0</v>
      </c>
      <c r="O3116" t="b">
        <v>0</v>
      </c>
      <c r="P3116" s="10" t="s">
        <v>8272</v>
      </c>
      <c r="Q3116" t="s">
        <v>8312</v>
      </c>
      <c r="R3116">
        <f t="shared" si="146"/>
        <v>0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5">
        <f t="shared" si="144"/>
        <v>42496.447071759263</v>
      </c>
      <c r="L3117" s="15">
        <f t="shared" si="145"/>
        <v>42526.447071759263</v>
      </c>
      <c r="M3117" t="b">
        <v>0</v>
      </c>
      <c r="N3117">
        <v>1</v>
      </c>
      <c r="O3117" t="b">
        <v>0</v>
      </c>
      <c r="P3117" s="10" t="s">
        <v>8272</v>
      </c>
      <c r="Q3117" t="s">
        <v>8312</v>
      </c>
      <c r="R3117">
        <f t="shared" si="146"/>
        <v>300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5">
        <f t="shared" si="144"/>
        <v>42081.515335648146</v>
      </c>
      <c r="L3118" s="15">
        <f t="shared" si="145"/>
        <v>42095.515335648146</v>
      </c>
      <c r="M3118" t="b">
        <v>0</v>
      </c>
      <c r="N3118">
        <v>10</v>
      </c>
      <c r="O3118" t="b">
        <v>0</v>
      </c>
      <c r="P3118" s="10" t="s">
        <v>8272</v>
      </c>
      <c r="Q3118" t="s">
        <v>8312</v>
      </c>
      <c r="R3118">
        <f t="shared" si="146"/>
        <v>43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5">
        <f t="shared" si="144"/>
        <v>42509.374537037031</v>
      </c>
      <c r="L3119" s="15">
        <f t="shared" si="145"/>
        <v>42517.55</v>
      </c>
      <c r="M3119" t="b">
        <v>0</v>
      </c>
      <c r="N3119">
        <v>1</v>
      </c>
      <c r="O3119" t="b">
        <v>0</v>
      </c>
      <c r="P3119" s="10" t="s">
        <v>8272</v>
      </c>
      <c r="Q3119" t="s">
        <v>8312</v>
      </c>
      <c r="R3119">
        <f t="shared" si="146"/>
        <v>1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5">
        <f t="shared" si="144"/>
        <v>42534.649571759262</v>
      </c>
      <c r="L3120" s="15">
        <f t="shared" si="145"/>
        <v>42553.649571759262</v>
      </c>
      <c r="M3120" t="b">
        <v>0</v>
      </c>
      <c r="N3120">
        <v>2</v>
      </c>
      <c r="O3120" t="b">
        <v>0</v>
      </c>
      <c r="P3120" s="10" t="s">
        <v>8272</v>
      </c>
      <c r="Q3120" t="s">
        <v>8312</v>
      </c>
      <c r="R3120">
        <f t="shared" si="146"/>
        <v>775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5">
        <f t="shared" si="144"/>
        <v>42060.04550925926</v>
      </c>
      <c r="L3121" s="15">
        <f t="shared" si="145"/>
        <v>42090.003842592589</v>
      </c>
      <c r="M3121" t="b">
        <v>0</v>
      </c>
      <c r="N3121">
        <v>1</v>
      </c>
      <c r="O3121" t="b">
        <v>0</v>
      </c>
      <c r="P3121" s="10" t="s">
        <v>8272</v>
      </c>
      <c r="Q3121" t="s">
        <v>8312</v>
      </c>
      <c r="R3121">
        <f t="shared" si="146"/>
        <v>5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5">
        <f t="shared" si="144"/>
        <v>42435.942083333335</v>
      </c>
      <c r="L3122" s="15">
        <f t="shared" si="145"/>
        <v>42495.900416666671</v>
      </c>
      <c r="M3122" t="b">
        <v>0</v>
      </c>
      <c r="N3122">
        <v>10</v>
      </c>
      <c r="O3122" t="b">
        <v>0</v>
      </c>
      <c r="P3122" s="10" t="s">
        <v>8272</v>
      </c>
      <c r="Q3122" t="s">
        <v>8312</v>
      </c>
      <c r="R3122">
        <f t="shared" si="146"/>
        <v>12.8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5">
        <f t="shared" si="144"/>
        <v>41848.679803240739</v>
      </c>
      <c r="L3123" s="15">
        <f t="shared" si="145"/>
        <v>41908.679803240739</v>
      </c>
      <c r="M3123" t="b">
        <v>0</v>
      </c>
      <c r="N3123">
        <v>1</v>
      </c>
      <c r="O3123" t="b">
        <v>0</v>
      </c>
      <c r="P3123" s="10" t="s">
        <v>8272</v>
      </c>
      <c r="Q3123" t="s">
        <v>8312</v>
      </c>
      <c r="R3123">
        <f t="shared" si="146"/>
        <v>10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5">
        <f t="shared" si="144"/>
        <v>42678.932083333333</v>
      </c>
      <c r="L3124" s="15">
        <f t="shared" si="145"/>
        <v>42683.973750000005</v>
      </c>
      <c r="M3124" t="b">
        <v>0</v>
      </c>
      <c r="N3124">
        <v>2</v>
      </c>
      <c r="O3124" t="b">
        <v>0</v>
      </c>
      <c r="P3124" s="10" t="s">
        <v>8272</v>
      </c>
      <c r="Q3124" t="s">
        <v>8312</v>
      </c>
      <c r="R3124">
        <f t="shared" si="146"/>
        <v>58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5">
        <f t="shared" si="144"/>
        <v>42530.993032407408</v>
      </c>
      <c r="L3125" s="15">
        <f t="shared" si="145"/>
        <v>42560.993032407408</v>
      </c>
      <c r="M3125" t="b">
        <v>0</v>
      </c>
      <c r="N3125">
        <v>348</v>
      </c>
      <c r="O3125" t="b">
        <v>0</v>
      </c>
      <c r="P3125" s="10" t="s">
        <v>8272</v>
      </c>
      <c r="Q3125" t="s">
        <v>8312</v>
      </c>
      <c r="R3125">
        <f t="shared" si="146"/>
        <v>244.8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5">
        <f t="shared" si="144"/>
        <v>41977.780104166668</v>
      </c>
      <c r="L3126" s="15">
        <f t="shared" si="145"/>
        <v>42037.780104166668</v>
      </c>
      <c r="M3126" t="b">
        <v>0</v>
      </c>
      <c r="N3126">
        <v>4</v>
      </c>
      <c r="O3126" t="b">
        <v>0</v>
      </c>
      <c r="P3126" s="10" t="s">
        <v>8272</v>
      </c>
      <c r="Q3126" t="s">
        <v>8312</v>
      </c>
      <c r="R3126">
        <f t="shared" si="146"/>
        <v>6.5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5">
        <f t="shared" si="144"/>
        <v>42346.20685185185</v>
      </c>
      <c r="L3127" s="15">
        <f t="shared" si="145"/>
        <v>42376.20685185185</v>
      </c>
      <c r="M3127" t="b">
        <v>0</v>
      </c>
      <c r="N3127">
        <v>0</v>
      </c>
      <c r="O3127" t="b">
        <v>0</v>
      </c>
      <c r="P3127" s="10" t="s">
        <v>8272</v>
      </c>
      <c r="Q3127" t="s">
        <v>8312</v>
      </c>
      <c r="R3127">
        <f t="shared" si="146"/>
        <v>0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5">
        <f t="shared" si="144"/>
        <v>42427.01807870371</v>
      </c>
      <c r="L3128" s="15">
        <f t="shared" si="145"/>
        <v>42456.976412037038</v>
      </c>
      <c r="M3128" t="b">
        <v>0</v>
      </c>
      <c r="N3128">
        <v>17</v>
      </c>
      <c r="O3128" t="b">
        <v>0</v>
      </c>
      <c r="P3128" s="10" t="s">
        <v>8272</v>
      </c>
      <c r="Q3128" t="s">
        <v>8312</v>
      </c>
      <c r="R3128">
        <f t="shared" si="146"/>
        <v>61.18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5">
        <f t="shared" si="144"/>
        <v>42034.856817129628</v>
      </c>
      <c r="L3129" s="15">
        <f t="shared" si="145"/>
        <v>42064.856817129628</v>
      </c>
      <c r="M3129" t="b">
        <v>0</v>
      </c>
      <c r="N3129">
        <v>0</v>
      </c>
      <c r="O3129" t="b">
        <v>0</v>
      </c>
      <c r="P3129" s="10" t="s">
        <v>8272</v>
      </c>
      <c r="Q3129" t="s">
        <v>8312</v>
      </c>
      <c r="R3129">
        <f t="shared" si="146"/>
        <v>0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5">
        <f t="shared" si="144"/>
        <v>42780.825706018513</v>
      </c>
      <c r="L3130" s="15">
        <f t="shared" si="145"/>
        <v>42810.784039351856</v>
      </c>
      <c r="M3130" t="b">
        <v>0</v>
      </c>
      <c r="N3130">
        <v>117</v>
      </c>
      <c r="O3130" t="b">
        <v>0</v>
      </c>
      <c r="P3130" s="10" t="s">
        <v>8272</v>
      </c>
      <c r="Q3130" t="s">
        <v>8273</v>
      </c>
      <c r="R3130">
        <f t="shared" si="146"/>
        <v>139.24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5">
        <f t="shared" si="144"/>
        <v>42803.842812499999</v>
      </c>
      <c r="L3131" s="15">
        <f t="shared" si="145"/>
        <v>42843.801145833335</v>
      </c>
      <c r="M3131" t="b">
        <v>0</v>
      </c>
      <c r="N3131">
        <v>1</v>
      </c>
      <c r="O3131" t="b">
        <v>0</v>
      </c>
      <c r="P3131" s="10" t="s">
        <v>8272</v>
      </c>
      <c r="Q3131" t="s">
        <v>8273</v>
      </c>
      <c r="R3131">
        <f t="shared" si="146"/>
        <v>10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5">
        <f t="shared" si="144"/>
        <v>42808.640231481477</v>
      </c>
      <c r="L3132" s="15">
        <f t="shared" si="145"/>
        <v>42839.207638888889</v>
      </c>
      <c r="M3132" t="b">
        <v>0</v>
      </c>
      <c r="N3132">
        <v>4</v>
      </c>
      <c r="O3132" t="b">
        <v>0</v>
      </c>
      <c r="P3132" s="10" t="s">
        <v>8272</v>
      </c>
      <c r="Q3132" t="s">
        <v>8273</v>
      </c>
      <c r="R3132">
        <f t="shared" si="146"/>
        <v>93.75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5">
        <f t="shared" si="144"/>
        <v>42803.579224537039</v>
      </c>
      <c r="L3133" s="15">
        <f t="shared" si="145"/>
        <v>42833.537557870368</v>
      </c>
      <c r="M3133" t="b">
        <v>0</v>
      </c>
      <c r="N3133">
        <v>12</v>
      </c>
      <c r="O3133" t="b">
        <v>0</v>
      </c>
      <c r="P3133" s="10" t="s">
        <v>8272</v>
      </c>
      <c r="Q3133" t="s">
        <v>8273</v>
      </c>
      <c r="R3133">
        <f t="shared" si="146"/>
        <v>53.75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5">
        <f t="shared" si="144"/>
        <v>42786.350231481483</v>
      </c>
      <c r="L3134" s="15">
        <f t="shared" si="145"/>
        <v>42846.308564814812</v>
      </c>
      <c r="M3134" t="b">
        <v>0</v>
      </c>
      <c r="N3134">
        <v>1</v>
      </c>
      <c r="O3134" t="b">
        <v>0</v>
      </c>
      <c r="P3134" s="10" t="s">
        <v>8272</v>
      </c>
      <c r="Q3134" t="s">
        <v>8273</v>
      </c>
      <c r="R3134">
        <f t="shared" si="146"/>
        <v>10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5">
        <f t="shared" si="144"/>
        <v>42788.565208333333</v>
      </c>
      <c r="L3135" s="15">
        <f t="shared" si="145"/>
        <v>42818.523541666669</v>
      </c>
      <c r="M3135" t="b">
        <v>0</v>
      </c>
      <c r="N3135">
        <v>16</v>
      </c>
      <c r="O3135" t="b">
        <v>0</v>
      </c>
      <c r="P3135" s="10" t="s">
        <v>8272</v>
      </c>
      <c r="Q3135" t="s">
        <v>8273</v>
      </c>
      <c r="R3135">
        <f t="shared" si="146"/>
        <v>33.75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5">
        <f t="shared" si="144"/>
        <v>42800.720127314817</v>
      </c>
      <c r="L3136" s="15">
        <f t="shared" si="145"/>
        <v>42821.678460648152</v>
      </c>
      <c r="M3136" t="b">
        <v>0</v>
      </c>
      <c r="N3136">
        <v>12</v>
      </c>
      <c r="O3136" t="b">
        <v>0</v>
      </c>
      <c r="P3136" s="10" t="s">
        <v>8272</v>
      </c>
      <c r="Q3136" t="s">
        <v>8273</v>
      </c>
      <c r="R3136">
        <f t="shared" si="146"/>
        <v>18.75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5">
        <f t="shared" si="144"/>
        <v>42807.151863425926</v>
      </c>
      <c r="L3137" s="15">
        <f t="shared" si="145"/>
        <v>42829.151863425926</v>
      </c>
      <c r="M3137" t="b">
        <v>0</v>
      </c>
      <c r="N3137">
        <v>7</v>
      </c>
      <c r="O3137" t="b">
        <v>0</v>
      </c>
      <c r="P3137" s="10" t="s">
        <v>8272</v>
      </c>
      <c r="Q3137" t="s">
        <v>8273</v>
      </c>
      <c r="R3137">
        <f t="shared" si="146"/>
        <v>23.14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5">
        <f t="shared" si="144"/>
        <v>42789.462430555555</v>
      </c>
      <c r="L3138" s="15">
        <f t="shared" si="145"/>
        <v>42825.957638888889</v>
      </c>
      <c r="M3138" t="b">
        <v>0</v>
      </c>
      <c r="N3138">
        <v>22</v>
      </c>
      <c r="O3138" t="b">
        <v>0</v>
      </c>
      <c r="P3138" s="10" t="s">
        <v>8272</v>
      </c>
      <c r="Q3138" t="s">
        <v>8273</v>
      </c>
      <c r="R3138">
        <f t="shared" si="146"/>
        <v>29.05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5">
        <f t="shared" ref="K3139:K3202" si="147">(((J3139/60)/60)/24)+DATE(1970,1,1)</f>
        <v>42807.885057870371</v>
      </c>
      <c r="L3139" s="15">
        <f t="shared" ref="L3139:L3202" si="148">(((I3139/60)/60)/24)+DATE(1970,1,1)</f>
        <v>42858.8</v>
      </c>
      <c r="M3139" t="b">
        <v>0</v>
      </c>
      <c r="N3139">
        <v>1</v>
      </c>
      <c r="O3139" t="b">
        <v>0</v>
      </c>
      <c r="P3139" s="10" t="s">
        <v>8272</v>
      </c>
      <c r="Q3139" t="s">
        <v>8273</v>
      </c>
      <c r="R3139">
        <f t="shared" ref="R3139:R3202" si="149">IFERROR(ROUND(E3139/N3139,2),0)</f>
        <v>50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5">
        <f t="shared" si="147"/>
        <v>42809.645914351851</v>
      </c>
      <c r="L3140" s="15">
        <f t="shared" si="148"/>
        <v>42828.645914351851</v>
      </c>
      <c r="M3140" t="b">
        <v>0</v>
      </c>
      <c r="N3140">
        <v>0</v>
      </c>
      <c r="O3140" t="b">
        <v>0</v>
      </c>
      <c r="P3140" s="10" t="s">
        <v>8272</v>
      </c>
      <c r="Q3140" t="s">
        <v>8273</v>
      </c>
      <c r="R3140">
        <f t="shared" si="149"/>
        <v>0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5">
        <f t="shared" si="147"/>
        <v>42785.270370370374</v>
      </c>
      <c r="L3141" s="15">
        <f t="shared" si="148"/>
        <v>42819.189583333333</v>
      </c>
      <c r="M3141" t="b">
        <v>0</v>
      </c>
      <c r="N3141">
        <v>6</v>
      </c>
      <c r="O3141" t="b">
        <v>0</v>
      </c>
      <c r="P3141" s="10" t="s">
        <v>8272</v>
      </c>
      <c r="Q3141" t="s">
        <v>8273</v>
      </c>
      <c r="R3141">
        <f t="shared" si="149"/>
        <v>450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5">
        <f t="shared" si="147"/>
        <v>42802.718784722223</v>
      </c>
      <c r="L3142" s="15">
        <f t="shared" si="148"/>
        <v>42832.677118055552</v>
      </c>
      <c r="M3142" t="b">
        <v>0</v>
      </c>
      <c r="N3142">
        <v>4</v>
      </c>
      <c r="O3142" t="b">
        <v>0</v>
      </c>
      <c r="P3142" s="10" t="s">
        <v>8272</v>
      </c>
      <c r="Q3142" t="s">
        <v>8273</v>
      </c>
      <c r="R3142">
        <f t="shared" si="149"/>
        <v>24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5">
        <f t="shared" si="147"/>
        <v>42800.753333333334</v>
      </c>
      <c r="L3143" s="15">
        <f t="shared" si="148"/>
        <v>42841.833333333328</v>
      </c>
      <c r="M3143" t="b">
        <v>0</v>
      </c>
      <c r="N3143">
        <v>8</v>
      </c>
      <c r="O3143" t="b">
        <v>0</v>
      </c>
      <c r="P3143" s="10" t="s">
        <v>8272</v>
      </c>
      <c r="Q3143" t="s">
        <v>8273</v>
      </c>
      <c r="R3143">
        <f t="shared" si="149"/>
        <v>32.25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5">
        <f t="shared" si="147"/>
        <v>42783.513182870374</v>
      </c>
      <c r="L3144" s="15">
        <f t="shared" si="148"/>
        <v>42813.471516203703</v>
      </c>
      <c r="M3144" t="b">
        <v>0</v>
      </c>
      <c r="N3144">
        <v>3</v>
      </c>
      <c r="O3144" t="b">
        <v>0</v>
      </c>
      <c r="P3144" s="10" t="s">
        <v>8272</v>
      </c>
      <c r="Q3144" t="s">
        <v>8273</v>
      </c>
      <c r="R3144">
        <f t="shared" si="149"/>
        <v>15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5">
        <f t="shared" si="147"/>
        <v>42808.358287037037</v>
      </c>
      <c r="L3145" s="15">
        <f t="shared" si="148"/>
        <v>42834.358287037037</v>
      </c>
      <c r="M3145" t="b">
        <v>0</v>
      </c>
      <c r="N3145">
        <v>0</v>
      </c>
      <c r="O3145" t="b">
        <v>0</v>
      </c>
      <c r="P3145" s="10" t="s">
        <v>8272</v>
      </c>
      <c r="Q3145" t="s">
        <v>8273</v>
      </c>
      <c r="R3145">
        <f t="shared" si="149"/>
        <v>0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5">
        <f t="shared" si="147"/>
        <v>42796.538275462968</v>
      </c>
      <c r="L3146" s="15">
        <f t="shared" si="148"/>
        <v>42813.25</v>
      </c>
      <c r="M3146" t="b">
        <v>0</v>
      </c>
      <c r="N3146">
        <v>30</v>
      </c>
      <c r="O3146" t="b">
        <v>0</v>
      </c>
      <c r="P3146" s="10" t="s">
        <v>8272</v>
      </c>
      <c r="Q3146" t="s">
        <v>8273</v>
      </c>
      <c r="R3146">
        <f t="shared" si="149"/>
        <v>251.33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5">
        <f t="shared" si="147"/>
        <v>42762.040902777779</v>
      </c>
      <c r="L3147" s="15">
        <f t="shared" si="148"/>
        <v>42821.999236111107</v>
      </c>
      <c r="M3147" t="b">
        <v>0</v>
      </c>
      <c r="N3147">
        <v>0</v>
      </c>
      <c r="O3147" t="b">
        <v>0</v>
      </c>
      <c r="P3147" s="10" t="s">
        <v>8272</v>
      </c>
      <c r="Q3147" t="s">
        <v>8273</v>
      </c>
      <c r="R3147">
        <f t="shared" si="149"/>
        <v>0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5">
        <f t="shared" si="147"/>
        <v>42796.682476851856</v>
      </c>
      <c r="L3148" s="15">
        <f t="shared" si="148"/>
        <v>42841.640810185185</v>
      </c>
      <c r="M3148" t="b">
        <v>0</v>
      </c>
      <c r="N3148">
        <v>12</v>
      </c>
      <c r="O3148" t="b">
        <v>0</v>
      </c>
      <c r="P3148" s="10" t="s">
        <v>8272</v>
      </c>
      <c r="Q3148" t="s">
        <v>8273</v>
      </c>
      <c r="R3148">
        <f t="shared" si="149"/>
        <v>437.5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5">
        <f t="shared" si="147"/>
        <v>41909.969386574077</v>
      </c>
      <c r="L3149" s="15">
        <f t="shared" si="148"/>
        <v>41950.011053240742</v>
      </c>
      <c r="M3149" t="b">
        <v>1</v>
      </c>
      <c r="N3149">
        <v>213</v>
      </c>
      <c r="O3149" t="b">
        <v>1</v>
      </c>
      <c r="P3149" s="10" t="s">
        <v>8272</v>
      </c>
      <c r="Q3149" t="s">
        <v>8273</v>
      </c>
      <c r="R3149">
        <f t="shared" si="149"/>
        <v>110.35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5">
        <f t="shared" si="147"/>
        <v>41891.665324074071</v>
      </c>
      <c r="L3150" s="15">
        <f t="shared" si="148"/>
        <v>41913.166666666664</v>
      </c>
      <c r="M3150" t="b">
        <v>1</v>
      </c>
      <c r="N3150">
        <v>57</v>
      </c>
      <c r="O3150" t="b">
        <v>1</v>
      </c>
      <c r="P3150" s="10" t="s">
        <v>8272</v>
      </c>
      <c r="Q3150" t="s">
        <v>8273</v>
      </c>
      <c r="R3150">
        <f t="shared" si="149"/>
        <v>41.42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5">
        <f t="shared" si="147"/>
        <v>41226.017361111109</v>
      </c>
      <c r="L3151" s="15">
        <f t="shared" si="148"/>
        <v>41250.083333333336</v>
      </c>
      <c r="M3151" t="b">
        <v>1</v>
      </c>
      <c r="N3151">
        <v>25</v>
      </c>
      <c r="O3151" t="b">
        <v>1</v>
      </c>
      <c r="P3151" s="10" t="s">
        <v>8272</v>
      </c>
      <c r="Q3151" t="s">
        <v>8273</v>
      </c>
      <c r="R3151">
        <f t="shared" si="149"/>
        <v>52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5">
        <f t="shared" si="147"/>
        <v>40478.263923611114</v>
      </c>
      <c r="L3152" s="15">
        <f t="shared" si="148"/>
        <v>40568.166666666664</v>
      </c>
      <c r="M3152" t="b">
        <v>1</v>
      </c>
      <c r="N3152">
        <v>104</v>
      </c>
      <c r="O3152" t="b">
        <v>1</v>
      </c>
      <c r="P3152" s="10" t="s">
        <v>8272</v>
      </c>
      <c r="Q3152" t="s">
        <v>8273</v>
      </c>
      <c r="R3152">
        <f t="shared" si="149"/>
        <v>33.99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5">
        <f t="shared" si="147"/>
        <v>41862.83997685185</v>
      </c>
      <c r="L3153" s="15">
        <f t="shared" si="148"/>
        <v>41892.83997685185</v>
      </c>
      <c r="M3153" t="b">
        <v>1</v>
      </c>
      <c r="N3153">
        <v>34</v>
      </c>
      <c r="O3153" t="b">
        <v>1</v>
      </c>
      <c r="P3153" s="10" t="s">
        <v>8272</v>
      </c>
      <c r="Q3153" t="s">
        <v>8273</v>
      </c>
      <c r="R3153">
        <f t="shared" si="149"/>
        <v>103.35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5">
        <f t="shared" si="147"/>
        <v>41550.867673611108</v>
      </c>
      <c r="L3154" s="15">
        <f t="shared" si="148"/>
        <v>41580.867673611108</v>
      </c>
      <c r="M3154" t="b">
        <v>1</v>
      </c>
      <c r="N3154">
        <v>67</v>
      </c>
      <c r="O3154" t="b">
        <v>1</v>
      </c>
      <c r="P3154" s="10" t="s">
        <v>8272</v>
      </c>
      <c r="Q3154" t="s">
        <v>8273</v>
      </c>
      <c r="R3154">
        <f t="shared" si="149"/>
        <v>34.79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5">
        <f t="shared" si="147"/>
        <v>40633.154363425929</v>
      </c>
      <c r="L3155" s="15">
        <f t="shared" si="148"/>
        <v>40664.207638888889</v>
      </c>
      <c r="M3155" t="b">
        <v>1</v>
      </c>
      <c r="N3155">
        <v>241</v>
      </c>
      <c r="O3155" t="b">
        <v>1</v>
      </c>
      <c r="P3155" s="10" t="s">
        <v>8272</v>
      </c>
      <c r="Q3155" t="s">
        <v>8273</v>
      </c>
      <c r="R3155">
        <f t="shared" si="149"/>
        <v>41.77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5">
        <f t="shared" si="147"/>
        <v>40970.875671296293</v>
      </c>
      <c r="L3156" s="15">
        <f t="shared" si="148"/>
        <v>41000.834004629629</v>
      </c>
      <c r="M3156" t="b">
        <v>1</v>
      </c>
      <c r="N3156">
        <v>123</v>
      </c>
      <c r="O3156" t="b">
        <v>1</v>
      </c>
      <c r="P3156" s="10" t="s">
        <v>8272</v>
      </c>
      <c r="Q3156" t="s">
        <v>8273</v>
      </c>
      <c r="R3156">
        <f t="shared" si="149"/>
        <v>64.27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5">
        <f t="shared" si="147"/>
        <v>41233.499131944445</v>
      </c>
      <c r="L3157" s="15">
        <f t="shared" si="148"/>
        <v>41263.499131944445</v>
      </c>
      <c r="M3157" t="b">
        <v>1</v>
      </c>
      <c r="N3157">
        <v>302</v>
      </c>
      <c r="O3157" t="b">
        <v>1</v>
      </c>
      <c r="P3157" s="10" t="s">
        <v>8272</v>
      </c>
      <c r="Q3157" t="s">
        <v>8273</v>
      </c>
      <c r="R3157">
        <f t="shared" si="149"/>
        <v>31.21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5">
        <f t="shared" si="147"/>
        <v>41026.953055555554</v>
      </c>
      <c r="L3158" s="15">
        <f t="shared" si="148"/>
        <v>41061.953055555554</v>
      </c>
      <c r="M3158" t="b">
        <v>1</v>
      </c>
      <c r="N3158">
        <v>89</v>
      </c>
      <c r="O3158" t="b">
        <v>1</v>
      </c>
      <c r="P3158" s="10" t="s">
        <v>8272</v>
      </c>
      <c r="Q3158" t="s">
        <v>8273</v>
      </c>
      <c r="R3158">
        <f t="shared" si="149"/>
        <v>62.92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5">
        <f t="shared" si="147"/>
        <v>41829.788252314815</v>
      </c>
      <c r="L3159" s="15">
        <f t="shared" si="148"/>
        <v>41839.208333333336</v>
      </c>
      <c r="M3159" t="b">
        <v>1</v>
      </c>
      <c r="N3159">
        <v>41</v>
      </c>
      <c r="O3159" t="b">
        <v>1</v>
      </c>
      <c r="P3159" s="10" t="s">
        <v>8272</v>
      </c>
      <c r="Q3159" t="s">
        <v>8273</v>
      </c>
      <c r="R3159">
        <f t="shared" si="149"/>
        <v>98.54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5">
        <f t="shared" si="147"/>
        <v>41447.839722222219</v>
      </c>
      <c r="L3160" s="15">
        <f t="shared" si="148"/>
        <v>41477.839722222219</v>
      </c>
      <c r="M3160" t="b">
        <v>1</v>
      </c>
      <c r="N3160">
        <v>69</v>
      </c>
      <c r="O3160" t="b">
        <v>1</v>
      </c>
      <c r="P3160" s="10" t="s">
        <v>8272</v>
      </c>
      <c r="Q3160" t="s">
        <v>8273</v>
      </c>
      <c r="R3160">
        <f t="shared" si="149"/>
        <v>82.61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5">
        <f t="shared" si="147"/>
        <v>40884.066678240742</v>
      </c>
      <c r="L3161" s="15">
        <f t="shared" si="148"/>
        <v>40926.958333333336</v>
      </c>
      <c r="M3161" t="b">
        <v>1</v>
      </c>
      <c r="N3161">
        <v>52</v>
      </c>
      <c r="O3161" t="b">
        <v>1</v>
      </c>
      <c r="P3161" s="10" t="s">
        <v>8272</v>
      </c>
      <c r="Q3161" t="s">
        <v>8273</v>
      </c>
      <c r="R3161">
        <f t="shared" si="149"/>
        <v>38.5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5">
        <f t="shared" si="147"/>
        <v>41841.26489583333</v>
      </c>
      <c r="L3162" s="15">
        <f t="shared" si="148"/>
        <v>41864.207638888889</v>
      </c>
      <c r="M3162" t="b">
        <v>1</v>
      </c>
      <c r="N3162">
        <v>57</v>
      </c>
      <c r="O3162" t="b">
        <v>1</v>
      </c>
      <c r="P3162" s="10" t="s">
        <v>8272</v>
      </c>
      <c r="Q3162" t="s">
        <v>8273</v>
      </c>
      <c r="R3162">
        <f t="shared" si="149"/>
        <v>80.16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5">
        <f t="shared" si="147"/>
        <v>41897.536134259259</v>
      </c>
      <c r="L3163" s="15">
        <f t="shared" si="148"/>
        <v>41927.536134259259</v>
      </c>
      <c r="M3163" t="b">
        <v>1</v>
      </c>
      <c r="N3163">
        <v>74</v>
      </c>
      <c r="O3163" t="b">
        <v>1</v>
      </c>
      <c r="P3163" s="10" t="s">
        <v>8272</v>
      </c>
      <c r="Q3163" t="s">
        <v>8273</v>
      </c>
      <c r="R3163">
        <f t="shared" si="149"/>
        <v>28.41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5">
        <f t="shared" si="147"/>
        <v>41799.685902777775</v>
      </c>
      <c r="L3164" s="15">
        <f t="shared" si="148"/>
        <v>41827.083333333336</v>
      </c>
      <c r="M3164" t="b">
        <v>1</v>
      </c>
      <c r="N3164">
        <v>63</v>
      </c>
      <c r="O3164" t="b">
        <v>1</v>
      </c>
      <c r="P3164" s="10" t="s">
        <v>8272</v>
      </c>
      <c r="Q3164" t="s">
        <v>8273</v>
      </c>
      <c r="R3164">
        <f t="shared" si="149"/>
        <v>80.73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5">
        <f t="shared" si="147"/>
        <v>41775.753761574073</v>
      </c>
      <c r="L3165" s="15">
        <f t="shared" si="148"/>
        <v>41805.753761574073</v>
      </c>
      <c r="M3165" t="b">
        <v>1</v>
      </c>
      <c r="N3165">
        <v>72</v>
      </c>
      <c r="O3165" t="b">
        <v>1</v>
      </c>
      <c r="P3165" s="10" t="s">
        <v>8272</v>
      </c>
      <c r="Q3165" t="s">
        <v>8273</v>
      </c>
      <c r="R3165">
        <f t="shared" si="149"/>
        <v>200.69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5">
        <f t="shared" si="147"/>
        <v>41766.80572916667</v>
      </c>
      <c r="L3166" s="15">
        <f t="shared" si="148"/>
        <v>41799.80572916667</v>
      </c>
      <c r="M3166" t="b">
        <v>1</v>
      </c>
      <c r="N3166">
        <v>71</v>
      </c>
      <c r="O3166" t="b">
        <v>1</v>
      </c>
      <c r="P3166" s="10" t="s">
        <v>8272</v>
      </c>
      <c r="Q3166" t="s">
        <v>8273</v>
      </c>
      <c r="R3166">
        <f t="shared" si="149"/>
        <v>37.590000000000003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5">
        <f t="shared" si="147"/>
        <v>40644.159259259257</v>
      </c>
      <c r="L3167" s="15">
        <f t="shared" si="148"/>
        <v>40666.165972222225</v>
      </c>
      <c r="M3167" t="b">
        <v>1</v>
      </c>
      <c r="N3167">
        <v>21</v>
      </c>
      <c r="O3167" t="b">
        <v>1</v>
      </c>
      <c r="P3167" s="10" t="s">
        <v>8272</v>
      </c>
      <c r="Q3167" t="s">
        <v>8273</v>
      </c>
      <c r="R3167">
        <f t="shared" si="149"/>
        <v>58.1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5">
        <f t="shared" si="147"/>
        <v>41940.69158564815</v>
      </c>
      <c r="L3168" s="15">
        <f t="shared" si="148"/>
        <v>41969.332638888889</v>
      </c>
      <c r="M3168" t="b">
        <v>1</v>
      </c>
      <c r="N3168">
        <v>930</v>
      </c>
      <c r="O3168" t="b">
        <v>1</v>
      </c>
      <c r="P3168" s="10" t="s">
        <v>8272</v>
      </c>
      <c r="Q3168" t="s">
        <v>8273</v>
      </c>
      <c r="R3168">
        <f t="shared" si="149"/>
        <v>60.3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5">
        <f t="shared" si="147"/>
        <v>41839.175706018519</v>
      </c>
      <c r="L3169" s="15">
        <f t="shared" si="148"/>
        <v>41853.175706018519</v>
      </c>
      <c r="M3169" t="b">
        <v>1</v>
      </c>
      <c r="N3169">
        <v>55</v>
      </c>
      <c r="O3169" t="b">
        <v>1</v>
      </c>
      <c r="P3169" s="10" t="s">
        <v>8272</v>
      </c>
      <c r="Q3169" t="s">
        <v>8273</v>
      </c>
      <c r="R3169">
        <f t="shared" si="149"/>
        <v>63.36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5">
        <f t="shared" si="147"/>
        <v>41772.105937500004</v>
      </c>
      <c r="L3170" s="15">
        <f t="shared" si="148"/>
        <v>41803.916666666664</v>
      </c>
      <c r="M3170" t="b">
        <v>1</v>
      </c>
      <c r="N3170">
        <v>61</v>
      </c>
      <c r="O3170" t="b">
        <v>1</v>
      </c>
      <c r="P3170" s="10" t="s">
        <v>8272</v>
      </c>
      <c r="Q3170" t="s">
        <v>8273</v>
      </c>
      <c r="R3170">
        <f t="shared" si="149"/>
        <v>50.9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5">
        <f t="shared" si="147"/>
        <v>41591.737974537034</v>
      </c>
      <c r="L3171" s="15">
        <f t="shared" si="148"/>
        <v>41621.207638888889</v>
      </c>
      <c r="M3171" t="b">
        <v>1</v>
      </c>
      <c r="N3171">
        <v>82</v>
      </c>
      <c r="O3171" t="b">
        <v>1</v>
      </c>
      <c r="P3171" s="10" t="s">
        <v>8272</v>
      </c>
      <c r="Q3171" t="s">
        <v>8273</v>
      </c>
      <c r="R3171">
        <f t="shared" si="149"/>
        <v>100.5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5">
        <f t="shared" si="147"/>
        <v>41789.080370370371</v>
      </c>
      <c r="L3172" s="15">
        <f t="shared" si="148"/>
        <v>41822.166666666664</v>
      </c>
      <c r="M3172" t="b">
        <v>1</v>
      </c>
      <c r="N3172">
        <v>71</v>
      </c>
      <c r="O3172" t="b">
        <v>1</v>
      </c>
      <c r="P3172" s="10" t="s">
        <v>8272</v>
      </c>
      <c r="Q3172" t="s">
        <v>8273</v>
      </c>
      <c r="R3172">
        <f t="shared" si="149"/>
        <v>31.62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5">
        <f t="shared" si="147"/>
        <v>42466.608310185184</v>
      </c>
      <c r="L3173" s="15">
        <f t="shared" si="148"/>
        <v>42496.608310185184</v>
      </c>
      <c r="M3173" t="b">
        <v>1</v>
      </c>
      <c r="N3173">
        <v>117</v>
      </c>
      <c r="O3173" t="b">
        <v>1</v>
      </c>
      <c r="P3173" s="10" t="s">
        <v>8272</v>
      </c>
      <c r="Q3173" t="s">
        <v>8273</v>
      </c>
      <c r="R3173">
        <f t="shared" si="149"/>
        <v>65.099999999999994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5">
        <f t="shared" si="147"/>
        <v>40923.729953703703</v>
      </c>
      <c r="L3174" s="15">
        <f t="shared" si="148"/>
        <v>40953.729953703703</v>
      </c>
      <c r="M3174" t="b">
        <v>1</v>
      </c>
      <c r="N3174">
        <v>29</v>
      </c>
      <c r="O3174" t="b">
        <v>1</v>
      </c>
      <c r="P3174" s="10" t="s">
        <v>8272</v>
      </c>
      <c r="Q3174" t="s">
        <v>8273</v>
      </c>
      <c r="R3174">
        <f t="shared" si="149"/>
        <v>79.31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5">
        <f t="shared" si="147"/>
        <v>41878.878379629627</v>
      </c>
      <c r="L3175" s="15">
        <f t="shared" si="148"/>
        <v>41908.878379629627</v>
      </c>
      <c r="M3175" t="b">
        <v>1</v>
      </c>
      <c r="N3175">
        <v>74</v>
      </c>
      <c r="O3175" t="b">
        <v>1</v>
      </c>
      <c r="P3175" s="10" t="s">
        <v>8272</v>
      </c>
      <c r="Q3175" t="s">
        <v>8273</v>
      </c>
      <c r="R3175">
        <f t="shared" si="149"/>
        <v>139.19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5">
        <f t="shared" si="147"/>
        <v>41862.864675925928</v>
      </c>
      <c r="L3176" s="15">
        <f t="shared" si="148"/>
        <v>41876.864675925928</v>
      </c>
      <c r="M3176" t="b">
        <v>1</v>
      </c>
      <c r="N3176">
        <v>23</v>
      </c>
      <c r="O3176" t="b">
        <v>1</v>
      </c>
      <c r="P3176" s="10" t="s">
        <v>8272</v>
      </c>
      <c r="Q3176" t="s">
        <v>8273</v>
      </c>
      <c r="R3176">
        <f t="shared" si="149"/>
        <v>131.91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5">
        <f t="shared" si="147"/>
        <v>40531.886886574073</v>
      </c>
      <c r="L3177" s="15">
        <f t="shared" si="148"/>
        <v>40591.886886574073</v>
      </c>
      <c r="M3177" t="b">
        <v>1</v>
      </c>
      <c r="N3177">
        <v>60</v>
      </c>
      <c r="O3177" t="b">
        <v>1</v>
      </c>
      <c r="P3177" s="10" t="s">
        <v>8272</v>
      </c>
      <c r="Q3177" t="s">
        <v>8273</v>
      </c>
      <c r="R3177">
        <f t="shared" si="149"/>
        <v>91.3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5">
        <f t="shared" si="147"/>
        <v>41477.930914351848</v>
      </c>
      <c r="L3178" s="15">
        <f t="shared" si="148"/>
        <v>41504.625</v>
      </c>
      <c r="M3178" t="b">
        <v>1</v>
      </c>
      <c r="N3178">
        <v>55</v>
      </c>
      <c r="O3178" t="b">
        <v>1</v>
      </c>
      <c r="P3178" s="10" t="s">
        <v>8272</v>
      </c>
      <c r="Q3178" t="s">
        <v>8273</v>
      </c>
      <c r="R3178">
        <f t="shared" si="149"/>
        <v>39.67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5">
        <f t="shared" si="147"/>
        <v>41781.666770833333</v>
      </c>
      <c r="L3179" s="15">
        <f t="shared" si="148"/>
        <v>41811.666770833333</v>
      </c>
      <c r="M3179" t="b">
        <v>1</v>
      </c>
      <c r="N3179">
        <v>51</v>
      </c>
      <c r="O3179" t="b">
        <v>1</v>
      </c>
      <c r="P3179" s="10" t="s">
        <v>8272</v>
      </c>
      <c r="Q3179" t="s">
        <v>8273</v>
      </c>
      <c r="R3179">
        <f t="shared" si="149"/>
        <v>57.55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5">
        <f t="shared" si="147"/>
        <v>41806.605034722219</v>
      </c>
      <c r="L3180" s="15">
        <f t="shared" si="148"/>
        <v>41836.605034722219</v>
      </c>
      <c r="M3180" t="b">
        <v>1</v>
      </c>
      <c r="N3180">
        <v>78</v>
      </c>
      <c r="O3180" t="b">
        <v>1</v>
      </c>
      <c r="P3180" s="10" t="s">
        <v>8272</v>
      </c>
      <c r="Q3180" t="s">
        <v>8273</v>
      </c>
      <c r="R3180">
        <f t="shared" si="149"/>
        <v>33.03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5">
        <f t="shared" si="147"/>
        <v>41375.702210648145</v>
      </c>
      <c r="L3181" s="15">
        <f t="shared" si="148"/>
        <v>41400.702210648145</v>
      </c>
      <c r="M3181" t="b">
        <v>1</v>
      </c>
      <c r="N3181">
        <v>62</v>
      </c>
      <c r="O3181" t="b">
        <v>1</v>
      </c>
      <c r="P3181" s="10" t="s">
        <v>8272</v>
      </c>
      <c r="Q3181" t="s">
        <v>8273</v>
      </c>
      <c r="R3181">
        <f t="shared" si="149"/>
        <v>77.34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5">
        <f t="shared" si="147"/>
        <v>41780.412604166668</v>
      </c>
      <c r="L3182" s="15">
        <f t="shared" si="148"/>
        <v>41810.412604166668</v>
      </c>
      <c r="M3182" t="b">
        <v>1</v>
      </c>
      <c r="N3182">
        <v>45</v>
      </c>
      <c r="O3182" t="b">
        <v>1</v>
      </c>
      <c r="P3182" s="10" t="s">
        <v>8272</v>
      </c>
      <c r="Q3182" t="s">
        <v>8273</v>
      </c>
      <c r="R3182">
        <f t="shared" si="149"/>
        <v>31.93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5">
        <f t="shared" si="147"/>
        <v>41779.310034722221</v>
      </c>
      <c r="L3183" s="15">
        <f t="shared" si="148"/>
        <v>41805.666666666664</v>
      </c>
      <c r="M3183" t="b">
        <v>1</v>
      </c>
      <c r="N3183">
        <v>15</v>
      </c>
      <c r="O3183" t="b">
        <v>1</v>
      </c>
      <c r="P3183" s="10" t="s">
        <v>8272</v>
      </c>
      <c r="Q3183" t="s">
        <v>8273</v>
      </c>
      <c r="R3183">
        <f t="shared" si="149"/>
        <v>36.33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5">
        <f t="shared" si="147"/>
        <v>40883.949317129627</v>
      </c>
      <c r="L3184" s="15">
        <f t="shared" si="148"/>
        <v>40939.708333333336</v>
      </c>
      <c r="M3184" t="b">
        <v>1</v>
      </c>
      <c r="N3184">
        <v>151</v>
      </c>
      <c r="O3184" t="b">
        <v>1</v>
      </c>
      <c r="P3184" s="10" t="s">
        <v>8272</v>
      </c>
      <c r="Q3184" t="s">
        <v>8273</v>
      </c>
      <c r="R3184">
        <f t="shared" si="149"/>
        <v>46.77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5">
        <f t="shared" si="147"/>
        <v>41491.79478009259</v>
      </c>
      <c r="L3185" s="15">
        <f t="shared" si="148"/>
        <v>41509.79478009259</v>
      </c>
      <c r="M3185" t="b">
        <v>1</v>
      </c>
      <c r="N3185">
        <v>68</v>
      </c>
      <c r="O3185" t="b">
        <v>1</v>
      </c>
      <c r="P3185" s="10" t="s">
        <v>8272</v>
      </c>
      <c r="Q3185" t="s">
        <v>8273</v>
      </c>
      <c r="R3185">
        <f t="shared" si="149"/>
        <v>40.07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5">
        <f t="shared" si="147"/>
        <v>41791.993414351848</v>
      </c>
      <c r="L3186" s="15">
        <f t="shared" si="148"/>
        <v>41821.993414351848</v>
      </c>
      <c r="M3186" t="b">
        <v>1</v>
      </c>
      <c r="N3186">
        <v>46</v>
      </c>
      <c r="O3186" t="b">
        <v>1</v>
      </c>
      <c r="P3186" s="10" t="s">
        <v>8272</v>
      </c>
      <c r="Q3186" t="s">
        <v>8273</v>
      </c>
      <c r="R3186">
        <f t="shared" si="149"/>
        <v>100.22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5">
        <f t="shared" si="147"/>
        <v>41829.977326388893</v>
      </c>
      <c r="L3187" s="15">
        <f t="shared" si="148"/>
        <v>41836.977326388893</v>
      </c>
      <c r="M3187" t="b">
        <v>1</v>
      </c>
      <c r="N3187">
        <v>24</v>
      </c>
      <c r="O3187" t="b">
        <v>1</v>
      </c>
      <c r="P3187" s="10" t="s">
        <v>8272</v>
      </c>
      <c r="Q3187" t="s">
        <v>8273</v>
      </c>
      <c r="R3187">
        <f t="shared" si="149"/>
        <v>41.67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5">
        <f t="shared" si="147"/>
        <v>41868.924050925925</v>
      </c>
      <c r="L3188" s="15">
        <f t="shared" si="148"/>
        <v>41898.875</v>
      </c>
      <c r="M3188" t="b">
        <v>1</v>
      </c>
      <c r="N3188">
        <v>70</v>
      </c>
      <c r="O3188" t="b">
        <v>1</v>
      </c>
      <c r="P3188" s="10" t="s">
        <v>8272</v>
      </c>
      <c r="Q3188" t="s">
        <v>8273</v>
      </c>
      <c r="R3188">
        <f t="shared" si="149"/>
        <v>46.71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5">
        <f t="shared" si="147"/>
        <v>41835.666354166664</v>
      </c>
      <c r="L3189" s="15">
        <f t="shared" si="148"/>
        <v>41855.666354166664</v>
      </c>
      <c r="M3189" t="b">
        <v>1</v>
      </c>
      <c r="N3189">
        <v>244</v>
      </c>
      <c r="O3189" t="b">
        <v>1</v>
      </c>
      <c r="P3189" s="10" t="s">
        <v>8272</v>
      </c>
      <c r="Q3189" t="s">
        <v>8273</v>
      </c>
      <c r="R3189">
        <f t="shared" si="149"/>
        <v>71.489999999999995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5">
        <f t="shared" si="147"/>
        <v>42144.415532407409</v>
      </c>
      <c r="L3190" s="15">
        <f t="shared" si="148"/>
        <v>42165.415532407409</v>
      </c>
      <c r="M3190" t="b">
        <v>0</v>
      </c>
      <c r="N3190">
        <v>9</v>
      </c>
      <c r="O3190" t="b">
        <v>0</v>
      </c>
      <c r="P3190" s="10" t="s">
        <v>8272</v>
      </c>
      <c r="Q3190" t="s">
        <v>8314</v>
      </c>
      <c r="R3190">
        <f t="shared" si="149"/>
        <v>14.44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5">
        <f t="shared" si="147"/>
        <v>42118.346435185187</v>
      </c>
      <c r="L3191" s="15">
        <f t="shared" si="148"/>
        <v>42148.346435185187</v>
      </c>
      <c r="M3191" t="b">
        <v>0</v>
      </c>
      <c r="N3191">
        <v>19</v>
      </c>
      <c r="O3191" t="b">
        <v>0</v>
      </c>
      <c r="P3191" s="10" t="s">
        <v>8272</v>
      </c>
      <c r="Q3191" t="s">
        <v>8314</v>
      </c>
      <c r="R3191">
        <f t="shared" si="149"/>
        <v>356.84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5">
        <f t="shared" si="147"/>
        <v>42683.151331018518</v>
      </c>
      <c r="L3192" s="15">
        <f t="shared" si="148"/>
        <v>42713.192997685182</v>
      </c>
      <c r="M3192" t="b">
        <v>0</v>
      </c>
      <c r="N3192">
        <v>0</v>
      </c>
      <c r="O3192" t="b">
        <v>0</v>
      </c>
      <c r="P3192" s="10" t="s">
        <v>8272</v>
      </c>
      <c r="Q3192" t="s">
        <v>8314</v>
      </c>
      <c r="R3192">
        <f t="shared" si="149"/>
        <v>0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5">
        <f t="shared" si="147"/>
        <v>42538.755428240736</v>
      </c>
      <c r="L3193" s="15">
        <f t="shared" si="148"/>
        <v>42598.755428240736</v>
      </c>
      <c r="M3193" t="b">
        <v>0</v>
      </c>
      <c r="N3193">
        <v>4</v>
      </c>
      <c r="O3193" t="b">
        <v>0</v>
      </c>
      <c r="P3193" s="10" t="s">
        <v>8272</v>
      </c>
      <c r="Q3193" t="s">
        <v>8314</v>
      </c>
      <c r="R3193">
        <f t="shared" si="149"/>
        <v>37.75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5">
        <f t="shared" si="147"/>
        <v>42018.94049768518</v>
      </c>
      <c r="L3194" s="15">
        <f t="shared" si="148"/>
        <v>42063.916666666672</v>
      </c>
      <c r="M3194" t="b">
        <v>0</v>
      </c>
      <c r="N3194">
        <v>8</v>
      </c>
      <c r="O3194" t="b">
        <v>0</v>
      </c>
      <c r="P3194" s="10" t="s">
        <v>8272</v>
      </c>
      <c r="Q3194" t="s">
        <v>8314</v>
      </c>
      <c r="R3194">
        <f t="shared" si="149"/>
        <v>12.75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5">
        <f t="shared" si="147"/>
        <v>42010.968240740738</v>
      </c>
      <c r="L3195" s="15">
        <f t="shared" si="148"/>
        <v>42055.968240740738</v>
      </c>
      <c r="M3195" t="b">
        <v>0</v>
      </c>
      <c r="N3195">
        <v>24</v>
      </c>
      <c r="O3195" t="b">
        <v>0</v>
      </c>
      <c r="P3195" s="10" t="s">
        <v>8272</v>
      </c>
      <c r="Q3195" t="s">
        <v>8314</v>
      </c>
      <c r="R3195">
        <f t="shared" si="149"/>
        <v>24.46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5">
        <f t="shared" si="147"/>
        <v>42182.062476851846</v>
      </c>
      <c r="L3196" s="15">
        <f t="shared" si="148"/>
        <v>42212.062476851846</v>
      </c>
      <c r="M3196" t="b">
        <v>0</v>
      </c>
      <c r="N3196">
        <v>0</v>
      </c>
      <c r="O3196" t="b">
        <v>0</v>
      </c>
      <c r="P3196" s="10" t="s">
        <v>8272</v>
      </c>
      <c r="Q3196" t="s">
        <v>8314</v>
      </c>
      <c r="R3196">
        <f t="shared" si="149"/>
        <v>0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5">
        <f t="shared" si="147"/>
        <v>42017.594236111108</v>
      </c>
      <c r="L3197" s="15">
        <f t="shared" si="148"/>
        <v>42047.594236111108</v>
      </c>
      <c r="M3197" t="b">
        <v>0</v>
      </c>
      <c r="N3197">
        <v>39</v>
      </c>
      <c r="O3197" t="b">
        <v>0</v>
      </c>
      <c r="P3197" s="10" t="s">
        <v>8272</v>
      </c>
      <c r="Q3197" t="s">
        <v>8314</v>
      </c>
      <c r="R3197">
        <f t="shared" si="149"/>
        <v>53.08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5">
        <f t="shared" si="147"/>
        <v>42157.598090277781</v>
      </c>
      <c r="L3198" s="15">
        <f t="shared" si="148"/>
        <v>42217.583333333328</v>
      </c>
      <c r="M3198" t="b">
        <v>0</v>
      </c>
      <c r="N3198">
        <v>6</v>
      </c>
      <c r="O3198" t="b">
        <v>0</v>
      </c>
      <c r="P3198" s="10" t="s">
        <v>8272</v>
      </c>
      <c r="Q3198" t="s">
        <v>8314</v>
      </c>
      <c r="R3198">
        <f t="shared" si="149"/>
        <v>300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5">
        <f t="shared" si="147"/>
        <v>42009.493263888886</v>
      </c>
      <c r="L3199" s="15">
        <f t="shared" si="148"/>
        <v>42039.493263888886</v>
      </c>
      <c r="M3199" t="b">
        <v>0</v>
      </c>
      <c r="N3199">
        <v>4</v>
      </c>
      <c r="O3199" t="b">
        <v>0</v>
      </c>
      <c r="P3199" s="10" t="s">
        <v>8272</v>
      </c>
      <c r="Q3199" t="s">
        <v>8314</v>
      </c>
      <c r="R3199">
        <f t="shared" si="149"/>
        <v>286.25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5">
        <f t="shared" si="147"/>
        <v>42013.424502314811</v>
      </c>
      <c r="L3200" s="15">
        <f t="shared" si="148"/>
        <v>42051.424502314811</v>
      </c>
      <c r="M3200" t="b">
        <v>0</v>
      </c>
      <c r="N3200">
        <v>3</v>
      </c>
      <c r="O3200" t="b">
        <v>0</v>
      </c>
      <c r="P3200" s="10" t="s">
        <v>8272</v>
      </c>
      <c r="Q3200" t="s">
        <v>8314</v>
      </c>
      <c r="R3200">
        <f t="shared" si="149"/>
        <v>36.67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5">
        <f t="shared" si="147"/>
        <v>41858.761782407404</v>
      </c>
      <c r="L3201" s="15">
        <f t="shared" si="148"/>
        <v>41888.875</v>
      </c>
      <c r="M3201" t="b">
        <v>0</v>
      </c>
      <c r="N3201">
        <v>53</v>
      </c>
      <c r="O3201" t="b">
        <v>0</v>
      </c>
      <c r="P3201" s="10" t="s">
        <v>8272</v>
      </c>
      <c r="Q3201" t="s">
        <v>8314</v>
      </c>
      <c r="R3201">
        <f t="shared" si="149"/>
        <v>49.21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5">
        <f t="shared" si="147"/>
        <v>42460.320613425924</v>
      </c>
      <c r="L3202" s="15">
        <f t="shared" si="148"/>
        <v>42490.231944444444</v>
      </c>
      <c r="M3202" t="b">
        <v>0</v>
      </c>
      <c r="N3202">
        <v>1</v>
      </c>
      <c r="O3202" t="b">
        <v>0</v>
      </c>
      <c r="P3202" s="10" t="s">
        <v>8272</v>
      </c>
      <c r="Q3202" t="s">
        <v>8314</v>
      </c>
      <c r="R3202">
        <f t="shared" si="149"/>
        <v>1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5">
        <f t="shared" ref="K3203:K3266" si="150">(((J3203/60)/60)/24)+DATE(1970,1,1)</f>
        <v>41861.767094907409</v>
      </c>
      <c r="L3203" s="15">
        <f t="shared" ref="L3203:L3266" si="151">(((I3203/60)/60)/24)+DATE(1970,1,1)</f>
        <v>41882.767094907409</v>
      </c>
      <c r="M3203" t="b">
        <v>0</v>
      </c>
      <c r="N3203">
        <v>2</v>
      </c>
      <c r="O3203" t="b">
        <v>0</v>
      </c>
      <c r="P3203" s="10" t="s">
        <v>8272</v>
      </c>
      <c r="Q3203" t="s">
        <v>8314</v>
      </c>
      <c r="R3203">
        <f t="shared" ref="R3203:R3266" si="152">IFERROR(ROUND(E3203/N3203,2),0)</f>
        <v>12.5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5">
        <f t="shared" si="150"/>
        <v>42293.853541666671</v>
      </c>
      <c r="L3204" s="15">
        <f t="shared" si="151"/>
        <v>42352.249305555553</v>
      </c>
      <c r="M3204" t="b">
        <v>0</v>
      </c>
      <c r="N3204">
        <v>25</v>
      </c>
      <c r="O3204" t="b">
        <v>0</v>
      </c>
      <c r="P3204" s="10" t="s">
        <v>8272</v>
      </c>
      <c r="Q3204" t="s">
        <v>8314</v>
      </c>
      <c r="R3204">
        <f t="shared" si="152"/>
        <v>109.04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5">
        <f t="shared" si="150"/>
        <v>42242.988680555558</v>
      </c>
      <c r="L3205" s="15">
        <f t="shared" si="151"/>
        <v>42272.988680555558</v>
      </c>
      <c r="M3205" t="b">
        <v>0</v>
      </c>
      <c r="N3205">
        <v>6</v>
      </c>
      <c r="O3205" t="b">
        <v>0</v>
      </c>
      <c r="P3205" s="10" t="s">
        <v>8272</v>
      </c>
      <c r="Q3205" t="s">
        <v>8314</v>
      </c>
      <c r="R3205">
        <f t="shared" si="152"/>
        <v>41.67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5">
        <f t="shared" si="150"/>
        <v>42172.686099537037</v>
      </c>
      <c r="L3206" s="15">
        <f t="shared" si="151"/>
        <v>42202.676388888889</v>
      </c>
      <c r="M3206" t="b">
        <v>0</v>
      </c>
      <c r="N3206">
        <v>0</v>
      </c>
      <c r="O3206" t="b">
        <v>0</v>
      </c>
      <c r="P3206" s="10" t="s">
        <v>8272</v>
      </c>
      <c r="Q3206" t="s">
        <v>8314</v>
      </c>
      <c r="R3206">
        <f t="shared" si="152"/>
        <v>0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5">
        <f t="shared" si="150"/>
        <v>42095.374675925923</v>
      </c>
      <c r="L3207" s="15">
        <f t="shared" si="151"/>
        <v>42125.374675925923</v>
      </c>
      <c r="M3207" t="b">
        <v>0</v>
      </c>
      <c r="N3207">
        <v>12</v>
      </c>
      <c r="O3207" t="b">
        <v>0</v>
      </c>
      <c r="P3207" s="10" t="s">
        <v>8272</v>
      </c>
      <c r="Q3207" t="s">
        <v>8314</v>
      </c>
      <c r="R3207">
        <f t="shared" si="152"/>
        <v>22.75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5">
        <f t="shared" si="150"/>
        <v>42236.276053240741</v>
      </c>
      <c r="L3208" s="15">
        <f t="shared" si="151"/>
        <v>42266.276053240741</v>
      </c>
      <c r="M3208" t="b">
        <v>0</v>
      </c>
      <c r="N3208">
        <v>0</v>
      </c>
      <c r="O3208" t="b">
        <v>0</v>
      </c>
      <c r="P3208" s="10" t="s">
        <v>8272</v>
      </c>
      <c r="Q3208" t="s">
        <v>8314</v>
      </c>
      <c r="R3208">
        <f t="shared" si="152"/>
        <v>0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5">
        <f t="shared" si="150"/>
        <v>42057.277858796297</v>
      </c>
      <c r="L3209" s="15">
        <f t="shared" si="151"/>
        <v>42117.236192129625</v>
      </c>
      <c r="M3209" t="b">
        <v>0</v>
      </c>
      <c r="N3209">
        <v>36</v>
      </c>
      <c r="O3209" t="b">
        <v>0</v>
      </c>
      <c r="P3209" s="10" t="s">
        <v>8272</v>
      </c>
      <c r="Q3209" t="s">
        <v>8314</v>
      </c>
      <c r="R3209">
        <f t="shared" si="152"/>
        <v>70.83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5">
        <f t="shared" si="150"/>
        <v>41827.605057870373</v>
      </c>
      <c r="L3210" s="15">
        <f t="shared" si="151"/>
        <v>41848.605057870373</v>
      </c>
      <c r="M3210" t="b">
        <v>1</v>
      </c>
      <c r="N3210">
        <v>82</v>
      </c>
      <c r="O3210" t="b">
        <v>1</v>
      </c>
      <c r="P3210" s="10" t="s">
        <v>8272</v>
      </c>
      <c r="Q3210" t="s">
        <v>8273</v>
      </c>
      <c r="R3210">
        <f t="shared" si="152"/>
        <v>63.11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5">
        <f t="shared" si="150"/>
        <v>41778.637245370373</v>
      </c>
      <c r="L3211" s="15">
        <f t="shared" si="151"/>
        <v>41810.958333333336</v>
      </c>
      <c r="M3211" t="b">
        <v>1</v>
      </c>
      <c r="N3211">
        <v>226</v>
      </c>
      <c r="O3211" t="b">
        <v>1</v>
      </c>
      <c r="P3211" s="10" t="s">
        <v>8272</v>
      </c>
      <c r="Q3211" t="s">
        <v>8273</v>
      </c>
      <c r="R3211">
        <f t="shared" si="152"/>
        <v>50.16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5">
        <f t="shared" si="150"/>
        <v>41013.936562499999</v>
      </c>
      <c r="L3212" s="15">
        <f t="shared" si="151"/>
        <v>41061.165972222225</v>
      </c>
      <c r="M3212" t="b">
        <v>1</v>
      </c>
      <c r="N3212">
        <v>60</v>
      </c>
      <c r="O3212" t="b">
        <v>1</v>
      </c>
      <c r="P3212" s="10" t="s">
        <v>8272</v>
      </c>
      <c r="Q3212" t="s">
        <v>8273</v>
      </c>
      <c r="R3212">
        <f t="shared" si="152"/>
        <v>62.88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5">
        <f t="shared" si="150"/>
        <v>41834.586574074077</v>
      </c>
      <c r="L3213" s="15">
        <f t="shared" si="151"/>
        <v>41866.083333333336</v>
      </c>
      <c r="M3213" t="b">
        <v>1</v>
      </c>
      <c r="N3213">
        <v>322</v>
      </c>
      <c r="O3213" t="b">
        <v>1</v>
      </c>
      <c r="P3213" s="10" t="s">
        <v>8272</v>
      </c>
      <c r="Q3213" t="s">
        <v>8273</v>
      </c>
      <c r="R3213">
        <f t="shared" si="152"/>
        <v>85.53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5">
        <f t="shared" si="150"/>
        <v>41829.795729166668</v>
      </c>
      <c r="L3214" s="15">
        <f t="shared" si="151"/>
        <v>41859.795729166668</v>
      </c>
      <c r="M3214" t="b">
        <v>1</v>
      </c>
      <c r="N3214">
        <v>94</v>
      </c>
      <c r="O3214" t="b">
        <v>1</v>
      </c>
      <c r="P3214" s="10" t="s">
        <v>8272</v>
      </c>
      <c r="Q3214" t="s">
        <v>8273</v>
      </c>
      <c r="R3214">
        <f t="shared" si="152"/>
        <v>53.72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5">
        <f t="shared" si="150"/>
        <v>42171.763414351852</v>
      </c>
      <c r="L3215" s="15">
        <f t="shared" si="151"/>
        <v>42211.763414351852</v>
      </c>
      <c r="M3215" t="b">
        <v>1</v>
      </c>
      <c r="N3215">
        <v>47</v>
      </c>
      <c r="O3215" t="b">
        <v>1</v>
      </c>
      <c r="P3215" s="10" t="s">
        <v>8272</v>
      </c>
      <c r="Q3215" t="s">
        <v>8273</v>
      </c>
      <c r="R3215">
        <f t="shared" si="152"/>
        <v>127.81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5">
        <f t="shared" si="150"/>
        <v>42337.792511574073</v>
      </c>
      <c r="L3216" s="15">
        <f t="shared" si="151"/>
        <v>42374.996527777781</v>
      </c>
      <c r="M3216" t="b">
        <v>1</v>
      </c>
      <c r="N3216">
        <v>115</v>
      </c>
      <c r="O3216" t="b">
        <v>1</v>
      </c>
      <c r="P3216" s="10" t="s">
        <v>8272</v>
      </c>
      <c r="Q3216" t="s">
        <v>8273</v>
      </c>
      <c r="R3216">
        <f t="shared" si="152"/>
        <v>106.57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5">
        <f t="shared" si="150"/>
        <v>42219.665173611109</v>
      </c>
      <c r="L3217" s="15">
        <f t="shared" si="151"/>
        <v>42257.165972222225</v>
      </c>
      <c r="M3217" t="b">
        <v>1</v>
      </c>
      <c r="N3217">
        <v>134</v>
      </c>
      <c r="O3217" t="b">
        <v>1</v>
      </c>
      <c r="P3217" s="10" t="s">
        <v>8272</v>
      </c>
      <c r="Q3217" t="s">
        <v>8273</v>
      </c>
      <c r="R3217">
        <f t="shared" si="152"/>
        <v>262.11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5">
        <f t="shared" si="150"/>
        <v>42165.462627314817</v>
      </c>
      <c r="L3218" s="15">
        <f t="shared" si="151"/>
        <v>42196.604166666672</v>
      </c>
      <c r="M3218" t="b">
        <v>1</v>
      </c>
      <c r="N3218">
        <v>35</v>
      </c>
      <c r="O3218" t="b">
        <v>1</v>
      </c>
      <c r="P3218" s="10" t="s">
        <v>8272</v>
      </c>
      <c r="Q3218" t="s">
        <v>8273</v>
      </c>
      <c r="R3218">
        <f t="shared" si="152"/>
        <v>57.17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5">
        <f t="shared" si="150"/>
        <v>42648.546111111107</v>
      </c>
      <c r="L3219" s="15">
        <f t="shared" si="151"/>
        <v>42678.546111111107</v>
      </c>
      <c r="M3219" t="b">
        <v>1</v>
      </c>
      <c r="N3219">
        <v>104</v>
      </c>
      <c r="O3219" t="b">
        <v>1</v>
      </c>
      <c r="P3219" s="10" t="s">
        <v>8272</v>
      </c>
      <c r="Q3219" t="s">
        <v>8273</v>
      </c>
      <c r="R3219">
        <f t="shared" si="152"/>
        <v>50.2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5">
        <f t="shared" si="150"/>
        <v>41971.002152777779</v>
      </c>
      <c r="L3220" s="15">
        <f t="shared" si="151"/>
        <v>42004</v>
      </c>
      <c r="M3220" t="b">
        <v>1</v>
      </c>
      <c r="N3220">
        <v>184</v>
      </c>
      <c r="O3220" t="b">
        <v>1</v>
      </c>
      <c r="P3220" s="10" t="s">
        <v>8272</v>
      </c>
      <c r="Q3220" t="s">
        <v>8273</v>
      </c>
      <c r="R3220">
        <f t="shared" si="152"/>
        <v>66.59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5">
        <f t="shared" si="150"/>
        <v>42050.983182870375</v>
      </c>
      <c r="L3221" s="15">
        <f t="shared" si="151"/>
        <v>42085.941516203704</v>
      </c>
      <c r="M3221" t="b">
        <v>1</v>
      </c>
      <c r="N3221">
        <v>119</v>
      </c>
      <c r="O3221" t="b">
        <v>1</v>
      </c>
      <c r="P3221" s="10" t="s">
        <v>8272</v>
      </c>
      <c r="Q3221" t="s">
        <v>8273</v>
      </c>
      <c r="R3221">
        <f t="shared" si="152"/>
        <v>168.25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5">
        <f t="shared" si="150"/>
        <v>42772.833379629628</v>
      </c>
      <c r="L3222" s="15">
        <f t="shared" si="151"/>
        <v>42806.875</v>
      </c>
      <c r="M3222" t="b">
        <v>1</v>
      </c>
      <c r="N3222">
        <v>59</v>
      </c>
      <c r="O3222" t="b">
        <v>1</v>
      </c>
      <c r="P3222" s="10" t="s">
        <v>8272</v>
      </c>
      <c r="Q3222" t="s">
        <v>8273</v>
      </c>
      <c r="R3222">
        <f t="shared" si="152"/>
        <v>256.37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5">
        <f t="shared" si="150"/>
        <v>42155.696793981479</v>
      </c>
      <c r="L3223" s="15">
        <f t="shared" si="151"/>
        <v>42190.696793981479</v>
      </c>
      <c r="M3223" t="b">
        <v>1</v>
      </c>
      <c r="N3223">
        <v>113</v>
      </c>
      <c r="O3223" t="b">
        <v>1</v>
      </c>
      <c r="P3223" s="10" t="s">
        <v>8272</v>
      </c>
      <c r="Q3223" t="s">
        <v>8273</v>
      </c>
      <c r="R3223">
        <f t="shared" si="152"/>
        <v>36.61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5">
        <f t="shared" si="150"/>
        <v>42270.582141203704</v>
      </c>
      <c r="L3224" s="15">
        <f t="shared" si="151"/>
        <v>42301.895138888889</v>
      </c>
      <c r="M3224" t="b">
        <v>1</v>
      </c>
      <c r="N3224">
        <v>84</v>
      </c>
      <c r="O3224" t="b">
        <v>1</v>
      </c>
      <c r="P3224" s="10" t="s">
        <v>8272</v>
      </c>
      <c r="Q3224" t="s">
        <v>8273</v>
      </c>
      <c r="R3224">
        <f t="shared" si="152"/>
        <v>37.14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5">
        <f t="shared" si="150"/>
        <v>42206.835370370376</v>
      </c>
      <c r="L3225" s="15">
        <f t="shared" si="151"/>
        <v>42236.835370370376</v>
      </c>
      <c r="M3225" t="b">
        <v>1</v>
      </c>
      <c r="N3225">
        <v>74</v>
      </c>
      <c r="O3225" t="b">
        <v>1</v>
      </c>
      <c r="P3225" s="10" t="s">
        <v>8272</v>
      </c>
      <c r="Q3225" t="s">
        <v>8273</v>
      </c>
      <c r="R3225">
        <f t="shared" si="152"/>
        <v>45.88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5">
        <f t="shared" si="150"/>
        <v>42697.850844907407</v>
      </c>
      <c r="L3226" s="15">
        <f t="shared" si="151"/>
        <v>42745.208333333328</v>
      </c>
      <c r="M3226" t="b">
        <v>1</v>
      </c>
      <c r="N3226">
        <v>216</v>
      </c>
      <c r="O3226" t="b">
        <v>1</v>
      </c>
      <c r="P3226" s="10" t="s">
        <v>8272</v>
      </c>
      <c r="Q3226" t="s">
        <v>8273</v>
      </c>
      <c r="R3226">
        <f t="shared" si="152"/>
        <v>141.71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5">
        <f t="shared" si="150"/>
        <v>42503.559467592597</v>
      </c>
      <c r="L3227" s="15">
        <f t="shared" si="151"/>
        <v>42524.875</v>
      </c>
      <c r="M3227" t="b">
        <v>1</v>
      </c>
      <c r="N3227">
        <v>39</v>
      </c>
      <c r="O3227" t="b">
        <v>1</v>
      </c>
      <c r="P3227" s="10" t="s">
        <v>8272</v>
      </c>
      <c r="Q3227" t="s">
        <v>8273</v>
      </c>
      <c r="R3227">
        <f t="shared" si="152"/>
        <v>52.49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5">
        <f t="shared" si="150"/>
        <v>42277.583472222221</v>
      </c>
      <c r="L3228" s="15">
        <f t="shared" si="151"/>
        <v>42307.583472222221</v>
      </c>
      <c r="M3228" t="b">
        <v>1</v>
      </c>
      <c r="N3228">
        <v>21</v>
      </c>
      <c r="O3228" t="b">
        <v>1</v>
      </c>
      <c r="P3228" s="10" t="s">
        <v>8272</v>
      </c>
      <c r="Q3228" t="s">
        <v>8273</v>
      </c>
      <c r="R3228">
        <f t="shared" si="152"/>
        <v>59.52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5">
        <f t="shared" si="150"/>
        <v>42722.882361111115</v>
      </c>
      <c r="L3229" s="15">
        <f t="shared" si="151"/>
        <v>42752.882361111115</v>
      </c>
      <c r="M3229" t="b">
        <v>0</v>
      </c>
      <c r="N3229">
        <v>30</v>
      </c>
      <c r="O3229" t="b">
        <v>1</v>
      </c>
      <c r="P3229" s="10" t="s">
        <v>8272</v>
      </c>
      <c r="Q3229" t="s">
        <v>8273</v>
      </c>
      <c r="R3229">
        <f t="shared" si="152"/>
        <v>50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5">
        <f t="shared" si="150"/>
        <v>42323.70930555556</v>
      </c>
      <c r="L3230" s="15">
        <f t="shared" si="151"/>
        <v>42355.207638888889</v>
      </c>
      <c r="M3230" t="b">
        <v>1</v>
      </c>
      <c r="N3230">
        <v>37</v>
      </c>
      <c r="O3230" t="b">
        <v>1</v>
      </c>
      <c r="P3230" s="10" t="s">
        <v>8272</v>
      </c>
      <c r="Q3230" t="s">
        <v>8273</v>
      </c>
      <c r="R3230">
        <f t="shared" si="152"/>
        <v>193.62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5">
        <f t="shared" si="150"/>
        <v>41933.291643518518</v>
      </c>
      <c r="L3231" s="15">
        <f t="shared" si="151"/>
        <v>41963.333310185189</v>
      </c>
      <c r="M3231" t="b">
        <v>1</v>
      </c>
      <c r="N3231">
        <v>202</v>
      </c>
      <c r="O3231" t="b">
        <v>1</v>
      </c>
      <c r="P3231" s="10" t="s">
        <v>8272</v>
      </c>
      <c r="Q3231" t="s">
        <v>8273</v>
      </c>
      <c r="R3231">
        <f t="shared" si="152"/>
        <v>106.8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5">
        <f t="shared" si="150"/>
        <v>41898.168125000004</v>
      </c>
      <c r="L3232" s="15">
        <f t="shared" si="151"/>
        <v>41913.165972222225</v>
      </c>
      <c r="M3232" t="b">
        <v>1</v>
      </c>
      <c r="N3232">
        <v>37</v>
      </c>
      <c r="O3232" t="b">
        <v>1</v>
      </c>
      <c r="P3232" s="10" t="s">
        <v>8272</v>
      </c>
      <c r="Q3232" t="s">
        <v>8273</v>
      </c>
      <c r="R3232">
        <f t="shared" si="152"/>
        <v>77.22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5">
        <f t="shared" si="150"/>
        <v>42446.943831018521</v>
      </c>
      <c r="L3233" s="15">
        <f t="shared" si="151"/>
        <v>42476.943831018521</v>
      </c>
      <c r="M3233" t="b">
        <v>0</v>
      </c>
      <c r="N3233">
        <v>28</v>
      </c>
      <c r="O3233" t="b">
        <v>1</v>
      </c>
      <c r="P3233" s="10" t="s">
        <v>8272</v>
      </c>
      <c r="Q3233" t="s">
        <v>8273</v>
      </c>
      <c r="R3233">
        <f t="shared" si="152"/>
        <v>57.5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5">
        <f t="shared" si="150"/>
        <v>42463.81385416667</v>
      </c>
      <c r="L3234" s="15">
        <f t="shared" si="151"/>
        <v>42494.165972222225</v>
      </c>
      <c r="M3234" t="b">
        <v>1</v>
      </c>
      <c r="N3234">
        <v>26</v>
      </c>
      <c r="O3234" t="b">
        <v>1</v>
      </c>
      <c r="P3234" s="10" t="s">
        <v>8272</v>
      </c>
      <c r="Q3234" t="s">
        <v>8273</v>
      </c>
      <c r="R3234">
        <f t="shared" si="152"/>
        <v>50.46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5">
        <f t="shared" si="150"/>
        <v>42766.805034722223</v>
      </c>
      <c r="L3235" s="15">
        <f t="shared" si="151"/>
        <v>42796.805034722223</v>
      </c>
      <c r="M3235" t="b">
        <v>0</v>
      </c>
      <c r="N3235">
        <v>61</v>
      </c>
      <c r="O3235" t="b">
        <v>1</v>
      </c>
      <c r="P3235" s="10" t="s">
        <v>8272</v>
      </c>
      <c r="Q3235" t="s">
        <v>8273</v>
      </c>
      <c r="R3235">
        <f t="shared" si="152"/>
        <v>97.38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5">
        <f t="shared" si="150"/>
        <v>42734.789444444439</v>
      </c>
      <c r="L3236" s="15">
        <f t="shared" si="151"/>
        <v>42767.979861111111</v>
      </c>
      <c r="M3236" t="b">
        <v>0</v>
      </c>
      <c r="N3236">
        <v>115</v>
      </c>
      <c r="O3236" t="b">
        <v>1</v>
      </c>
      <c r="P3236" s="10" t="s">
        <v>8272</v>
      </c>
      <c r="Q3236" t="s">
        <v>8273</v>
      </c>
      <c r="R3236">
        <f t="shared" si="152"/>
        <v>34.92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5">
        <f t="shared" si="150"/>
        <v>42522.347812499997</v>
      </c>
      <c r="L3237" s="15">
        <f t="shared" si="151"/>
        <v>42552.347812499997</v>
      </c>
      <c r="M3237" t="b">
        <v>1</v>
      </c>
      <c r="N3237">
        <v>181</v>
      </c>
      <c r="O3237" t="b">
        <v>1</v>
      </c>
      <c r="P3237" s="10" t="s">
        <v>8272</v>
      </c>
      <c r="Q3237" t="s">
        <v>8273</v>
      </c>
      <c r="R3237">
        <f t="shared" si="152"/>
        <v>85.53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5">
        <f t="shared" si="150"/>
        <v>42702.917048611111</v>
      </c>
      <c r="L3238" s="15">
        <f t="shared" si="151"/>
        <v>42732.917048611111</v>
      </c>
      <c r="M3238" t="b">
        <v>0</v>
      </c>
      <c r="N3238">
        <v>110</v>
      </c>
      <c r="O3238" t="b">
        <v>1</v>
      </c>
      <c r="P3238" s="10" t="s">
        <v>8272</v>
      </c>
      <c r="Q3238" t="s">
        <v>8273</v>
      </c>
      <c r="R3238">
        <f t="shared" si="152"/>
        <v>182.91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5">
        <f t="shared" si="150"/>
        <v>42252.474351851852</v>
      </c>
      <c r="L3239" s="15">
        <f t="shared" si="151"/>
        <v>42276.165972222225</v>
      </c>
      <c r="M3239" t="b">
        <v>1</v>
      </c>
      <c r="N3239">
        <v>269</v>
      </c>
      <c r="O3239" t="b">
        <v>1</v>
      </c>
      <c r="P3239" s="10" t="s">
        <v>8272</v>
      </c>
      <c r="Q3239" t="s">
        <v>8273</v>
      </c>
      <c r="R3239">
        <f t="shared" si="152"/>
        <v>131.13999999999999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5">
        <f t="shared" si="150"/>
        <v>42156.510393518518</v>
      </c>
      <c r="L3240" s="15">
        <f t="shared" si="151"/>
        <v>42186.510393518518</v>
      </c>
      <c r="M3240" t="b">
        <v>1</v>
      </c>
      <c r="N3240">
        <v>79</v>
      </c>
      <c r="O3240" t="b">
        <v>1</v>
      </c>
      <c r="P3240" s="10" t="s">
        <v>8272</v>
      </c>
      <c r="Q3240" t="s">
        <v>8273</v>
      </c>
      <c r="R3240">
        <f t="shared" si="152"/>
        <v>39.81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5">
        <f t="shared" si="150"/>
        <v>42278.089039351849</v>
      </c>
      <c r="L3241" s="15">
        <f t="shared" si="151"/>
        <v>42302.999305555553</v>
      </c>
      <c r="M3241" t="b">
        <v>1</v>
      </c>
      <c r="N3241">
        <v>104</v>
      </c>
      <c r="O3241" t="b">
        <v>1</v>
      </c>
      <c r="P3241" s="10" t="s">
        <v>8272</v>
      </c>
      <c r="Q3241" t="s">
        <v>8273</v>
      </c>
      <c r="R3241">
        <f t="shared" si="152"/>
        <v>59.7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5">
        <f t="shared" si="150"/>
        <v>42754.693842592591</v>
      </c>
      <c r="L3242" s="15">
        <f t="shared" si="151"/>
        <v>42782.958333333328</v>
      </c>
      <c r="M3242" t="b">
        <v>0</v>
      </c>
      <c r="N3242">
        <v>34</v>
      </c>
      <c r="O3242" t="b">
        <v>1</v>
      </c>
      <c r="P3242" s="10" t="s">
        <v>8272</v>
      </c>
      <c r="Q3242" t="s">
        <v>8273</v>
      </c>
      <c r="R3242">
        <f t="shared" si="152"/>
        <v>88.74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5">
        <f t="shared" si="150"/>
        <v>41893.324884259258</v>
      </c>
      <c r="L3243" s="15">
        <f t="shared" si="151"/>
        <v>41926.290972222225</v>
      </c>
      <c r="M3243" t="b">
        <v>1</v>
      </c>
      <c r="N3243">
        <v>167</v>
      </c>
      <c r="O3243" t="b">
        <v>1</v>
      </c>
      <c r="P3243" s="10" t="s">
        <v>8272</v>
      </c>
      <c r="Q3243" t="s">
        <v>8273</v>
      </c>
      <c r="R3243">
        <f t="shared" si="152"/>
        <v>58.69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5">
        <f t="shared" si="150"/>
        <v>41871.755694444444</v>
      </c>
      <c r="L3244" s="15">
        <f t="shared" si="151"/>
        <v>41901.755694444444</v>
      </c>
      <c r="M3244" t="b">
        <v>1</v>
      </c>
      <c r="N3244">
        <v>183</v>
      </c>
      <c r="O3244" t="b">
        <v>1</v>
      </c>
      <c r="P3244" s="10" t="s">
        <v>8272</v>
      </c>
      <c r="Q3244" t="s">
        <v>8273</v>
      </c>
      <c r="R3244">
        <f t="shared" si="152"/>
        <v>69.569999999999993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5">
        <f t="shared" si="150"/>
        <v>42262.096782407403</v>
      </c>
      <c r="L3245" s="15">
        <f t="shared" si="151"/>
        <v>42286</v>
      </c>
      <c r="M3245" t="b">
        <v>1</v>
      </c>
      <c r="N3245">
        <v>71</v>
      </c>
      <c r="O3245" t="b">
        <v>1</v>
      </c>
      <c r="P3245" s="10" t="s">
        <v>8272</v>
      </c>
      <c r="Q3245" t="s">
        <v>8273</v>
      </c>
      <c r="R3245">
        <f t="shared" si="152"/>
        <v>115.87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5">
        <f t="shared" si="150"/>
        <v>42675.694236111114</v>
      </c>
      <c r="L3246" s="15">
        <f t="shared" si="151"/>
        <v>42705.735902777778</v>
      </c>
      <c r="M3246" t="b">
        <v>0</v>
      </c>
      <c r="N3246">
        <v>69</v>
      </c>
      <c r="O3246" t="b">
        <v>1</v>
      </c>
      <c r="P3246" s="10" t="s">
        <v>8272</v>
      </c>
      <c r="Q3246" t="s">
        <v>8273</v>
      </c>
      <c r="R3246">
        <f t="shared" si="152"/>
        <v>23.87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5">
        <f t="shared" si="150"/>
        <v>42135.60020833333</v>
      </c>
      <c r="L3247" s="15">
        <f t="shared" si="151"/>
        <v>42167.083333333328</v>
      </c>
      <c r="M3247" t="b">
        <v>0</v>
      </c>
      <c r="N3247">
        <v>270</v>
      </c>
      <c r="O3247" t="b">
        <v>1</v>
      </c>
      <c r="P3247" s="10" t="s">
        <v>8272</v>
      </c>
      <c r="Q3247" t="s">
        <v>8273</v>
      </c>
      <c r="R3247">
        <f t="shared" si="152"/>
        <v>81.13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5">
        <f t="shared" si="150"/>
        <v>42230.472222222219</v>
      </c>
      <c r="L3248" s="15">
        <f t="shared" si="151"/>
        <v>42259.165972222225</v>
      </c>
      <c r="M3248" t="b">
        <v>1</v>
      </c>
      <c r="N3248">
        <v>193</v>
      </c>
      <c r="O3248" t="b">
        <v>1</v>
      </c>
      <c r="P3248" s="10" t="s">
        <v>8272</v>
      </c>
      <c r="Q3248" t="s">
        <v>8273</v>
      </c>
      <c r="R3248">
        <f t="shared" si="152"/>
        <v>57.63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5">
        <f t="shared" si="150"/>
        <v>42167.434166666666</v>
      </c>
      <c r="L3249" s="15">
        <f t="shared" si="151"/>
        <v>42197.434166666666</v>
      </c>
      <c r="M3249" t="b">
        <v>1</v>
      </c>
      <c r="N3249">
        <v>57</v>
      </c>
      <c r="O3249" t="b">
        <v>1</v>
      </c>
      <c r="P3249" s="10" t="s">
        <v>8272</v>
      </c>
      <c r="Q3249" t="s">
        <v>8273</v>
      </c>
      <c r="R3249">
        <f t="shared" si="152"/>
        <v>46.43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5">
        <f t="shared" si="150"/>
        <v>42068.888391203705</v>
      </c>
      <c r="L3250" s="15">
        <f t="shared" si="151"/>
        <v>42098.846724537041</v>
      </c>
      <c r="M3250" t="b">
        <v>1</v>
      </c>
      <c r="N3250">
        <v>200</v>
      </c>
      <c r="O3250" t="b">
        <v>1</v>
      </c>
      <c r="P3250" s="10" t="s">
        <v>8272</v>
      </c>
      <c r="Q3250" t="s">
        <v>8273</v>
      </c>
      <c r="R3250">
        <f t="shared" si="152"/>
        <v>60.48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5">
        <f t="shared" si="150"/>
        <v>42145.746689814812</v>
      </c>
      <c r="L3251" s="15">
        <f t="shared" si="151"/>
        <v>42175.746689814812</v>
      </c>
      <c r="M3251" t="b">
        <v>1</v>
      </c>
      <c r="N3251">
        <v>88</v>
      </c>
      <c r="O3251" t="b">
        <v>1</v>
      </c>
      <c r="P3251" s="10" t="s">
        <v>8272</v>
      </c>
      <c r="Q3251" t="s">
        <v>8273</v>
      </c>
      <c r="R3251">
        <f t="shared" si="152"/>
        <v>65.58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5">
        <f t="shared" si="150"/>
        <v>41918.742175925923</v>
      </c>
      <c r="L3252" s="15">
        <f t="shared" si="151"/>
        <v>41948.783842592595</v>
      </c>
      <c r="M3252" t="b">
        <v>1</v>
      </c>
      <c r="N3252">
        <v>213</v>
      </c>
      <c r="O3252" t="b">
        <v>1</v>
      </c>
      <c r="P3252" s="10" t="s">
        <v>8272</v>
      </c>
      <c r="Q3252" t="s">
        <v>8273</v>
      </c>
      <c r="R3252">
        <f t="shared" si="152"/>
        <v>119.19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5">
        <f t="shared" si="150"/>
        <v>42146.731087962966</v>
      </c>
      <c r="L3253" s="15">
        <f t="shared" si="151"/>
        <v>42176.731087962966</v>
      </c>
      <c r="M3253" t="b">
        <v>1</v>
      </c>
      <c r="N3253">
        <v>20</v>
      </c>
      <c r="O3253" t="b">
        <v>1</v>
      </c>
      <c r="P3253" s="10" t="s">
        <v>8272</v>
      </c>
      <c r="Q3253" t="s">
        <v>8273</v>
      </c>
      <c r="R3253">
        <f t="shared" si="152"/>
        <v>83.05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5">
        <f t="shared" si="150"/>
        <v>42590.472685185188</v>
      </c>
      <c r="L3254" s="15">
        <f t="shared" si="151"/>
        <v>42620.472685185188</v>
      </c>
      <c r="M3254" t="b">
        <v>1</v>
      </c>
      <c r="N3254">
        <v>50</v>
      </c>
      <c r="O3254" t="b">
        <v>1</v>
      </c>
      <c r="P3254" s="10" t="s">
        <v>8272</v>
      </c>
      <c r="Q3254" t="s">
        <v>8273</v>
      </c>
      <c r="R3254">
        <f t="shared" si="152"/>
        <v>57.52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5">
        <f t="shared" si="150"/>
        <v>42602.576712962968</v>
      </c>
      <c r="L3255" s="15">
        <f t="shared" si="151"/>
        <v>42621.15625</v>
      </c>
      <c r="M3255" t="b">
        <v>1</v>
      </c>
      <c r="N3255">
        <v>115</v>
      </c>
      <c r="O3255" t="b">
        <v>1</v>
      </c>
      <c r="P3255" s="10" t="s">
        <v>8272</v>
      </c>
      <c r="Q3255" t="s">
        <v>8273</v>
      </c>
      <c r="R3255">
        <f t="shared" si="152"/>
        <v>177.09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5">
        <f t="shared" si="150"/>
        <v>42059.085752314815</v>
      </c>
      <c r="L3256" s="15">
        <f t="shared" si="151"/>
        <v>42089.044085648144</v>
      </c>
      <c r="M3256" t="b">
        <v>1</v>
      </c>
      <c r="N3256">
        <v>186</v>
      </c>
      <c r="O3256" t="b">
        <v>1</v>
      </c>
      <c r="P3256" s="10" t="s">
        <v>8272</v>
      </c>
      <c r="Q3256" t="s">
        <v>8273</v>
      </c>
      <c r="R3256">
        <f t="shared" si="152"/>
        <v>70.77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5">
        <f t="shared" si="150"/>
        <v>41889.768229166664</v>
      </c>
      <c r="L3257" s="15">
        <f t="shared" si="151"/>
        <v>41919.768229166664</v>
      </c>
      <c r="M3257" t="b">
        <v>1</v>
      </c>
      <c r="N3257">
        <v>18</v>
      </c>
      <c r="O3257" t="b">
        <v>1</v>
      </c>
      <c r="P3257" s="10" t="s">
        <v>8272</v>
      </c>
      <c r="Q3257" t="s">
        <v>8273</v>
      </c>
      <c r="R3257">
        <f t="shared" si="152"/>
        <v>29.17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5">
        <f t="shared" si="150"/>
        <v>42144.573807870373</v>
      </c>
      <c r="L3258" s="15">
        <f t="shared" si="151"/>
        <v>42166.165972222225</v>
      </c>
      <c r="M3258" t="b">
        <v>1</v>
      </c>
      <c r="N3258">
        <v>176</v>
      </c>
      <c r="O3258" t="b">
        <v>1</v>
      </c>
      <c r="P3258" s="10" t="s">
        <v>8272</v>
      </c>
      <c r="Q3258" t="s">
        <v>8273</v>
      </c>
      <c r="R3258">
        <f t="shared" si="152"/>
        <v>72.760000000000005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5">
        <f t="shared" si="150"/>
        <v>42758.559629629628</v>
      </c>
      <c r="L3259" s="15">
        <f t="shared" si="151"/>
        <v>42788.559629629628</v>
      </c>
      <c r="M3259" t="b">
        <v>0</v>
      </c>
      <c r="N3259">
        <v>41</v>
      </c>
      <c r="O3259" t="b">
        <v>1</v>
      </c>
      <c r="P3259" s="10" t="s">
        <v>8272</v>
      </c>
      <c r="Q3259" t="s">
        <v>8273</v>
      </c>
      <c r="R3259">
        <f t="shared" si="152"/>
        <v>51.85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5">
        <f t="shared" si="150"/>
        <v>41982.887280092589</v>
      </c>
      <c r="L3260" s="15">
        <f t="shared" si="151"/>
        <v>42012.887280092589</v>
      </c>
      <c r="M3260" t="b">
        <v>1</v>
      </c>
      <c r="N3260">
        <v>75</v>
      </c>
      <c r="O3260" t="b">
        <v>1</v>
      </c>
      <c r="P3260" s="10" t="s">
        <v>8272</v>
      </c>
      <c r="Q3260" t="s">
        <v>8273</v>
      </c>
      <c r="R3260">
        <f t="shared" si="152"/>
        <v>98.2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5">
        <f t="shared" si="150"/>
        <v>42614.760937500003</v>
      </c>
      <c r="L3261" s="15">
        <f t="shared" si="151"/>
        <v>42644.165972222225</v>
      </c>
      <c r="M3261" t="b">
        <v>1</v>
      </c>
      <c r="N3261">
        <v>97</v>
      </c>
      <c r="O3261" t="b">
        <v>1</v>
      </c>
      <c r="P3261" s="10" t="s">
        <v>8272</v>
      </c>
      <c r="Q3261" t="s">
        <v>8273</v>
      </c>
      <c r="R3261">
        <f t="shared" si="152"/>
        <v>251.74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5">
        <f t="shared" si="150"/>
        <v>42303.672662037032</v>
      </c>
      <c r="L3262" s="15">
        <f t="shared" si="151"/>
        <v>42338.714328703703</v>
      </c>
      <c r="M3262" t="b">
        <v>1</v>
      </c>
      <c r="N3262">
        <v>73</v>
      </c>
      <c r="O3262" t="b">
        <v>1</v>
      </c>
      <c r="P3262" s="10" t="s">
        <v>8272</v>
      </c>
      <c r="Q3262" t="s">
        <v>8273</v>
      </c>
      <c r="R3262">
        <f t="shared" si="152"/>
        <v>74.819999999999993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5">
        <f t="shared" si="150"/>
        <v>42171.725416666668</v>
      </c>
      <c r="L3263" s="15">
        <f t="shared" si="151"/>
        <v>42201.725416666668</v>
      </c>
      <c r="M3263" t="b">
        <v>1</v>
      </c>
      <c r="N3263">
        <v>49</v>
      </c>
      <c r="O3263" t="b">
        <v>1</v>
      </c>
      <c r="P3263" s="10" t="s">
        <v>8272</v>
      </c>
      <c r="Q3263" t="s">
        <v>8273</v>
      </c>
      <c r="R3263">
        <f t="shared" si="152"/>
        <v>67.650000000000006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5">
        <f t="shared" si="150"/>
        <v>41964.315532407403</v>
      </c>
      <c r="L3264" s="15">
        <f t="shared" si="151"/>
        <v>41995.166666666672</v>
      </c>
      <c r="M3264" t="b">
        <v>1</v>
      </c>
      <c r="N3264">
        <v>134</v>
      </c>
      <c r="O3264" t="b">
        <v>1</v>
      </c>
      <c r="P3264" s="10" t="s">
        <v>8272</v>
      </c>
      <c r="Q3264" t="s">
        <v>8273</v>
      </c>
      <c r="R3264">
        <f t="shared" si="152"/>
        <v>93.81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5">
        <f t="shared" si="150"/>
        <v>42284.516064814816</v>
      </c>
      <c r="L3265" s="15">
        <f t="shared" si="151"/>
        <v>42307.875</v>
      </c>
      <c r="M3265" t="b">
        <v>1</v>
      </c>
      <c r="N3265">
        <v>68</v>
      </c>
      <c r="O3265" t="b">
        <v>1</v>
      </c>
      <c r="P3265" s="10" t="s">
        <v>8272</v>
      </c>
      <c r="Q3265" t="s">
        <v>8273</v>
      </c>
      <c r="R3265">
        <f t="shared" si="152"/>
        <v>41.24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5">
        <f t="shared" si="150"/>
        <v>42016.800208333334</v>
      </c>
      <c r="L3266" s="15">
        <f t="shared" si="151"/>
        <v>42032.916666666672</v>
      </c>
      <c r="M3266" t="b">
        <v>1</v>
      </c>
      <c r="N3266">
        <v>49</v>
      </c>
      <c r="O3266" t="b">
        <v>1</v>
      </c>
      <c r="P3266" s="10" t="s">
        <v>8272</v>
      </c>
      <c r="Q3266" t="s">
        <v>8273</v>
      </c>
      <c r="R3266">
        <f t="shared" si="152"/>
        <v>52.55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5">
        <f t="shared" ref="K3267:K3330" si="153">(((J3267/60)/60)/24)+DATE(1970,1,1)</f>
        <v>42311.711979166663</v>
      </c>
      <c r="L3267" s="15">
        <f t="shared" ref="L3267:L3330" si="154">(((I3267/60)/60)/24)+DATE(1970,1,1)</f>
        <v>42341.708333333328</v>
      </c>
      <c r="M3267" t="b">
        <v>1</v>
      </c>
      <c r="N3267">
        <v>63</v>
      </c>
      <c r="O3267" t="b">
        <v>1</v>
      </c>
      <c r="P3267" s="10" t="s">
        <v>8272</v>
      </c>
      <c r="Q3267" t="s">
        <v>8273</v>
      </c>
      <c r="R3267">
        <f t="shared" ref="R3267:R3330" si="155">IFERROR(ROUND(E3267/N3267,2),0)</f>
        <v>70.290000000000006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5">
        <f t="shared" si="153"/>
        <v>42136.536134259266</v>
      </c>
      <c r="L3268" s="15">
        <f t="shared" si="154"/>
        <v>42167.875</v>
      </c>
      <c r="M3268" t="b">
        <v>1</v>
      </c>
      <c r="N3268">
        <v>163</v>
      </c>
      <c r="O3268" t="b">
        <v>1</v>
      </c>
      <c r="P3268" s="10" t="s">
        <v>8272</v>
      </c>
      <c r="Q3268" t="s">
        <v>8273</v>
      </c>
      <c r="R3268">
        <f t="shared" si="155"/>
        <v>48.33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5">
        <f t="shared" si="153"/>
        <v>42172.757638888885</v>
      </c>
      <c r="L3269" s="15">
        <f t="shared" si="154"/>
        <v>42202.757638888885</v>
      </c>
      <c r="M3269" t="b">
        <v>1</v>
      </c>
      <c r="N3269">
        <v>288</v>
      </c>
      <c r="O3269" t="b">
        <v>1</v>
      </c>
      <c r="P3269" s="10" t="s">
        <v>8272</v>
      </c>
      <c r="Q3269" t="s">
        <v>8273</v>
      </c>
      <c r="R3269">
        <f t="shared" si="155"/>
        <v>53.18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5">
        <f t="shared" si="153"/>
        <v>42590.90425925926</v>
      </c>
      <c r="L3270" s="15">
        <f t="shared" si="154"/>
        <v>42606.90425925926</v>
      </c>
      <c r="M3270" t="b">
        <v>1</v>
      </c>
      <c r="N3270">
        <v>42</v>
      </c>
      <c r="O3270" t="b">
        <v>1</v>
      </c>
      <c r="P3270" s="10" t="s">
        <v>8272</v>
      </c>
      <c r="Q3270" t="s">
        <v>8273</v>
      </c>
      <c r="R3270">
        <f t="shared" si="155"/>
        <v>60.95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5">
        <f t="shared" si="153"/>
        <v>42137.395798611105</v>
      </c>
      <c r="L3271" s="15">
        <f t="shared" si="154"/>
        <v>42171.458333333328</v>
      </c>
      <c r="M3271" t="b">
        <v>1</v>
      </c>
      <c r="N3271">
        <v>70</v>
      </c>
      <c r="O3271" t="b">
        <v>1</v>
      </c>
      <c r="P3271" s="10" t="s">
        <v>8272</v>
      </c>
      <c r="Q3271" t="s">
        <v>8273</v>
      </c>
      <c r="R3271">
        <f t="shared" si="155"/>
        <v>116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5">
        <f t="shared" si="153"/>
        <v>42167.533159722225</v>
      </c>
      <c r="L3272" s="15">
        <f t="shared" si="154"/>
        <v>42197.533159722225</v>
      </c>
      <c r="M3272" t="b">
        <v>1</v>
      </c>
      <c r="N3272">
        <v>30</v>
      </c>
      <c r="O3272" t="b">
        <v>1</v>
      </c>
      <c r="P3272" s="10" t="s">
        <v>8272</v>
      </c>
      <c r="Q3272" t="s">
        <v>8273</v>
      </c>
      <c r="R3272">
        <f t="shared" si="155"/>
        <v>61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5">
        <f t="shared" si="153"/>
        <v>41915.437210648146</v>
      </c>
      <c r="L3273" s="15">
        <f t="shared" si="154"/>
        <v>41945.478877314818</v>
      </c>
      <c r="M3273" t="b">
        <v>1</v>
      </c>
      <c r="N3273">
        <v>51</v>
      </c>
      <c r="O3273" t="b">
        <v>1</v>
      </c>
      <c r="P3273" s="10" t="s">
        <v>8272</v>
      </c>
      <c r="Q3273" t="s">
        <v>8273</v>
      </c>
      <c r="R3273">
        <f t="shared" si="155"/>
        <v>38.24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5">
        <f t="shared" si="153"/>
        <v>42284.500104166669</v>
      </c>
      <c r="L3274" s="15">
        <f t="shared" si="154"/>
        <v>42314.541770833333</v>
      </c>
      <c r="M3274" t="b">
        <v>1</v>
      </c>
      <c r="N3274">
        <v>145</v>
      </c>
      <c r="O3274" t="b">
        <v>1</v>
      </c>
      <c r="P3274" s="10" t="s">
        <v>8272</v>
      </c>
      <c r="Q3274" t="s">
        <v>8273</v>
      </c>
      <c r="R3274">
        <f t="shared" si="155"/>
        <v>106.5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5">
        <f t="shared" si="153"/>
        <v>42611.801412037035</v>
      </c>
      <c r="L3275" s="15">
        <f t="shared" si="154"/>
        <v>42627.791666666672</v>
      </c>
      <c r="M3275" t="b">
        <v>1</v>
      </c>
      <c r="N3275">
        <v>21</v>
      </c>
      <c r="O3275" t="b">
        <v>1</v>
      </c>
      <c r="P3275" s="10" t="s">
        <v>8272</v>
      </c>
      <c r="Q3275" t="s">
        <v>8273</v>
      </c>
      <c r="R3275">
        <f t="shared" si="155"/>
        <v>204.57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5">
        <f t="shared" si="153"/>
        <v>42400.704537037032</v>
      </c>
      <c r="L3276" s="15">
        <f t="shared" si="154"/>
        <v>42444.875</v>
      </c>
      <c r="M3276" t="b">
        <v>1</v>
      </c>
      <c r="N3276">
        <v>286</v>
      </c>
      <c r="O3276" t="b">
        <v>1</v>
      </c>
      <c r="P3276" s="10" t="s">
        <v>8272</v>
      </c>
      <c r="Q3276" t="s">
        <v>8273</v>
      </c>
      <c r="R3276">
        <f t="shared" si="155"/>
        <v>54.91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5">
        <f t="shared" si="153"/>
        <v>42017.88045138889</v>
      </c>
      <c r="L3277" s="15">
        <f t="shared" si="154"/>
        <v>42044.1875</v>
      </c>
      <c r="M3277" t="b">
        <v>1</v>
      </c>
      <c r="N3277">
        <v>12</v>
      </c>
      <c r="O3277" t="b">
        <v>1</v>
      </c>
      <c r="P3277" s="10" t="s">
        <v>8272</v>
      </c>
      <c r="Q3277" t="s">
        <v>8273</v>
      </c>
      <c r="R3277">
        <f t="shared" si="155"/>
        <v>150.41999999999999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5">
        <f t="shared" si="153"/>
        <v>42426.949988425928</v>
      </c>
      <c r="L3278" s="15">
        <f t="shared" si="154"/>
        <v>42461.165972222225</v>
      </c>
      <c r="M3278" t="b">
        <v>1</v>
      </c>
      <c r="N3278">
        <v>100</v>
      </c>
      <c r="O3278" t="b">
        <v>1</v>
      </c>
      <c r="P3278" s="10" t="s">
        <v>8272</v>
      </c>
      <c r="Q3278" t="s">
        <v>8273</v>
      </c>
      <c r="R3278">
        <f t="shared" si="155"/>
        <v>52.58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5">
        <f t="shared" si="153"/>
        <v>41931.682939814818</v>
      </c>
      <c r="L3279" s="15">
        <f t="shared" si="154"/>
        <v>41961.724606481483</v>
      </c>
      <c r="M3279" t="b">
        <v>1</v>
      </c>
      <c r="N3279">
        <v>100</v>
      </c>
      <c r="O3279" t="b">
        <v>1</v>
      </c>
      <c r="P3279" s="10" t="s">
        <v>8272</v>
      </c>
      <c r="Q3279" t="s">
        <v>8273</v>
      </c>
      <c r="R3279">
        <f t="shared" si="155"/>
        <v>54.3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5">
        <f t="shared" si="153"/>
        <v>42124.848414351851</v>
      </c>
      <c r="L3280" s="15">
        <f t="shared" si="154"/>
        <v>42154.848414351851</v>
      </c>
      <c r="M3280" t="b">
        <v>1</v>
      </c>
      <c r="N3280">
        <v>34</v>
      </c>
      <c r="O3280" t="b">
        <v>1</v>
      </c>
      <c r="P3280" s="10" t="s">
        <v>8272</v>
      </c>
      <c r="Q3280" t="s">
        <v>8273</v>
      </c>
      <c r="R3280">
        <f t="shared" si="155"/>
        <v>76.03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5">
        <f t="shared" si="153"/>
        <v>42431.102534722217</v>
      </c>
      <c r="L3281" s="15">
        <f t="shared" si="154"/>
        <v>42461.06086805556</v>
      </c>
      <c r="M3281" t="b">
        <v>0</v>
      </c>
      <c r="N3281">
        <v>63</v>
      </c>
      <c r="O3281" t="b">
        <v>1</v>
      </c>
      <c r="P3281" s="10" t="s">
        <v>8272</v>
      </c>
      <c r="Q3281" t="s">
        <v>8273</v>
      </c>
      <c r="R3281">
        <f t="shared" si="155"/>
        <v>105.21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5">
        <f t="shared" si="153"/>
        <v>42121.756921296299</v>
      </c>
      <c r="L3282" s="15">
        <f t="shared" si="154"/>
        <v>42156.208333333328</v>
      </c>
      <c r="M3282" t="b">
        <v>0</v>
      </c>
      <c r="N3282">
        <v>30</v>
      </c>
      <c r="O3282" t="b">
        <v>1</v>
      </c>
      <c r="P3282" s="10" t="s">
        <v>8272</v>
      </c>
      <c r="Q3282" t="s">
        <v>8273</v>
      </c>
      <c r="R3282">
        <f t="shared" si="155"/>
        <v>68.67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5">
        <f t="shared" si="153"/>
        <v>42219.019733796296</v>
      </c>
      <c r="L3283" s="15">
        <f t="shared" si="154"/>
        <v>42249.019733796296</v>
      </c>
      <c r="M3283" t="b">
        <v>0</v>
      </c>
      <c r="N3283">
        <v>47</v>
      </c>
      <c r="O3283" t="b">
        <v>1</v>
      </c>
      <c r="P3283" s="10" t="s">
        <v>8272</v>
      </c>
      <c r="Q3283" t="s">
        <v>8273</v>
      </c>
      <c r="R3283">
        <f t="shared" si="155"/>
        <v>129.36000000000001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5">
        <f t="shared" si="153"/>
        <v>42445.19430555556</v>
      </c>
      <c r="L3284" s="15">
        <f t="shared" si="154"/>
        <v>42489.19430555556</v>
      </c>
      <c r="M3284" t="b">
        <v>0</v>
      </c>
      <c r="N3284">
        <v>237</v>
      </c>
      <c r="O3284" t="b">
        <v>1</v>
      </c>
      <c r="P3284" s="10" t="s">
        <v>8272</v>
      </c>
      <c r="Q3284" t="s">
        <v>8273</v>
      </c>
      <c r="R3284">
        <f t="shared" si="155"/>
        <v>134.26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5">
        <f t="shared" si="153"/>
        <v>42379.74418981481</v>
      </c>
      <c r="L3285" s="15">
        <f t="shared" si="154"/>
        <v>42410.875</v>
      </c>
      <c r="M3285" t="b">
        <v>0</v>
      </c>
      <c r="N3285">
        <v>47</v>
      </c>
      <c r="O3285" t="b">
        <v>1</v>
      </c>
      <c r="P3285" s="10" t="s">
        <v>8272</v>
      </c>
      <c r="Q3285" t="s">
        <v>8273</v>
      </c>
      <c r="R3285">
        <f t="shared" si="155"/>
        <v>17.829999999999998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5">
        <f t="shared" si="153"/>
        <v>42380.884872685187</v>
      </c>
      <c r="L3286" s="15">
        <f t="shared" si="154"/>
        <v>42398.249305555553</v>
      </c>
      <c r="M3286" t="b">
        <v>0</v>
      </c>
      <c r="N3286">
        <v>15</v>
      </c>
      <c r="O3286" t="b">
        <v>1</v>
      </c>
      <c r="P3286" s="10" t="s">
        <v>8272</v>
      </c>
      <c r="Q3286" t="s">
        <v>8273</v>
      </c>
      <c r="R3286">
        <f t="shared" si="155"/>
        <v>203.2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5">
        <f t="shared" si="153"/>
        <v>42762.942430555559</v>
      </c>
      <c r="L3287" s="15">
        <f t="shared" si="154"/>
        <v>42794.208333333328</v>
      </c>
      <c r="M3287" t="b">
        <v>0</v>
      </c>
      <c r="N3287">
        <v>81</v>
      </c>
      <c r="O3287" t="b">
        <v>1</v>
      </c>
      <c r="P3287" s="10" t="s">
        <v>8272</v>
      </c>
      <c r="Q3287" t="s">
        <v>8273</v>
      </c>
      <c r="R3287">
        <f t="shared" si="155"/>
        <v>69.19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5">
        <f t="shared" si="153"/>
        <v>42567.840069444443</v>
      </c>
      <c r="L3288" s="15">
        <f t="shared" si="154"/>
        <v>42597.840069444443</v>
      </c>
      <c r="M3288" t="b">
        <v>0</v>
      </c>
      <c r="N3288">
        <v>122</v>
      </c>
      <c r="O3288" t="b">
        <v>1</v>
      </c>
      <c r="P3288" s="10" t="s">
        <v>8272</v>
      </c>
      <c r="Q3288" t="s">
        <v>8273</v>
      </c>
      <c r="R3288">
        <f t="shared" si="155"/>
        <v>125.12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5">
        <f t="shared" si="153"/>
        <v>42311.750324074077</v>
      </c>
      <c r="L3289" s="15">
        <f t="shared" si="154"/>
        <v>42336.750324074077</v>
      </c>
      <c r="M3289" t="b">
        <v>0</v>
      </c>
      <c r="N3289">
        <v>34</v>
      </c>
      <c r="O3289" t="b">
        <v>1</v>
      </c>
      <c r="P3289" s="10" t="s">
        <v>8272</v>
      </c>
      <c r="Q3289" t="s">
        <v>8273</v>
      </c>
      <c r="R3289">
        <f t="shared" si="155"/>
        <v>73.53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5">
        <f t="shared" si="153"/>
        <v>42505.774479166663</v>
      </c>
      <c r="L3290" s="15">
        <f t="shared" si="154"/>
        <v>42541.958333333328</v>
      </c>
      <c r="M3290" t="b">
        <v>0</v>
      </c>
      <c r="N3290">
        <v>207</v>
      </c>
      <c r="O3290" t="b">
        <v>1</v>
      </c>
      <c r="P3290" s="10" t="s">
        <v>8272</v>
      </c>
      <c r="Q3290" t="s">
        <v>8273</v>
      </c>
      <c r="R3290">
        <f t="shared" si="155"/>
        <v>48.44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5">
        <f t="shared" si="153"/>
        <v>42758.368078703701</v>
      </c>
      <c r="L3291" s="15">
        <f t="shared" si="154"/>
        <v>42786.368078703701</v>
      </c>
      <c r="M3291" t="b">
        <v>0</v>
      </c>
      <c r="N3291">
        <v>25</v>
      </c>
      <c r="O3291" t="b">
        <v>1</v>
      </c>
      <c r="P3291" s="10" t="s">
        <v>8272</v>
      </c>
      <c r="Q3291" t="s">
        <v>8273</v>
      </c>
      <c r="R3291">
        <f t="shared" si="155"/>
        <v>26.61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5">
        <f t="shared" si="153"/>
        <v>42775.51494212963</v>
      </c>
      <c r="L3292" s="15">
        <f t="shared" si="154"/>
        <v>42805.51494212963</v>
      </c>
      <c r="M3292" t="b">
        <v>0</v>
      </c>
      <c r="N3292">
        <v>72</v>
      </c>
      <c r="O3292" t="b">
        <v>1</v>
      </c>
      <c r="P3292" s="10" t="s">
        <v>8272</v>
      </c>
      <c r="Q3292" t="s">
        <v>8273</v>
      </c>
      <c r="R3292">
        <f t="shared" si="155"/>
        <v>33.67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5">
        <f t="shared" si="153"/>
        <v>42232.702546296292</v>
      </c>
      <c r="L3293" s="15">
        <f t="shared" si="154"/>
        <v>42264.165972222225</v>
      </c>
      <c r="M3293" t="b">
        <v>0</v>
      </c>
      <c r="N3293">
        <v>14</v>
      </c>
      <c r="O3293" t="b">
        <v>1</v>
      </c>
      <c r="P3293" s="10" t="s">
        <v>8272</v>
      </c>
      <c r="Q3293" t="s">
        <v>8273</v>
      </c>
      <c r="R3293">
        <f t="shared" si="155"/>
        <v>40.71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5">
        <f t="shared" si="153"/>
        <v>42282.770231481481</v>
      </c>
      <c r="L3294" s="15">
        <f t="shared" si="154"/>
        <v>42342.811898148153</v>
      </c>
      <c r="M3294" t="b">
        <v>0</v>
      </c>
      <c r="N3294">
        <v>15</v>
      </c>
      <c r="O3294" t="b">
        <v>1</v>
      </c>
      <c r="P3294" s="10" t="s">
        <v>8272</v>
      </c>
      <c r="Q3294" t="s">
        <v>8273</v>
      </c>
      <c r="R3294">
        <f t="shared" si="155"/>
        <v>19.27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5">
        <f t="shared" si="153"/>
        <v>42768.425370370373</v>
      </c>
      <c r="L3295" s="15">
        <f t="shared" si="154"/>
        <v>42798.425370370373</v>
      </c>
      <c r="M3295" t="b">
        <v>0</v>
      </c>
      <c r="N3295">
        <v>91</v>
      </c>
      <c r="O3295" t="b">
        <v>1</v>
      </c>
      <c r="P3295" s="10" t="s">
        <v>8272</v>
      </c>
      <c r="Q3295" t="s">
        <v>8273</v>
      </c>
      <c r="R3295">
        <f t="shared" si="155"/>
        <v>84.29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5">
        <f t="shared" si="153"/>
        <v>42141.541134259256</v>
      </c>
      <c r="L3296" s="15">
        <f t="shared" si="154"/>
        <v>42171.541134259256</v>
      </c>
      <c r="M3296" t="b">
        <v>0</v>
      </c>
      <c r="N3296">
        <v>24</v>
      </c>
      <c r="O3296" t="b">
        <v>1</v>
      </c>
      <c r="P3296" s="10" t="s">
        <v>8272</v>
      </c>
      <c r="Q3296" t="s">
        <v>8273</v>
      </c>
      <c r="R3296">
        <f t="shared" si="155"/>
        <v>29.58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5">
        <f t="shared" si="153"/>
        <v>42609.442465277782</v>
      </c>
      <c r="L3297" s="15">
        <f t="shared" si="154"/>
        <v>42639.442465277782</v>
      </c>
      <c r="M3297" t="b">
        <v>0</v>
      </c>
      <c r="N3297">
        <v>27</v>
      </c>
      <c r="O3297" t="b">
        <v>1</v>
      </c>
      <c r="P3297" s="10" t="s">
        <v>8272</v>
      </c>
      <c r="Q3297" t="s">
        <v>8273</v>
      </c>
      <c r="R3297">
        <f t="shared" si="155"/>
        <v>26.67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5">
        <f t="shared" si="153"/>
        <v>42309.756620370375</v>
      </c>
      <c r="L3298" s="15">
        <f t="shared" si="154"/>
        <v>42330.916666666672</v>
      </c>
      <c r="M3298" t="b">
        <v>0</v>
      </c>
      <c r="N3298">
        <v>47</v>
      </c>
      <c r="O3298" t="b">
        <v>1</v>
      </c>
      <c r="P3298" s="10" t="s">
        <v>8272</v>
      </c>
      <c r="Q3298" t="s">
        <v>8273</v>
      </c>
      <c r="R3298">
        <f t="shared" si="155"/>
        <v>45.98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5">
        <f t="shared" si="153"/>
        <v>42193.771481481483</v>
      </c>
      <c r="L3299" s="15">
        <f t="shared" si="154"/>
        <v>42212.957638888889</v>
      </c>
      <c r="M3299" t="b">
        <v>0</v>
      </c>
      <c r="N3299">
        <v>44</v>
      </c>
      <c r="O3299" t="b">
        <v>1</v>
      </c>
      <c r="P3299" s="10" t="s">
        <v>8272</v>
      </c>
      <c r="Q3299" t="s">
        <v>8273</v>
      </c>
      <c r="R3299">
        <f t="shared" si="155"/>
        <v>125.09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5">
        <f t="shared" si="153"/>
        <v>42239.957962962959</v>
      </c>
      <c r="L3300" s="15">
        <f t="shared" si="154"/>
        <v>42260</v>
      </c>
      <c r="M3300" t="b">
        <v>0</v>
      </c>
      <c r="N3300">
        <v>72</v>
      </c>
      <c r="O3300" t="b">
        <v>1</v>
      </c>
      <c r="P3300" s="10" t="s">
        <v>8272</v>
      </c>
      <c r="Q3300" t="s">
        <v>8273</v>
      </c>
      <c r="R3300">
        <f t="shared" si="155"/>
        <v>141.29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5">
        <f t="shared" si="153"/>
        <v>42261.917395833334</v>
      </c>
      <c r="L3301" s="15">
        <f t="shared" si="154"/>
        <v>42291.917395833334</v>
      </c>
      <c r="M3301" t="b">
        <v>0</v>
      </c>
      <c r="N3301">
        <v>63</v>
      </c>
      <c r="O3301" t="b">
        <v>1</v>
      </c>
      <c r="P3301" s="10" t="s">
        <v>8272</v>
      </c>
      <c r="Q3301" t="s">
        <v>8273</v>
      </c>
      <c r="R3301">
        <f t="shared" si="155"/>
        <v>55.33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5">
        <f t="shared" si="153"/>
        <v>42102.743773148148</v>
      </c>
      <c r="L3302" s="15">
        <f t="shared" si="154"/>
        <v>42123.743773148148</v>
      </c>
      <c r="M3302" t="b">
        <v>0</v>
      </c>
      <c r="N3302">
        <v>88</v>
      </c>
      <c r="O3302" t="b">
        <v>1</v>
      </c>
      <c r="P3302" s="10" t="s">
        <v>8272</v>
      </c>
      <c r="Q3302" t="s">
        <v>8273</v>
      </c>
      <c r="R3302">
        <f t="shared" si="155"/>
        <v>46.42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5">
        <f t="shared" si="153"/>
        <v>42538.73583333334</v>
      </c>
      <c r="L3303" s="15">
        <f t="shared" si="154"/>
        <v>42583.290972222225</v>
      </c>
      <c r="M3303" t="b">
        <v>0</v>
      </c>
      <c r="N3303">
        <v>70</v>
      </c>
      <c r="O3303" t="b">
        <v>1</v>
      </c>
      <c r="P3303" s="10" t="s">
        <v>8272</v>
      </c>
      <c r="Q3303" t="s">
        <v>8273</v>
      </c>
      <c r="R3303">
        <f t="shared" si="155"/>
        <v>57.2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5">
        <f t="shared" si="153"/>
        <v>42681.35157407407</v>
      </c>
      <c r="L3304" s="15">
        <f t="shared" si="154"/>
        <v>42711.35157407407</v>
      </c>
      <c r="M3304" t="b">
        <v>0</v>
      </c>
      <c r="N3304">
        <v>50</v>
      </c>
      <c r="O3304" t="b">
        <v>1</v>
      </c>
      <c r="P3304" s="10" t="s">
        <v>8272</v>
      </c>
      <c r="Q3304" t="s">
        <v>8273</v>
      </c>
      <c r="R3304">
        <f t="shared" si="155"/>
        <v>173.7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5">
        <f t="shared" si="153"/>
        <v>42056.65143518518</v>
      </c>
      <c r="L3305" s="15">
        <f t="shared" si="154"/>
        <v>42091.609768518523</v>
      </c>
      <c r="M3305" t="b">
        <v>0</v>
      </c>
      <c r="N3305">
        <v>35</v>
      </c>
      <c r="O3305" t="b">
        <v>1</v>
      </c>
      <c r="P3305" s="10" t="s">
        <v>8272</v>
      </c>
      <c r="Q3305" t="s">
        <v>8273</v>
      </c>
      <c r="R3305">
        <f t="shared" si="155"/>
        <v>59.6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5">
        <f t="shared" si="153"/>
        <v>42696.624444444446</v>
      </c>
      <c r="L3306" s="15">
        <f t="shared" si="154"/>
        <v>42726.624444444446</v>
      </c>
      <c r="M3306" t="b">
        <v>0</v>
      </c>
      <c r="N3306">
        <v>175</v>
      </c>
      <c r="O3306" t="b">
        <v>1</v>
      </c>
      <c r="P3306" s="10" t="s">
        <v>8272</v>
      </c>
      <c r="Q3306" t="s">
        <v>8273</v>
      </c>
      <c r="R3306">
        <f t="shared" si="155"/>
        <v>89.59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5">
        <f t="shared" si="153"/>
        <v>42186.855879629627</v>
      </c>
      <c r="L3307" s="15">
        <f t="shared" si="154"/>
        <v>42216.855879629627</v>
      </c>
      <c r="M3307" t="b">
        <v>0</v>
      </c>
      <c r="N3307">
        <v>20</v>
      </c>
      <c r="O3307" t="b">
        <v>1</v>
      </c>
      <c r="P3307" s="10" t="s">
        <v>8272</v>
      </c>
      <c r="Q3307" t="s">
        <v>8273</v>
      </c>
      <c r="R3307">
        <f t="shared" si="155"/>
        <v>204.05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5">
        <f t="shared" si="153"/>
        <v>42493.219236111108</v>
      </c>
      <c r="L3308" s="15">
        <f t="shared" si="154"/>
        <v>42531.125</v>
      </c>
      <c r="M3308" t="b">
        <v>0</v>
      </c>
      <c r="N3308">
        <v>54</v>
      </c>
      <c r="O3308" t="b">
        <v>1</v>
      </c>
      <c r="P3308" s="10" t="s">
        <v>8272</v>
      </c>
      <c r="Q3308" t="s">
        <v>8273</v>
      </c>
      <c r="R3308">
        <f t="shared" si="155"/>
        <v>48.7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5">
        <f t="shared" si="153"/>
        <v>42475.057164351849</v>
      </c>
      <c r="L3309" s="15">
        <f t="shared" si="154"/>
        <v>42505.057164351849</v>
      </c>
      <c r="M3309" t="b">
        <v>0</v>
      </c>
      <c r="N3309">
        <v>20</v>
      </c>
      <c r="O3309" t="b">
        <v>1</v>
      </c>
      <c r="P3309" s="10" t="s">
        <v>8272</v>
      </c>
      <c r="Q3309" t="s">
        <v>8273</v>
      </c>
      <c r="R3309">
        <f t="shared" si="155"/>
        <v>53.34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5">
        <f t="shared" si="153"/>
        <v>42452.876909722225</v>
      </c>
      <c r="L3310" s="15">
        <f t="shared" si="154"/>
        <v>42473.876909722225</v>
      </c>
      <c r="M3310" t="b">
        <v>0</v>
      </c>
      <c r="N3310">
        <v>57</v>
      </c>
      <c r="O3310" t="b">
        <v>1</v>
      </c>
      <c r="P3310" s="10" t="s">
        <v>8272</v>
      </c>
      <c r="Q3310" t="s">
        <v>8273</v>
      </c>
      <c r="R3310">
        <f t="shared" si="155"/>
        <v>75.09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5">
        <f t="shared" si="153"/>
        <v>42628.650208333333</v>
      </c>
      <c r="L3311" s="15">
        <f t="shared" si="154"/>
        <v>42659.650208333333</v>
      </c>
      <c r="M3311" t="b">
        <v>0</v>
      </c>
      <c r="N3311">
        <v>31</v>
      </c>
      <c r="O3311" t="b">
        <v>1</v>
      </c>
      <c r="P3311" s="10" t="s">
        <v>8272</v>
      </c>
      <c r="Q3311" t="s">
        <v>8273</v>
      </c>
      <c r="R3311">
        <f t="shared" si="155"/>
        <v>18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5">
        <f t="shared" si="153"/>
        <v>42253.928530092591</v>
      </c>
      <c r="L3312" s="15">
        <f t="shared" si="154"/>
        <v>42283.928530092591</v>
      </c>
      <c r="M3312" t="b">
        <v>0</v>
      </c>
      <c r="N3312">
        <v>31</v>
      </c>
      <c r="O3312" t="b">
        <v>1</v>
      </c>
      <c r="P3312" s="10" t="s">
        <v>8272</v>
      </c>
      <c r="Q3312" t="s">
        <v>8273</v>
      </c>
      <c r="R3312">
        <f t="shared" si="155"/>
        <v>209.84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5">
        <f t="shared" si="153"/>
        <v>42264.29178240741</v>
      </c>
      <c r="L3313" s="15">
        <f t="shared" si="154"/>
        <v>42294.29178240741</v>
      </c>
      <c r="M3313" t="b">
        <v>0</v>
      </c>
      <c r="N3313">
        <v>45</v>
      </c>
      <c r="O3313" t="b">
        <v>1</v>
      </c>
      <c r="P3313" s="10" t="s">
        <v>8272</v>
      </c>
      <c r="Q3313" t="s">
        <v>8273</v>
      </c>
      <c r="R3313">
        <f t="shared" si="155"/>
        <v>61.02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5">
        <f t="shared" si="153"/>
        <v>42664.809560185182</v>
      </c>
      <c r="L3314" s="15">
        <f t="shared" si="154"/>
        <v>42685.916666666672</v>
      </c>
      <c r="M3314" t="b">
        <v>0</v>
      </c>
      <c r="N3314">
        <v>41</v>
      </c>
      <c r="O3314" t="b">
        <v>1</v>
      </c>
      <c r="P3314" s="10" t="s">
        <v>8272</v>
      </c>
      <c r="Q3314" t="s">
        <v>8273</v>
      </c>
      <c r="R3314">
        <f t="shared" si="155"/>
        <v>61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5">
        <f t="shared" si="153"/>
        <v>42382.244409722218</v>
      </c>
      <c r="L3315" s="15">
        <f t="shared" si="154"/>
        <v>42396.041666666672</v>
      </c>
      <c r="M3315" t="b">
        <v>0</v>
      </c>
      <c r="N3315">
        <v>29</v>
      </c>
      <c r="O3315" t="b">
        <v>1</v>
      </c>
      <c r="P3315" s="10" t="s">
        <v>8272</v>
      </c>
      <c r="Q3315" t="s">
        <v>8273</v>
      </c>
      <c r="R3315">
        <f t="shared" si="155"/>
        <v>80.03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5">
        <f t="shared" si="153"/>
        <v>42105.267488425925</v>
      </c>
      <c r="L3316" s="15">
        <f t="shared" si="154"/>
        <v>42132.836805555555</v>
      </c>
      <c r="M3316" t="b">
        <v>0</v>
      </c>
      <c r="N3316">
        <v>58</v>
      </c>
      <c r="O3316" t="b">
        <v>1</v>
      </c>
      <c r="P3316" s="10" t="s">
        <v>8272</v>
      </c>
      <c r="Q3316" t="s">
        <v>8273</v>
      </c>
      <c r="R3316">
        <f t="shared" si="155"/>
        <v>29.07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5">
        <f t="shared" si="153"/>
        <v>42466.303715277783</v>
      </c>
      <c r="L3317" s="15">
        <f t="shared" si="154"/>
        <v>42496.303715277783</v>
      </c>
      <c r="M3317" t="b">
        <v>0</v>
      </c>
      <c r="N3317">
        <v>89</v>
      </c>
      <c r="O3317" t="b">
        <v>1</v>
      </c>
      <c r="P3317" s="10" t="s">
        <v>8272</v>
      </c>
      <c r="Q3317" t="s">
        <v>8273</v>
      </c>
      <c r="R3317">
        <f t="shared" si="155"/>
        <v>49.44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5">
        <f t="shared" si="153"/>
        <v>41826.871238425927</v>
      </c>
      <c r="L3318" s="15">
        <f t="shared" si="154"/>
        <v>41859.57916666667</v>
      </c>
      <c r="M3318" t="b">
        <v>0</v>
      </c>
      <c r="N3318">
        <v>125</v>
      </c>
      <c r="O3318" t="b">
        <v>1</v>
      </c>
      <c r="P3318" s="10" t="s">
        <v>8272</v>
      </c>
      <c r="Q3318" t="s">
        <v>8273</v>
      </c>
      <c r="R3318">
        <f t="shared" si="155"/>
        <v>93.98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5">
        <f t="shared" si="153"/>
        <v>42499.039629629624</v>
      </c>
      <c r="L3319" s="15">
        <f t="shared" si="154"/>
        <v>42529.039629629624</v>
      </c>
      <c r="M3319" t="b">
        <v>0</v>
      </c>
      <c r="N3319">
        <v>18</v>
      </c>
      <c r="O3319" t="b">
        <v>1</v>
      </c>
      <c r="P3319" s="10" t="s">
        <v>8272</v>
      </c>
      <c r="Q3319" t="s">
        <v>8273</v>
      </c>
      <c r="R3319">
        <f t="shared" si="155"/>
        <v>61.94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5">
        <f t="shared" si="153"/>
        <v>42431.302002314813</v>
      </c>
      <c r="L3320" s="15">
        <f t="shared" si="154"/>
        <v>42471.104166666672</v>
      </c>
      <c r="M3320" t="b">
        <v>0</v>
      </c>
      <c r="N3320">
        <v>32</v>
      </c>
      <c r="O3320" t="b">
        <v>1</v>
      </c>
      <c r="P3320" s="10" t="s">
        <v>8272</v>
      </c>
      <c r="Q3320" t="s">
        <v>8273</v>
      </c>
      <c r="R3320">
        <f t="shared" si="155"/>
        <v>78.5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5">
        <f t="shared" si="153"/>
        <v>41990.585486111115</v>
      </c>
      <c r="L3321" s="15">
        <f t="shared" si="154"/>
        <v>42035.585486111115</v>
      </c>
      <c r="M3321" t="b">
        <v>0</v>
      </c>
      <c r="N3321">
        <v>16</v>
      </c>
      <c r="O3321" t="b">
        <v>1</v>
      </c>
      <c r="P3321" s="10" t="s">
        <v>8272</v>
      </c>
      <c r="Q3321" t="s">
        <v>8273</v>
      </c>
      <c r="R3321">
        <f t="shared" si="155"/>
        <v>33.75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5">
        <f t="shared" si="153"/>
        <v>42513.045798611114</v>
      </c>
      <c r="L3322" s="15">
        <f t="shared" si="154"/>
        <v>42543.045798611114</v>
      </c>
      <c r="M3322" t="b">
        <v>0</v>
      </c>
      <c r="N3322">
        <v>38</v>
      </c>
      <c r="O3322" t="b">
        <v>1</v>
      </c>
      <c r="P3322" s="10" t="s">
        <v>8272</v>
      </c>
      <c r="Q3322" t="s">
        <v>8273</v>
      </c>
      <c r="R3322">
        <f t="shared" si="155"/>
        <v>66.45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5">
        <f t="shared" si="153"/>
        <v>41914.100289351853</v>
      </c>
      <c r="L3323" s="15">
        <f t="shared" si="154"/>
        <v>41928.165972222225</v>
      </c>
      <c r="M3323" t="b">
        <v>0</v>
      </c>
      <c r="N3323">
        <v>15</v>
      </c>
      <c r="O3323" t="b">
        <v>1</v>
      </c>
      <c r="P3323" s="10" t="s">
        <v>8272</v>
      </c>
      <c r="Q3323" t="s">
        <v>8273</v>
      </c>
      <c r="R3323">
        <f t="shared" si="155"/>
        <v>35.799999999999997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5">
        <f t="shared" si="153"/>
        <v>42521.010370370372</v>
      </c>
      <c r="L3324" s="15">
        <f t="shared" si="154"/>
        <v>42543.163194444445</v>
      </c>
      <c r="M3324" t="b">
        <v>0</v>
      </c>
      <c r="N3324">
        <v>23</v>
      </c>
      <c r="O3324" t="b">
        <v>1</v>
      </c>
      <c r="P3324" s="10" t="s">
        <v>8272</v>
      </c>
      <c r="Q3324" t="s">
        <v>8273</v>
      </c>
      <c r="R3324">
        <f t="shared" si="155"/>
        <v>145.65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5">
        <f t="shared" si="153"/>
        <v>42608.36583333333</v>
      </c>
      <c r="L3325" s="15">
        <f t="shared" si="154"/>
        <v>42638.36583333333</v>
      </c>
      <c r="M3325" t="b">
        <v>0</v>
      </c>
      <c r="N3325">
        <v>49</v>
      </c>
      <c r="O3325" t="b">
        <v>1</v>
      </c>
      <c r="P3325" s="10" t="s">
        <v>8272</v>
      </c>
      <c r="Q3325" t="s">
        <v>8273</v>
      </c>
      <c r="R3325">
        <f t="shared" si="155"/>
        <v>25.69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5">
        <f t="shared" si="153"/>
        <v>42512.58321759259</v>
      </c>
      <c r="L3326" s="15">
        <f t="shared" si="154"/>
        <v>42526.58321759259</v>
      </c>
      <c r="M3326" t="b">
        <v>0</v>
      </c>
      <c r="N3326">
        <v>10</v>
      </c>
      <c r="O3326" t="b">
        <v>1</v>
      </c>
      <c r="P3326" s="10" t="s">
        <v>8272</v>
      </c>
      <c r="Q3326" t="s">
        <v>8273</v>
      </c>
      <c r="R3326">
        <f t="shared" si="155"/>
        <v>152.5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5">
        <f t="shared" si="153"/>
        <v>42064.785613425927</v>
      </c>
      <c r="L3327" s="15">
        <f t="shared" si="154"/>
        <v>42099.743946759263</v>
      </c>
      <c r="M3327" t="b">
        <v>0</v>
      </c>
      <c r="N3327">
        <v>15</v>
      </c>
      <c r="O3327" t="b">
        <v>1</v>
      </c>
      <c r="P3327" s="10" t="s">
        <v>8272</v>
      </c>
      <c r="Q3327" t="s">
        <v>8273</v>
      </c>
      <c r="R3327">
        <f t="shared" si="155"/>
        <v>30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5">
        <f t="shared" si="153"/>
        <v>42041.714178240742</v>
      </c>
      <c r="L3328" s="15">
        <f t="shared" si="154"/>
        <v>42071.67251157407</v>
      </c>
      <c r="M3328" t="b">
        <v>0</v>
      </c>
      <c r="N3328">
        <v>57</v>
      </c>
      <c r="O3328" t="b">
        <v>1</v>
      </c>
      <c r="P3328" s="10" t="s">
        <v>8272</v>
      </c>
      <c r="Q3328" t="s">
        <v>8273</v>
      </c>
      <c r="R3328">
        <f t="shared" si="155"/>
        <v>142.28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5">
        <f t="shared" si="153"/>
        <v>42468.374606481477</v>
      </c>
      <c r="L3329" s="15">
        <f t="shared" si="154"/>
        <v>42498.374606481477</v>
      </c>
      <c r="M3329" t="b">
        <v>0</v>
      </c>
      <c r="N3329">
        <v>33</v>
      </c>
      <c r="O3329" t="b">
        <v>1</v>
      </c>
      <c r="P3329" s="10" t="s">
        <v>8272</v>
      </c>
      <c r="Q3329" t="s">
        <v>8273</v>
      </c>
      <c r="R3329">
        <f t="shared" si="155"/>
        <v>24.55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5">
        <f t="shared" si="153"/>
        <v>41822.57503472222</v>
      </c>
      <c r="L3330" s="15">
        <f t="shared" si="154"/>
        <v>41825.041666666664</v>
      </c>
      <c r="M3330" t="b">
        <v>0</v>
      </c>
      <c r="N3330">
        <v>9</v>
      </c>
      <c r="O3330" t="b">
        <v>1</v>
      </c>
      <c r="P3330" s="10" t="s">
        <v>8272</v>
      </c>
      <c r="Q3330" t="s">
        <v>8273</v>
      </c>
      <c r="R3330">
        <f t="shared" si="155"/>
        <v>292.77999999999997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5">
        <f t="shared" ref="K3331:K3394" si="156">(((J3331/60)/60)/24)+DATE(1970,1,1)</f>
        <v>41837.323009259257</v>
      </c>
      <c r="L3331" s="15">
        <f t="shared" ref="L3331:L3394" si="157">(((I3331/60)/60)/24)+DATE(1970,1,1)</f>
        <v>41847.958333333336</v>
      </c>
      <c r="M3331" t="b">
        <v>0</v>
      </c>
      <c r="N3331">
        <v>26</v>
      </c>
      <c r="O3331" t="b">
        <v>1</v>
      </c>
      <c r="P3331" s="10" t="s">
        <v>8272</v>
      </c>
      <c r="Q3331" t="s">
        <v>8273</v>
      </c>
      <c r="R3331">
        <f t="shared" ref="R3331:R3394" si="158">IFERROR(ROUND(E3331/N3331,2),0)</f>
        <v>44.92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5">
        <f t="shared" si="156"/>
        <v>42065.887361111112</v>
      </c>
      <c r="L3332" s="15">
        <f t="shared" si="157"/>
        <v>42095.845694444448</v>
      </c>
      <c r="M3332" t="b">
        <v>0</v>
      </c>
      <c r="N3332">
        <v>69</v>
      </c>
      <c r="O3332" t="b">
        <v>1</v>
      </c>
      <c r="P3332" s="10" t="s">
        <v>8272</v>
      </c>
      <c r="Q3332" t="s">
        <v>8273</v>
      </c>
      <c r="R3332">
        <f t="shared" si="158"/>
        <v>23.1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5">
        <f t="shared" si="156"/>
        <v>42248.697754629626</v>
      </c>
      <c r="L3333" s="15">
        <f t="shared" si="157"/>
        <v>42283.697754629626</v>
      </c>
      <c r="M3333" t="b">
        <v>0</v>
      </c>
      <c r="N3333">
        <v>65</v>
      </c>
      <c r="O3333" t="b">
        <v>1</v>
      </c>
      <c r="P3333" s="10" t="s">
        <v>8272</v>
      </c>
      <c r="Q3333" t="s">
        <v>8273</v>
      </c>
      <c r="R3333">
        <f t="shared" si="158"/>
        <v>80.400000000000006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5">
        <f t="shared" si="156"/>
        <v>41809.860300925924</v>
      </c>
      <c r="L3334" s="15">
        <f t="shared" si="157"/>
        <v>41839.860300925924</v>
      </c>
      <c r="M3334" t="b">
        <v>0</v>
      </c>
      <c r="N3334">
        <v>83</v>
      </c>
      <c r="O3334" t="b">
        <v>1</v>
      </c>
      <c r="P3334" s="10" t="s">
        <v>8272</v>
      </c>
      <c r="Q3334" t="s">
        <v>8273</v>
      </c>
      <c r="R3334">
        <f t="shared" si="158"/>
        <v>72.290000000000006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5">
        <f t="shared" si="156"/>
        <v>42148.676851851851</v>
      </c>
      <c r="L3335" s="15">
        <f t="shared" si="157"/>
        <v>42170.676851851851</v>
      </c>
      <c r="M3335" t="b">
        <v>0</v>
      </c>
      <c r="N3335">
        <v>111</v>
      </c>
      <c r="O3335" t="b">
        <v>1</v>
      </c>
      <c r="P3335" s="10" t="s">
        <v>8272</v>
      </c>
      <c r="Q3335" t="s">
        <v>8273</v>
      </c>
      <c r="R3335">
        <f t="shared" si="158"/>
        <v>32.97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5">
        <f t="shared" si="156"/>
        <v>42185.521087962959</v>
      </c>
      <c r="L3336" s="15">
        <f t="shared" si="157"/>
        <v>42215.521087962959</v>
      </c>
      <c r="M3336" t="b">
        <v>0</v>
      </c>
      <c r="N3336">
        <v>46</v>
      </c>
      <c r="O3336" t="b">
        <v>1</v>
      </c>
      <c r="P3336" s="10" t="s">
        <v>8272</v>
      </c>
      <c r="Q3336" t="s">
        <v>8273</v>
      </c>
      <c r="R3336">
        <f t="shared" si="158"/>
        <v>116.65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5">
        <f t="shared" si="156"/>
        <v>41827.674143518518</v>
      </c>
      <c r="L3337" s="15">
        <f t="shared" si="157"/>
        <v>41854.958333333336</v>
      </c>
      <c r="M3337" t="b">
        <v>0</v>
      </c>
      <c r="N3337">
        <v>63</v>
      </c>
      <c r="O3337" t="b">
        <v>1</v>
      </c>
      <c r="P3337" s="10" t="s">
        <v>8272</v>
      </c>
      <c r="Q3337" t="s">
        <v>8273</v>
      </c>
      <c r="R3337">
        <f t="shared" si="158"/>
        <v>79.62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5">
        <f t="shared" si="156"/>
        <v>42437.398680555561</v>
      </c>
      <c r="L3338" s="15">
        <f t="shared" si="157"/>
        <v>42465.35701388889</v>
      </c>
      <c r="M3338" t="b">
        <v>0</v>
      </c>
      <c r="N3338">
        <v>9</v>
      </c>
      <c r="O3338" t="b">
        <v>1</v>
      </c>
      <c r="P3338" s="10" t="s">
        <v>8272</v>
      </c>
      <c r="Q3338" t="s">
        <v>8273</v>
      </c>
      <c r="R3338">
        <f t="shared" si="158"/>
        <v>27.78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5">
        <f t="shared" si="156"/>
        <v>41901.282025462962</v>
      </c>
      <c r="L3339" s="15">
        <f t="shared" si="157"/>
        <v>41922.875</v>
      </c>
      <c r="M3339" t="b">
        <v>0</v>
      </c>
      <c r="N3339">
        <v>34</v>
      </c>
      <c r="O3339" t="b">
        <v>1</v>
      </c>
      <c r="P3339" s="10" t="s">
        <v>8272</v>
      </c>
      <c r="Q3339" t="s">
        <v>8273</v>
      </c>
      <c r="R3339">
        <f t="shared" si="158"/>
        <v>81.03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5">
        <f t="shared" si="156"/>
        <v>42769.574999999997</v>
      </c>
      <c r="L3340" s="15">
        <f t="shared" si="157"/>
        <v>42790.574999999997</v>
      </c>
      <c r="M3340" t="b">
        <v>0</v>
      </c>
      <c r="N3340">
        <v>112</v>
      </c>
      <c r="O3340" t="b">
        <v>1</v>
      </c>
      <c r="P3340" s="10" t="s">
        <v>8272</v>
      </c>
      <c r="Q3340" t="s">
        <v>8273</v>
      </c>
      <c r="R3340">
        <f t="shared" si="158"/>
        <v>136.85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5">
        <f t="shared" si="156"/>
        <v>42549.665717592594</v>
      </c>
      <c r="L3341" s="15">
        <f t="shared" si="157"/>
        <v>42579.665717592594</v>
      </c>
      <c r="M3341" t="b">
        <v>0</v>
      </c>
      <c r="N3341">
        <v>47</v>
      </c>
      <c r="O3341" t="b">
        <v>1</v>
      </c>
      <c r="P3341" s="10" t="s">
        <v>8272</v>
      </c>
      <c r="Q3341" t="s">
        <v>8273</v>
      </c>
      <c r="R3341">
        <f t="shared" si="158"/>
        <v>177.62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5">
        <f t="shared" si="156"/>
        <v>42685.974004629628</v>
      </c>
      <c r="L3342" s="15">
        <f t="shared" si="157"/>
        <v>42710.974004629628</v>
      </c>
      <c r="M3342" t="b">
        <v>0</v>
      </c>
      <c r="N3342">
        <v>38</v>
      </c>
      <c r="O3342" t="b">
        <v>1</v>
      </c>
      <c r="P3342" s="10" t="s">
        <v>8272</v>
      </c>
      <c r="Q3342" t="s">
        <v>8273</v>
      </c>
      <c r="R3342">
        <f t="shared" si="158"/>
        <v>109.08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5">
        <f t="shared" si="156"/>
        <v>42510.798854166671</v>
      </c>
      <c r="L3343" s="15">
        <f t="shared" si="157"/>
        <v>42533.708333333328</v>
      </c>
      <c r="M3343" t="b">
        <v>0</v>
      </c>
      <c r="N3343">
        <v>28</v>
      </c>
      <c r="O3343" t="b">
        <v>1</v>
      </c>
      <c r="P3343" s="10" t="s">
        <v>8272</v>
      </c>
      <c r="Q3343" t="s">
        <v>8273</v>
      </c>
      <c r="R3343">
        <f t="shared" si="158"/>
        <v>119.64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5">
        <f t="shared" si="156"/>
        <v>42062.296412037031</v>
      </c>
      <c r="L3344" s="15">
        <f t="shared" si="157"/>
        <v>42095.207638888889</v>
      </c>
      <c r="M3344" t="b">
        <v>0</v>
      </c>
      <c r="N3344">
        <v>78</v>
      </c>
      <c r="O3344" t="b">
        <v>1</v>
      </c>
      <c r="P3344" s="10" t="s">
        <v>8272</v>
      </c>
      <c r="Q3344" t="s">
        <v>8273</v>
      </c>
      <c r="R3344">
        <f t="shared" si="158"/>
        <v>78.209999999999994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5">
        <f t="shared" si="156"/>
        <v>42452.916481481487</v>
      </c>
      <c r="L3345" s="15">
        <f t="shared" si="157"/>
        <v>42473.554166666669</v>
      </c>
      <c r="M3345" t="b">
        <v>0</v>
      </c>
      <c r="N3345">
        <v>23</v>
      </c>
      <c r="O3345" t="b">
        <v>1</v>
      </c>
      <c r="P3345" s="10" t="s">
        <v>8272</v>
      </c>
      <c r="Q3345" t="s">
        <v>8273</v>
      </c>
      <c r="R3345">
        <f t="shared" si="158"/>
        <v>52.17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5">
        <f t="shared" si="156"/>
        <v>41851.200150462959</v>
      </c>
      <c r="L3346" s="15">
        <f t="shared" si="157"/>
        <v>41881.200150462959</v>
      </c>
      <c r="M3346" t="b">
        <v>0</v>
      </c>
      <c r="N3346">
        <v>40</v>
      </c>
      <c r="O3346" t="b">
        <v>1</v>
      </c>
      <c r="P3346" s="10" t="s">
        <v>8272</v>
      </c>
      <c r="Q3346" t="s">
        <v>8273</v>
      </c>
      <c r="R3346">
        <f t="shared" si="158"/>
        <v>114.13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5">
        <f t="shared" si="156"/>
        <v>42053.106111111112</v>
      </c>
      <c r="L3347" s="15">
        <f t="shared" si="157"/>
        <v>42112.025694444441</v>
      </c>
      <c r="M3347" t="b">
        <v>0</v>
      </c>
      <c r="N3347">
        <v>13</v>
      </c>
      <c r="O3347" t="b">
        <v>1</v>
      </c>
      <c r="P3347" s="10" t="s">
        <v>8272</v>
      </c>
      <c r="Q3347" t="s">
        <v>8273</v>
      </c>
      <c r="R3347">
        <f t="shared" si="158"/>
        <v>50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5">
        <f t="shared" si="156"/>
        <v>42054.024421296301</v>
      </c>
      <c r="L3348" s="15">
        <f t="shared" si="157"/>
        <v>42061.024421296301</v>
      </c>
      <c r="M3348" t="b">
        <v>0</v>
      </c>
      <c r="N3348">
        <v>18</v>
      </c>
      <c r="O3348" t="b">
        <v>1</v>
      </c>
      <c r="P3348" s="10" t="s">
        <v>8272</v>
      </c>
      <c r="Q3348" t="s">
        <v>8273</v>
      </c>
      <c r="R3348">
        <f t="shared" si="158"/>
        <v>91.67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5">
        <f t="shared" si="156"/>
        <v>42484.551550925928</v>
      </c>
      <c r="L3349" s="15">
        <f t="shared" si="157"/>
        <v>42498.875</v>
      </c>
      <c r="M3349" t="b">
        <v>0</v>
      </c>
      <c r="N3349">
        <v>22</v>
      </c>
      <c r="O3349" t="b">
        <v>1</v>
      </c>
      <c r="P3349" s="10" t="s">
        <v>8272</v>
      </c>
      <c r="Q3349" t="s">
        <v>8273</v>
      </c>
      <c r="R3349">
        <f t="shared" si="158"/>
        <v>108.59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5">
        <f t="shared" si="156"/>
        <v>42466.558796296296</v>
      </c>
      <c r="L3350" s="15">
        <f t="shared" si="157"/>
        <v>42490.165972222225</v>
      </c>
      <c r="M3350" t="b">
        <v>0</v>
      </c>
      <c r="N3350">
        <v>79</v>
      </c>
      <c r="O3350" t="b">
        <v>1</v>
      </c>
      <c r="P3350" s="10" t="s">
        <v>8272</v>
      </c>
      <c r="Q3350" t="s">
        <v>8273</v>
      </c>
      <c r="R3350">
        <f t="shared" si="158"/>
        <v>69.819999999999993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5">
        <f t="shared" si="156"/>
        <v>42513.110787037032</v>
      </c>
      <c r="L3351" s="15">
        <f t="shared" si="157"/>
        <v>42534.708333333328</v>
      </c>
      <c r="M3351" t="b">
        <v>0</v>
      </c>
      <c r="N3351">
        <v>14</v>
      </c>
      <c r="O3351" t="b">
        <v>1</v>
      </c>
      <c r="P3351" s="10" t="s">
        <v>8272</v>
      </c>
      <c r="Q3351" t="s">
        <v>8273</v>
      </c>
      <c r="R3351">
        <f t="shared" si="158"/>
        <v>109.57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5">
        <f t="shared" si="156"/>
        <v>42302.701516203699</v>
      </c>
      <c r="L3352" s="15">
        <f t="shared" si="157"/>
        <v>42337.958333333328</v>
      </c>
      <c r="M3352" t="b">
        <v>0</v>
      </c>
      <c r="N3352">
        <v>51</v>
      </c>
      <c r="O3352" t="b">
        <v>1</v>
      </c>
      <c r="P3352" s="10" t="s">
        <v>8272</v>
      </c>
      <c r="Q3352" t="s">
        <v>8273</v>
      </c>
      <c r="R3352">
        <f t="shared" si="158"/>
        <v>71.67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5">
        <f t="shared" si="156"/>
        <v>41806.395428240743</v>
      </c>
      <c r="L3353" s="15">
        <f t="shared" si="157"/>
        <v>41843.458333333336</v>
      </c>
      <c r="M3353" t="b">
        <v>0</v>
      </c>
      <c r="N3353">
        <v>54</v>
      </c>
      <c r="O3353" t="b">
        <v>1</v>
      </c>
      <c r="P3353" s="10" t="s">
        <v>8272</v>
      </c>
      <c r="Q3353" t="s">
        <v>8273</v>
      </c>
      <c r="R3353">
        <f t="shared" si="158"/>
        <v>93.61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5">
        <f t="shared" si="156"/>
        <v>42495.992800925931</v>
      </c>
      <c r="L3354" s="15">
        <f t="shared" si="157"/>
        <v>42552.958333333328</v>
      </c>
      <c r="M3354" t="b">
        <v>0</v>
      </c>
      <c r="N3354">
        <v>70</v>
      </c>
      <c r="O3354" t="b">
        <v>1</v>
      </c>
      <c r="P3354" s="10" t="s">
        <v>8272</v>
      </c>
      <c r="Q3354" t="s">
        <v>8273</v>
      </c>
      <c r="R3354">
        <f t="shared" si="158"/>
        <v>76.8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5">
        <f t="shared" si="156"/>
        <v>42479.432291666672</v>
      </c>
      <c r="L3355" s="15">
        <f t="shared" si="157"/>
        <v>42492.958333333328</v>
      </c>
      <c r="M3355" t="b">
        <v>0</v>
      </c>
      <c r="N3355">
        <v>44</v>
      </c>
      <c r="O3355" t="b">
        <v>1</v>
      </c>
      <c r="P3355" s="10" t="s">
        <v>8272</v>
      </c>
      <c r="Q3355" t="s">
        <v>8273</v>
      </c>
      <c r="R3355">
        <f t="shared" si="158"/>
        <v>35.799999999999997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5">
        <f t="shared" si="156"/>
        <v>42270.7269212963</v>
      </c>
      <c r="L3356" s="15">
        <f t="shared" si="157"/>
        <v>42306.167361111111</v>
      </c>
      <c r="M3356" t="b">
        <v>0</v>
      </c>
      <c r="N3356">
        <v>55</v>
      </c>
      <c r="O3356" t="b">
        <v>1</v>
      </c>
      <c r="P3356" s="10" t="s">
        <v>8272</v>
      </c>
      <c r="Q3356" t="s">
        <v>8273</v>
      </c>
      <c r="R3356">
        <f t="shared" si="158"/>
        <v>55.6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5">
        <f t="shared" si="156"/>
        <v>42489.619525462964</v>
      </c>
      <c r="L3357" s="15">
        <f t="shared" si="157"/>
        <v>42500.470138888893</v>
      </c>
      <c r="M3357" t="b">
        <v>0</v>
      </c>
      <c r="N3357">
        <v>15</v>
      </c>
      <c r="O3357" t="b">
        <v>1</v>
      </c>
      <c r="P3357" s="10" t="s">
        <v>8272</v>
      </c>
      <c r="Q3357" t="s">
        <v>8273</v>
      </c>
      <c r="R3357">
        <f t="shared" si="158"/>
        <v>147.33000000000001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5">
        <f t="shared" si="156"/>
        <v>42536.815648148149</v>
      </c>
      <c r="L3358" s="15">
        <f t="shared" si="157"/>
        <v>42566.815648148149</v>
      </c>
      <c r="M3358" t="b">
        <v>0</v>
      </c>
      <c r="N3358">
        <v>27</v>
      </c>
      <c r="O3358" t="b">
        <v>1</v>
      </c>
      <c r="P3358" s="10" t="s">
        <v>8272</v>
      </c>
      <c r="Q3358" t="s">
        <v>8273</v>
      </c>
      <c r="R3358">
        <f t="shared" si="158"/>
        <v>56.33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5">
        <f t="shared" si="156"/>
        <v>41822.417939814812</v>
      </c>
      <c r="L3359" s="15">
        <f t="shared" si="157"/>
        <v>41852.417939814812</v>
      </c>
      <c r="M3359" t="b">
        <v>0</v>
      </c>
      <c r="N3359">
        <v>21</v>
      </c>
      <c r="O3359" t="b">
        <v>1</v>
      </c>
      <c r="P3359" s="10" t="s">
        <v>8272</v>
      </c>
      <c r="Q3359" t="s">
        <v>8273</v>
      </c>
      <c r="R3359">
        <f t="shared" si="158"/>
        <v>96.19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5">
        <f t="shared" si="156"/>
        <v>41932.311099537037</v>
      </c>
      <c r="L3360" s="15">
        <f t="shared" si="157"/>
        <v>41962.352766203709</v>
      </c>
      <c r="M3360" t="b">
        <v>0</v>
      </c>
      <c r="N3360">
        <v>162</v>
      </c>
      <c r="O3360" t="b">
        <v>1</v>
      </c>
      <c r="P3360" s="10" t="s">
        <v>8272</v>
      </c>
      <c r="Q3360" t="s">
        <v>8273</v>
      </c>
      <c r="R3360">
        <f t="shared" si="158"/>
        <v>63.57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5">
        <f t="shared" si="156"/>
        <v>42746.057106481487</v>
      </c>
      <c r="L3361" s="15">
        <f t="shared" si="157"/>
        <v>42791.057106481487</v>
      </c>
      <c r="M3361" t="b">
        <v>0</v>
      </c>
      <c r="N3361">
        <v>23</v>
      </c>
      <c r="O3361" t="b">
        <v>1</v>
      </c>
      <c r="P3361" s="10" t="s">
        <v>8272</v>
      </c>
      <c r="Q3361" t="s">
        <v>8273</v>
      </c>
      <c r="R3361">
        <f t="shared" si="158"/>
        <v>184.78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5">
        <f t="shared" si="156"/>
        <v>42697.082673611112</v>
      </c>
      <c r="L3362" s="15">
        <f t="shared" si="157"/>
        <v>42718.665972222225</v>
      </c>
      <c r="M3362" t="b">
        <v>0</v>
      </c>
      <c r="N3362">
        <v>72</v>
      </c>
      <c r="O3362" t="b">
        <v>1</v>
      </c>
      <c r="P3362" s="10" t="s">
        <v>8272</v>
      </c>
      <c r="Q3362" t="s">
        <v>8273</v>
      </c>
      <c r="R3362">
        <f t="shared" si="158"/>
        <v>126.72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5">
        <f t="shared" si="156"/>
        <v>41866.025347222225</v>
      </c>
      <c r="L3363" s="15">
        <f t="shared" si="157"/>
        <v>41883.665972222225</v>
      </c>
      <c r="M3363" t="b">
        <v>0</v>
      </c>
      <c r="N3363">
        <v>68</v>
      </c>
      <c r="O3363" t="b">
        <v>1</v>
      </c>
      <c r="P3363" s="10" t="s">
        <v>8272</v>
      </c>
      <c r="Q3363" t="s">
        <v>8273</v>
      </c>
      <c r="R3363">
        <f t="shared" si="158"/>
        <v>83.43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5">
        <f t="shared" si="156"/>
        <v>42056.091631944444</v>
      </c>
      <c r="L3364" s="15">
        <f t="shared" si="157"/>
        <v>42070.204861111109</v>
      </c>
      <c r="M3364" t="b">
        <v>0</v>
      </c>
      <c r="N3364">
        <v>20</v>
      </c>
      <c r="O3364" t="b">
        <v>1</v>
      </c>
      <c r="P3364" s="10" t="s">
        <v>8272</v>
      </c>
      <c r="Q3364" t="s">
        <v>8273</v>
      </c>
      <c r="R3364">
        <f t="shared" si="158"/>
        <v>54.5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5">
        <f t="shared" si="156"/>
        <v>41851.771354166667</v>
      </c>
      <c r="L3365" s="15">
        <f t="shared" si="157"/>
        <v>41870.666666666664</v>
      </c>
      <c r="M3365" t="b">
        <v>0</v>
      </c>
      <c r="N3365">
        <v>26</v>
      </c>
      <c r="O3365" t="b">
        <v>1</v>
      </c>
      <c r="P3365" s="10" t="s">
        <v>8272</v>
      </c>
      <c r="Q3365" t="s">
        <v>8273</v>
      </c>
      <c r="R3365">
        <f t="shared" si="158"/>
        <v>302.31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5">
        <f t="shared" si="156"/>
        <v>42422.977418981478</v>
      </c>
      <c r="L3366" s="15">
        <f t="shared" si="157"/>
        <v>42444.875</v>
      </c>
      <c r="M3366" t="b">
        <v>0</v>
      </c>
      <c r="N3366">
        <v>72</v>
      </c>
      <c r="O3366" t="b">
        <v>1</v>
      </c>
      <c r="P3366" s="10" t="s">
        <v>8272</v>
      </c>
      <c r="Q3366" t="s">
        <v>8273</v>
      </c>
      <c r="R3366">
        <f t="shared" si="158"/>
        <v>44.14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5">
        <f t="shared" si="156"/>
        <v>42321.101759259262</v>
      </c>
      <c r="L3367" s="15">
        <f t="shared" si="157"/>
        <v>42351.101759259262</v>
      </c>
      <c r="M3367" t="b">
        <v>0</v>
      </c>
      <c r="N3367">
        <v>3</v>
      </c>
      <c r="O3367" t="b">
        <v>1</v>
      </c>
      <c r="P3367" s="10" t="s">
        <v>8272</v>
      </c>
      <c r="Q3367" t="s">
        <v>8273</v>
      </c>
      <c r="R3367">
        <f t="shared" si="158"/>
        <v>866.67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5">
        <f t="shared" si="156"/>
        <v>42107.067557870367</v>
      </c>
      <c r="L3368" s="15">
        <f t="shared" si="157"/>
        <v>42137.067557870367</v>
      </c>
      <c r="M3368" t="b">
        <v>0</v>
      </c>
      <c r="N3368">
        <v>18</v>
      </c>
      <c r="O3368" t="b">
        <v>1</v>
      </c>
      <c r="P3368" s="10" t="s">
        <v>8272</v>
      </c>
      <c r="Q3368" t="s">
        <v>8273</v>
      </c>
      <c r="R3368">
        <f t="shared" si="158"/>
        <v>61.39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5">
        <f t="shared" si="156"/>
        <v>42192.933958333335</v>
      </c>
      <c r="L3369" s="15">
        <f t="shared" si="157"/>
        <v>42217.933958333335</v>
      </c>
      <c r="M3369" t="b">
        <v>0</v>
      </c>
      <c r="N3369">
        <v>30</v>
      </c>
      <c r="O3369" t="b">
        <v>1</v>
      </c>
      <c r="P3369" s="10" t="s">
        <v>8272</v>
      </c>
      <c r="Q3369" t="s">
        <v>8273</v>
      </c>
      <c r="R3369">
        <f t="shared" si="158"/>
        <v>29.67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5">
        <f t="shared" si="156"/>
        <v>41969.199756944443</v>
      </c>
      <c r="L3370" s="15">
        <f t="shared" si="157"/>
        <v>42005.208333333328</v>
      </c>
      <c r="M3370" t="b">
        <v>0</v>
      </c>
      <c r="N3370">
        <v>23</v>
      </c>
      <c r="O3370" t="b">
        <v>1</v>
      </c>
      <c r="P3370" s="10" t="s">
        <v>8272</v>
      </c>
      <c r="Q3370" t="s">
        <v>8273</v>
      </c>
      <c r="R3370">
        <f t="shared" si="158"/>
        <v>45.48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5">
        <f t="shared" si="156"/>
        <v>42690.041435185187</v>
      </c>
      <c r="L3371" s="15">
        <f t="shared" si="157"/>
        <v>42750.041435185187</v>
      </c>
      <c r="M3371" t="b">
        <v>0</v>
      </c>
      <c r="N3371">
        <v>54</v>
      </c>
      <c r="O3371" t="b">
        <v>1</v>
      </c>
      <c r="P3371" s="10" t="s">
        <v>8272</v>
      </c>
      <c r="Q3371" t="s">
        <v>8273</v>
      </c>
      <c r="R3371">
        <f t="shared" si="158"/>
        <v>96.2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5">
        <f t="shared" si="156"/>
        <v>42690.334317129629</v>
      </c>
      <c r="L3372" s="15">
        <f t="shared" si="157"/>
        <v>42721.333333333328</v>
      </c>
      <c r="M3372" t="b">
        <v>0</v>
      </c>
      <c r="N3372">
        <v>26</v>
      </c>
      <c r="O3372" t="b">
        <v>1</v>
      </c>
      <c r="P3372" s="10" t="s">
        <v>8272</v>
      </c>
      <c r="Q3372" t="s">
        <v>8273</v>
      </c>
      <c r="R3372">
        <f t="shared" si="158"/>
        <v>67.92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5">
        <f t="shared" si="156"/>
        <v>42312.874594907407</v>
      </c>
      <c r="L3373" s="15">
        <f t="shared" si="157"/>
        <v>42340.874594907407</v>
      </c>
      <c r="M3373" t="b">
        <v>0</v>
      </c>
      <c r="N3373">
        <v>9</v>
      </c>
      <c r="O3373" t="b">
        <v>1</v>
      </c>
      <c r="P3373" s="10" t="s">
        <v>8272</v>
      </c>
      <c r="Q3373" t="s">
        <v>8273</v>
      </c>
      <c r="R3373">
        <f t="shared" si="158"/>
        <v>30.78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5">
        <f t="shared" si="156"/>
        <v>41855.548101851848</v>
      </c>
      <c r="L3374" s="15">
        <f t="shared" si="157"/>
        <v>41876.207638888889</v>
      </c>
      <c r="M3374" t="b">
        <v>0</v>
      </c>
      <c r="N3374">
        <v>27</v>
      </c>
      <c r="O3374" t="b">
        <v>1</v>
      </c>
      <c r="P3374" s="10" t="s">
        <v>8272</v>
      </c>
      <c r="Q3374" t="s">
        <v>8273</v>
      </c>
      <c r="R3374">
        <f t="shared" si="158"/>
        <v>38.33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5">
        <f t="shared" si="156"/>
        <v>42179.854629629626</v>
      </c>
      <c r="L3375" s="15">
        <f t="shared" si="157"/>
        <v>42203.666666666672</v>
      </c>
      <c r="M3375" t="b">
        <v>0</v>
      </c>
      <c r="N3375">
        <v>30</v>
      </c>
      <c r="O3375" t="b">
        <v>1</v>
      </c>
      <c r="P3375" s="10" t="s">
        <v>8272</v>
      </c>
      <c r="Q3375" t="s">
        <v>8273</v>
      </c>
      <c r="R3375">
        <f t="shared" si="158"/>
        <v>66.83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5">
        <f t="shared" si="156"/>
        <v>42275.731666666667</v>
      </c>
      <c r="L3376" s="15">
        <f t="shared" si="157"/>
        <v>42305.731666666667</v>
      </c>
      <c r="M3376" t="b">
        <v>0</v>
      </c>
      <c r="N3376">
        <v>52</v>
      </c>
      <c r="O3376" t="b">
        <v>1</v>
      </c>
      <c r="P3376" s="10" t="s">
        <v>8272</v>
      </c>
      <c r="Q3376" t="s">
        <v>8273</v>
      </c>
      <c r="R3376">
        <f t="shared" si="158"/>
        <v>71.73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5">
        <f t="shared" si="156"/>
        <v>41765.610798611109</v>
      </c>
      <c r="L3377" s="15">
        <f t="shared" si="157"/>
        <v>41777.610798611109</v>
      </c>
      <c r="M3377" t="b">
        <v>0</v>
      </c>
      <c r="N3377">
        <v>17</v>
      </c>
      <c r="O3377" t="b">
        <v>1</v>
      </c>
      <c r="P3377" s="10" t="s">
        <v>8272</v>
      </c>
      <c r="Q3377" t="s">
        <v>8273</v>
      </c>
      <c r="R3377">
        <f t="shared" si="158"/>
        <v>176.47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5">
        <f t="shared" si="156"/>
        <v>42059.701319444444</v>
      </c>
      <c r="L3378" s="15">
        <f t="shared" si="157"/>
        <v>42119.659652777773</v>
      </c>
      <c r="M3378" t="b">
        <v>0</v>
      </c>
      <c r="N3378">
        <v>19</v>
      </c>
      <c r="O3378" t="b">
        <v>1</v>
      </c>
      <c r="P3378" s="10" t="s">
        <v>8272</v>
      </c>
      <c r="Q3378" t="s">
        <v>8273</v>
      </c>
      <c r="R3378">
        <f t="shared" si="158"/>
        <v>421.11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5">
        <f t="shared" si="156"/>
        <v>42053.732627314821</v>
      </c>
      <c r="L3379" s="15">
        <f t="shared" si="157"/>
        <v>42083.705555555556</v>
      </c>
      <c r="M3379" t="b">
        <v>0</v>
      </c>
      <c r="N3379">
        <v>77</v>
      </c>
      <c r="O3379" t="b">
        <v>1</v>
      </c>
      <c r="P3379" s="10" t="s">
        <v>8272</v>
      </c>
      <c r="Q3379" t="s">
        <v>8273</v>
      </c>
      <c r="R3379">
        <f t="shared" si="158"/>
        <v>104.99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5">
        <f t="shared" si="156"/>
        <v>41858.355393518519</v>
      </c>
      <c r="L3380" s="15">
        <f t="shared" si="157"/>
        <v>41882.547222222223</v>
      </c>
      <c r="M3380" t="b">
        <v>0</v>
      </c>
      <c r="N3380">
        <v>21</v>
      </c>
      <c r="O3380" t="b">
        <v>1</v>
      </c>
      <c r="P3380" s="10" t="s">
        <v>8272</v>
      </c>
      <c r="Q3380" t="s">
        <v>8273</v>
      </c>
      <c r="R3380">
        <f t="shared" si="158"/>
        <v>28.19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5">
        <f t="shared" si="156"/>
        <v>42225.513888888891</v>
      </c>
      <c r="L3381" s="15">
        <f t="shared" si="157"/>
        <v>42242.958333333328</v>
      </c>
      <c r="M3381" t="b">
        <v>0</v>
      </c>
      <c r="N3381">
        <v>38</v>
      </c>
      <c r="O3381" t="b">
        <v>1</v>
      </c>
      <c r="P3381" s="10" t="s">
        <v>8272</v>
      </c>
      <c r="Q3381" t="s">
        <v>8273</v>
      </c>
      <c r="R3381">
        <f t="shared" si="158"/>
        <v>54.55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5">
        <f t="shared" si="156"/>
        <v>41937.95344907407</v>
      </c>
      <c r="L3382" s="15">
        <f t="shared" si="157"/>
        <v>41972.995115740734</v>
      </c>
      <c r="M3382" t="b">
        <v>0</v>
      </c>
      <c r="N3382">
        <v>28</v>
      </c>
      <c r="O3382" t="b">
        <v>1</v>
      </c>
      <c r="P3382" s="10" t="s">
        <v>8272</v>
      </c>
      <c r="Q3382" t="s">
        <v>8273</v>
      </c>
      <c r="R3382">
        <f t="shared" si="158"/>
        <v>111.89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5">
        <f t="shared" si="156"/>
        <v>42044.184988425928</v>
      </c>
      <c r="L3383" s="15">
        <f t="shared" si="157"/>
        <v>42074.143321759257</v>
      </c>
      <c r="M3383" t="b">
        <v>0</v>
      </c>
      <c r="N3383">
        <v>48</v>
      </c>
      <c r="O3383" t="b">
        <v>1</v>
      </c>
      <c r="P3383" s="10" t="s">
        <v>8272</v>
      </c>
      <c r="Q3383" t="s">
        <v>8273</v>
      </c>
      <c r="R3383">
        <f t="shared" si="158"/>
        <v>85.21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5">
        <f t="shared" si="156"/>
        <v>42559.431203703702</v>
      </c>
      <c r="L3384" s="15">
        <f t="shared" si="157"/>
        <v>42583.957638888889</v>
      </c>
      <c r="M3384" t="b">
        <v>0</v>
      </c>
      <c r="N3384">
        <v>46</v>
      </c>
      <c r="O3384" t="b">
        <v>1</v>
      </c>
      <c r="P3384" s="10" t="s">
        <v>8272</v>
      </c>
      <c r="Q3384" t="s">
        <v>8273</v>
      </c>
      <c r="R3384">
        <f t="shared" si="158"/>
        <v>76.650000000000006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5">
        <f t="shared" si="156"/>
        <v>42524.782638888893</v>
      </c>
      <c r="L3385" s="15">
        <f t="shared" si="157"/>
        <v>42544.782638888893</v>
      </c>
      <c r="M3385" t="b">
        <v>0</v>
      </c>
      <c r="N3385">
        <v>30</v>
      </c>
      <c r="O3385" t="b">
        <v>1</v>
      </c>
      <c r="P3385" s="10" t="s">
        <v>8272</v>
      </c>
      <c r="Q3385" t="s">
        <v>8273</v>
      </c>
      <c r="R3385">
        <f t="shared" si="158"/>
        <v>65.17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5">
        <f t="shared" si="156"/>
        <v>42292.087592592594</v>
      </c>
      <c r="L3386" s="15">
        <f t="shared" si="157"/>
        <v>42329.125</v>
      </c>
      <c r="M3386" t="b">
        <v>0</v>
      </c>
      <c r="N3386">
        <v>64</v>
      </c>
      <c r="O3386" t="b">
        <v>1</v>
      </c>
      <c r="P3386" s="10" t="s">
        <v>8272</v>
      </c>
      <c r="Q3386" t="s">
        <v>8273</v>
      </c>
      <c r="R3386">
        <f t="shared" si="158"/>
        <v>93.76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5">
        <f t="shared" si="156"/>
        <v>41953.8675</v>
      </c>
      <c r="L3387" s="15">
        <f t="shared" si="157"/>
        <v>41983.8675</v>
      </c>
      <c r="M3387" t="b">
        <v>0</v>
      </c>
      <c r="N3387">
        <v>15</v>
      </c>
      <c r="O3387" t="b">
        <v>1</v>
      </c>
      <c r="P3387" s="10" t="s">
        <v>8272</v>
      </c>
      <c r="Q3387" t="s">
        <v>8273</v>
      </c>
      <c r="R3387">
        <f t="shared" si="158"/>
        <v>133.33000000000001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5">
        <f t="shared" si="156"/>
        <v>41946.644745370373</v>
      </c>
      <c r="L3388" s="15">
        <f t="shared" si="157"/>
        <v>41976.644745370373</v>
      </c>
      <c r="M3388" t="b">
        <v>0</v>
      </c>
      <c r="N3388">
        <v>41</v>
      </c>
      <c r="O3388" t="b">
        <v>1</v>
      </c>
      <c r="P3388" s="10" t="s">
        <v>8272</v>
      </c>
      <c r="Q3388" t="s">
        <v>8273</v>
      </c>
      <c r="R3388">
        <f t="shared" si="158"/>
        <v>51.22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5">
        <f t="shared" si="156"/>
        <v>41947.762592592589</v>
      </c>
      <c r="L3389" s="15">
        <f t="shared" si="157"/>
        <v>41987.762592592597</v>
      </c>
      <c r="M3389" t="b">
        <v>0</v>
      </c>
      <c r="N3389">
        <v>35</v>
      </c>
      <c r="O3389" t="b">
        <v>1</v>
      </c>
      <c r="P3389" s="10" t="s">
        <v>8272</v>
      </c>
      <c r="Q3389" t="s">
        <v>8273</v>
      </c>
      <c r="R3389">
        <f t="shared" si="158"/>
        <v>100.17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5">
        <f t="shared" si="156"/>
        <v>42143.461122685185</v>
      </c>
      <c r="L3390" s="15">
        <f t="shared" si="157"/>
        <v>42173.461122685185</v>
      </c>
      <c r="M3390" t="b">
        <v>0</v>
      </c>
      <c r="N3390">
        <v>45</v>
      </c>
      <c r="O3390" t="b">
        <v>1</v>
      </c>
      <c r="P3390" s="10" t="s">
        <v>8272</v>
      </c>
      <c r="Q3390" t="s">
        <v>8273</v>
      </c>
      <c r="R3390">
        <f t="shared" si="158"/>
        <v>34.6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5">
        <f t="shared" si="156"/>
        <v>42494.563449074078</v>
      </c>
      <c r="L3391" s="15">
        <f t="shared" si="157"/>
        <v>42524.563449074078</v>
      </c>
      <c r="M3391" t="b">
        <v>0</v>
      </c>
      <c r="N3391">
        <v>62</v>
      </c>
      <c r="O3391" t="b">
        <v>1</v>
      </c>
      <c r="P3391" s="10" t="s">
        <v>8272</v>
      </c>
      <c r="Q3391" t="s">
        <v>8273</v>
      </c>
      <c r="R3391">
        <f t="shared" si="158"/>
        <v>184.68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5">
        <f t="shared" si="156"/>
        <v>41815.774826388886</v>
      </c>
      <c r="L3392" s="15">
        <f t="shared" si="157"/>
        <v>41830.774826388886</v>
      </c>
      <c r="M3392" t="b">
        <v>0</v>
      </c>
      <c r="N3392">
        <v>22</v>
      </c>
      <c r="O3392" t="b">
        <v>1</v>
      </c>
      <c r="P3392" s="10" t="s">
        <v>8272</v>
      </c>
      <c r="Q3392" t="s">
        <v>8273</v>
      </c>
      <c r="R3392">
        <f t="shared" si="158"/>
        <v>69.819999999999993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5">
        <f t="shared" si="156"/>
        <v>41830.545694444445</v>
      </c>
      <c r="L3393" s="15">
        <f t="shared" si="157"/>
        <v>41859.936111111114</v>
      </c>
      <c r="M3393" t="b">
        <v>0</v>
      </c>
      <c r="N3393">
        <v>18</v>
      </c>
      <c r="O3393" t="b">
        <v>1</v>
      </c>
      <c r="P3393" s="10" t="s">
        <v>8272</v>
      </c>
      <c r="Q3393" t="s">
        <v>8273</v>
      </c>
      <c r="R3393">
        <f t="shared" si="158"/>
        <v>61.94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5">
        <f t="shared" si="156"/>
        <v>42446.845543981486</v>
      </c>
      <c r="L3394" s="15">
        <f t="shared" si="157"/>
        <v>42496.845543981486</v>
      </c>
      <c r="M3394" t="b">
        <v>0</v>
      </c>
      <c r="N3394">
        <v>12</v>
      </c>
      <c r="O3394" t="b">
        <v>1</v>
      </c>
      <c r="P3394" s="10" t="s">
        <v>8272</v>
      </c>
      <c r="Q3394" t="s">
        <v>8273</v>
      </c>
      <c r="R3394">
        <f t="shared" si="158"/>
        <v>41.67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5">
        <f t="shared" ref="K3395:K3458" si="159">(((J3395/60)/60)/24)+DATE(1970,1,1)</f>
        <v>41923.921643518523</v>
      </c>
      <c r="L3395" s="15">
        <f t="shared" ref="L3395:L3458" si="160">(((I3395/60)/60)/24)+DATE(1970,1,1)</f>
        <v>41949.031944444447</v>
      </c>
      <c r="M3395" t="b">
        <v>0</v>
      </c>
      <c r="N3395">
        <v>44</v>
      </c>
      <c r="O3395" t="b">
        <v>1</v>
      </c>
      <c r="P3395" s="10" t="s">
        <v>8272</v>
      </c>
      <c r="Q3395" t="s">
        <v>8273</v>
      </c>
      <c r="R3395">
        <f t="shared" ref="R3395:R3458" si="161">IFERROR(ROUND(E3395/N3395,2),0)</f>
        <v>36.07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5">
        <f t="shared" si="159"/>
        <v>41817.59542824074</v>
      </c>
      <c r="L3396" s="15">
        <f t="shared" si="160"/>
        <v>41847.59542824074</v>
      </c>
      <c r="M3396" t="b">
        <v>0</v>
      </c>
      <c r="N3396">
        <v>27</v>
      </c>
      <c r="O3396" t="b">
        <v>1</v>
      </c>
      <c r="P3396" s="10" t="s">
        <v>8272</v>
      </c>
      <c r="Q3396" t="s">
        <v>8273</v>
      </c>
      <c r="R3396">
        <f t="shared" si="161"/>
        <v>29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5">
        <f t="shared" si="159"/>
        <v>42140.712314814817</v>
      </c>
      <c r="L3397" s="15">
        <f t="shared" si="160"/>
        <v>42154.756944444445</v>
      </c>
      <c r="M3397" t="b">
        <v>0</v>
      </c>
      <c r="N3397">
        <v>38</v>
      </c>
      <c r="O3397" t="b">
        <v>1</v>
      </c>
      <c r="P3397" s="10" t="s">
        <v>8272</v>
      </c>
      <c r="Q3397" t="s">
        <v>8273</v>
      </c>
      <c r="R3397">
        <f t="shared" si="161"/>
        <v>24.21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5">
        <f t="shared" si="159"/>
        <v>41764.44663194444</v>
      </c>
      <c r="L3398" s="15">
        <f t="shared" si="160"/>
        <v>41791.165972222225</v>
      </c>
      <c r="M3398" t="b">
        <v>0</v>
      </c>
      <c r="N3398">
        <v>28</v>
      </c>
      <c r="O3398" t="b">
        <v>1</v>
      </c>
      <c r="P3398" s="10" t="s">
        <v>8272</v>
      </c>
      <c r="Q3398" t="s">
        <v>8273</v>
      </c>
      <c r="R3398">
        <f t="shared" si="161"/>
        <v>55.89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5">
        <f t="shared" si="159"/>
        <v>42378.478344907402</v>
      </c>
      <c r="L3399" s="15">
        <f t="shared" si="160"/>
        <v>42418.916666666672</v>
      </c>
      <c r="M3399" t="b">
        <v>0</v>
      </c>
      <c r="N3399">
        <v>24</v>
      </c>
      <c r="O3399" t="b">
        <v>1</v>
      </c>
      <c r="P3399" s="10" t="s">
        <v>8272</v>
      </c>
      <c r="Q3399" t="s">
        <v>8273</v>
      </c>
      <c r="R3399">
        <f t="shared" si="161"/>
        <v>11.67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5">
        <f t="shared" si="159"/>
        <v>41941.75203703704</v>
      </c>
      <c r="L3400" s="15">
        <f t="shared" si="160"/>
        <v>41964.708333333328</v>
      </c>
      <c r="M3400" t="b">
        <v>0</v>
      </c>
      <c r="N3400">
        <v>65</v>
      </c>
      <c r="O3400" t="b">
        <v>1</v>
      </c>
      <c r="P3400" s="10" t="s">
        <v>8272</v>
      </c>
      <c r="Q3400" t="s">
        <v>8273</v>
      </c>
      <c r="R3400">
        <f t="shared" si="161"/>
        <v>68.349999999999994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5">
        <f t="shared" si="159"/>
        <v>42026.920428240745</v>
      </c>
      <c r="L3401" s="15">
        <f t="shared" si="160"/>
        <v>42056.920428240745</v>
      </c>
      <c r="M3401" t="b">
        <v>0</v>
      </c>
      <c r="N3401">
        <v>46</v>
      </c>
      <c r="O3401" t="b">
        <v>1</v>
      </c>
      <c r="P3401" s="10" t="s">
        <v>8272</v>
      </c>
      <c r="Q3401" t="s">
        <v>8273</v>
      </c>
      <c r="R3401">
        <f t="shared" si="161"/>
        <v>27.07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5">
        <f t="shared" si="159"/>
        <v>41834.953865740739</v>
      </c>
      <c r="L3402" s="15">
        <f t="shared" si="160"/>
        <v>41879.953865740739</v>
      </c>
      <c r="M3402" t="b">
        <v>0</v>
      </c>
      <c r="N3402">
        <v>85</v>
      </c>
      <c r="O3402" t="b">
        <v>1</v>
      </c>
      <c r="P3402" s="10" t="s">
        <v>8272</v>
      </c>
      <c r="Q3402" t="s">
        <v>8273</v>
      </c>
      <c r="R3402">
        <f t="shared" si="161"/>
        <v>118.13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5">
        <f t="shared" si="159"/>
        <v>42193.723912037036</v>
      </c>
      <c r="L3403" s="15">
        <f t="shared" si="160"/>
        <v>42223.723912037036</v>
      </c>
      <c r="M3403" t="b">
        <v>0</v>
      </c>
      <c r="N3403">
        <v>66</v>
      </c>
      <c r="O3403" t="b">
        <v>1</v>
      </c>
      <c r="P3403" s="10" t="s">
        <v>8272</v>
      </c>
      <c r="Q3403" t="s">
        <v>8273</v>
      </c>
      <c r="R3403">
        <f t="shared" si="161"/>
        <v>44.76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5">
        <f t="shared" si="159"/>
        <v>42290.61855324074</v>
      </c>
      <c r="L3404" s="15">
        <f t="shared" si="160"/>
        <v>42320.104861111111</v>
      </c>
      <c r="M3404" t="b">
        <v>0</v>
      </c>
      <c r="N3404">
        <v>165</v>
      </c>
      <c r="O3404" t="b">
        <v>1</v>
      </c>
      <c r="P3404" s="10" t="s">
        <v>8272</v>
      </c>
      <c r="Q3404" t="s">
        <v>8273</v>
      </c>
      <c r="R3404">
        <f t="shared" si="161"/>
        <v>99.79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5">
        <f t="shared" si="159"/>
        <v>42150.462083333332</v>
      </c>
      <c r="L3405" s="15">
        <f t="shared" si="160"/>
        <v>42180.462083333332</v>
      </c>
      <c r="M3405" t="b">
        <v>0</v>
      </c>
      <c r="N3405">
        <v>17</v>
      </c>
      <c r="O3405" t="b">
        <v>1</v>
      </c>
      <c r="P3405" s="10" t="s">
        <v>8272</v>
      </c>
      <c r="Q3405" t="s">
        <v>8273</v>
      </c>
      <c r="R3405">
        <f t="shared" si="161"/>
        <v>117.65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5">
        <f t="shared" si="159"/>
        <v>42152.503495370373</v>
      </c>
      <c r="L3406" s="15">
        <f t="shared" si="160"/>
        <v>42172.503495370373</v>
      </c>
      <c r="M3406" t="b">
        <v>0</v>
      </c>
      <c r="N3406">
        <v>3</v>
      </c>
      <c r="O3406" t="b">
        <v>1</v>
      </c>
      <c r="P3406" s="10" t="s">
        <v>8272</v>
      </c>
      <c r="Q3406" t="s">
        <v>8273</v>
      </c>
      <c r="R3406">
        <f t="shared" si="161"/>
        <v>203.33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5">
        <f t="shared" si="159"/>
        <v>42410.017199074078</v>
      </c>
      <c r="L3407" s="15">
        <f t="shared" si="160"/>
        <v>42430.999305555553</v>
      </c>
      <c r="M3407" t="b">
        <v>0</v>
      </c>
      <c r="N3407">
        <v>17</v>
      </c>
      <c r="O3407" t="b">
        <v>1</v>
      </c>
      <c r="P3407" s="10" t="s">
        <v>8272</v>
      </c>
      <c r="Q3407" t="s">
        <v>8273</v>
      </c>
      <c r="R3407">
        <f t="shared" si="161"/>
        <v>28.32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5">
        <f t="shared" si="159"/>
        <v>41791.492777777778</v>
      </c>
      <c r="L3408" s="15">
        <f t="shared" si="160"/>
        <v>41836.492777777778</v>
      </c>
      <c r="M3408" t="b">
        <v>0</v>
      </c>
      <c r="N3408">
        <v>91</v>
      </c>
      <c r="O3408" t="b">
        <v>1</v>
      </c>
      <c r="P3408" s="10" t="s">
        <v>8272</v>
      </c>
      <c r="Q3408" t="s">
        <v>8273</v>
      </c>
      <c r="R3408">
        <f t="shared" si="161"/>
        <v>110.23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5">
        <f t="shared" si="159"/>
        <v>41796.422326388885</v>
      </c>
      <c r="L3409" s="15">
        <f t="shared" si="160"/>
        <v>41826.422326388885</v>
      </c>
      <c r="M3409" t="b">
        <v>0</v>
      </c>
      <c r="N3409">
        <v>67</v>
      </c>
      <c r="O3409" t="b">
        <v>1</v>
      </c>
      <c r="P3409" s="10" t="s">
        <v>8272</v>
      </c>
      <c r="Q3409" t="s">
        <v>8273</v>
      </c>
      <c r="R3409">
        <f t="shared" si="161"/>
        <v>31.97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5">
        <f t="shared" si="159"/>
        <v>41808.991944444446</v>
      </c>
      <c r="L3410" s="15">
        <f t="shared" si="160"/>
        <v>41838.991944444446</v>
      </c>
      <c r="M3410" t="b">
        <v>0</v>
      </c>
      <c r="N3410">
        <v>18</v>
      </c>
      <c r="O3410" t="b">
        <v>1</v>
      </c>
      <c r="P3410" s="10" t="s">
        <v>8272</v>
      </c>
      <c r="Q3410" t="s">
        <v>8273</v>
      </c>
      <c r="R3410">
        <f t="shared" si="161"/>
        <v>58.61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5">
        <f t="shared" si="159"/>
        <v>42544.814328703709</v>
      </c>
      <c r="L3411" s="15">
        <f t="shared" si="160"/>
        <v>42582.873611111107</v>
      </c>
      <c r="M3411" t="b">
        <v>0</v>
      </c>
      <c r="N3411">
        <v>21</v>
      </c>
      <c r="O3411" t="b">
        <v>1</v>
      </c>
      <c r="P3411" s="10" t="s">
        <v>8272</v>
      </c>
      <c r="Q3411" t="s">
        <v>8273</v>
      </c>
      <c r="R3411">
        <f t="shared" si="161"/>
        <v>29.43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5">
        <f t="shared" si="159"/>
        <v>42500.041550925926</v>
      </c>
      <c r="L3412" s="15">
        <f t="shared" si="160"/>
        <v>42527.291666666672</v>
      </c>
      <c r="M3412" t="b">
        <v>0</v>
      </c>
      <c r="N3412">
        <v>40</v>
      </c>
      <c r="O3412" t="b">
        <v>1</v>
      </c>
      <c r="P3412" s="10" t="s">
        <v>8272</v>
      </c>
      <c r="Q3412" t="s">
        <v>8273</v>
      </c>
      <c r="R3412">
        <f t="shared" si="161"/>
        <v>81.38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5">
        <f t="shared" si="159"/>
        <v>42265.022824074069</v>
      </c>
      <c r="L3413" s="15">
        <f t="shared" si="160"/>
        <v>42285.022824074069</v>
      </c>
      <c r="M3413" t="b">
        <v>0</v>
      </c>
      <c r="N3413">
        <v>78</v>
      </c>
      <c r="O3413" t="b">
        <v>1</v>
      </c>
      <c r="P3413" s="10" t="s">
        <v>8272</v>
      </c>
      <c r="Q3413" t="s">
        <v>8273</v>
      </c>
      <c r="R3413">
        <f t="shared" si="161"/>
        <v>199.17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5">
        <f t="shared" si="159"/>
        <v>41879.959050925929</v>
      </c>
      <c r="L3414" s="15">
        <f t="shared" si="160"/>
        <v>41909.959050925929</v>
      </c>
      <c r="M3414" t="b">
        <v>0</v>
      </c>
      <c r="N3414">
        <v>26</v>
      </c>
      <c r="O3414" t="b">
        <v>1</v>
      </c>
      <c r="P3414" s="10" t="s">
        <v>8272</v>
      </c>
      <c r="Q3414" t="s">
        <v>8273</v>
      </c>
      <c r="R3414">
        <f t="shared" si="161"/>
        <v>115.38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5">
        <f t="shared" si="159"/>
        <v>42053.733078703706</v>
      </c>
      <c r="L3415" s="15">
        <f t="shared" si="160"/>
        <v>42063.207638888889</v>
      </c>
      <c r="M3415" t="b">
        <v>0</v>
      </c>
      <c r="N3415">
        <v>14</v>
      </c>
      <c r="O3415" t="b">
        <v>1</v>
      </c>
      <c r="P3415" s="10" t="s">
        <v>8272</v>
      </c>
      <c r="Q3415" t="s">
        <v>8273</v>
      </c>
      <c r="R3415">
        <f t="shared" si="161"/>
        <v>46.43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5">
        <f t="shared" si="159"/>
        <v>42675.832465277781</v>
      </c>
      <c r="L3416" s="15">
        <f t="shared" si="160"/>
        <v>42705.332638888889</v>
      </c>
      <c r="M3416" t="b">
        <v>0</v>
      </c>
      <c r="N3416">
        <v>44</v>
      </c>
      <c r="O3416" t="b">
        <v>1</v>
      </c>
      <c r="P3416" s="10" t="s">
        <v>8272</v>
      </c>
      <c r="Q3416" t="s">
        <v>8273</v>
      </c>
      <c r="R3416">
        <f t="shared" si="161"/>
        <v>70.569999999999993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5">
        <f t="shared" si="159"/>
        <v>42467.144166666665</v>
      </c>
      <c r="L3417" s="15">
        <f t="shared" si="160"/>
        <v>42477.979166666672</v>
      </c>
      <c r="M3417" t="b">
        <v>0</v>
      </c>
      <c r="N3417">
        <v>9</v>
      </c>
      <c r="O3417" t="b">
        <v>1</v>
      </c>
      <c r="P3417" s="10" t="s">
        <v>8272</v>
      </c>
      <c r="Q3417" t="s">
        <v>8273</v>
      </c>
      <c r="R3417">
        <f t="shared" si="161"/>
        <v>22.22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5">
        <f t="shared" si="159"/>
        <v>42089.412557870368</v>
      </c>
      <c r="L3418" s="15">
        <f t="shared" si="160"/>
        <v>42117.770833333328</v>
      </c>
      <c r="M3418" t="b">
        <v>0</v>
      </c>
      <c r="N3418">
        <v>30</v>
      </c>
      <c r="O3418" t="b">
        <v>1</v>
      </c>
      <c r="P3418" s="10" t="s">
        <v>8272</v>
      </c>
      <c r="Q3418" t="s">
        <v>8273</v>
      </c>
      <c r="R3418">
        <f t="shared" si="161"/>
        <v>159.47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5">
        <f t="shared" si="159"/>
        <v>41894.91375</v>
      </c>
      <c r="L3419" s="15">
        <f t="shared" si="160"/>
        <v>41938.029861111114</v>
      </c>
      <c r="M3419" t="b">
        <v>0</v>
      </c>
      <c r="N3419">
        <v>45</v>
      </c>
      <c r="O3419" t="b">
        <v>1</v>
      </c>
      <c r="P3419" s="10" t="s">
        <v>8272</v>
      </c>
      <c r="Q3419" t="s">
        <v>8273</v>
      </c>
      <c r="R3419">
        <f t="shared" si="161"/>
        <v>37.78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5">
        <f t="shared" si="159"/>
        <v>41752.83457175926</v>
      </c>
      <c r="L3420" s="15">
        <f t="shared" si="160"/>
        <v>41782.83457175926</v>
      </c>
      <c r="M3420" t="b">
        <v>0</v>
      </c>
      <c r="N3420">
        <v>56</v>
      </c>
      <c r="O3420" t="b">
        <v>1</v>
      </c>
      <c r="P3420" s="10" t="s">
        <v>8272</v>
      </c>
      <c r="Q3420" t="s">
        <v>8273</v>
      </c>
      <c r="R3420">
        <f t="shared" si="161"/>
        <v>72.05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5">
        <f t="shared" si="159"/>
        <v>42448.821585648147</v>
      </c>
      <c r="L3421" s="15">
        <f t="shared" si="160"/>
        <v>42466.895833333328</v>
      </c>
      <c r="M3421" t="b">
        <v>0</v>
      </c>
      <c r="N3421">
        <v>46</v>
      </c>
      <c r="O3421" t="b">
        <v>1</v>
      </c>
      <c r="P3421" s="10" t="s">
        <v>8272</v>
      </c>
      <c r="Q3421" t="s">
        <v>8273</v>
      </c>
      <c r="R3421">
        <f t="shared" si="161"/>
        <v>63.7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5">
        <f t="shared" si="159"/>
        <v>42405.090300925927</v>
      </c>
      <c r="L3422" s="15">
        <f t="shared" si="160"/>
        <v>42414</v>
      </c>
      <c r="M3422" t="b">
        <v>0</v>
      </c>
      <c r="N3422">
        <v>34</v>
      </c>
      <c r="O3422" t="b">
        <v>1</v>
      </c>
      <c r="P3422" s="10" t="s">
        <v>8272</v>
      </c>
      <c r="Q3422" t="s">
        <v>8273</v>
      </c>
      <c r="R3422">
        <f t="shared" si="161"/>
        <v>28.41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5">
        <f t="shared" si="159"/>
        <v>42037.791238425925</v>
      </c>
      <c r="L3423" s="15">
        <f t="shared" si="160"/>
        <v>42067.791238425925</v>
      </c>
      <c r="M3423" t="b">
        <v>0</v>
      </c>
      <c r="N3423">
        <v>98</v>
      </c>
      <c r="O3423" t="b">
        <v>1</v>
      </c>
      <c r="P3423" s="10" t="s">
        <v>8272</v>
      </c>
      <c r="Q3423" t="s">
        <v>8273</v>
      </c>
      <c r="R3423">
        <f t="shared" si="161"/>
        <v>103.21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5">
        <f t="shared" si="159"/>
        <v>42323.562222222223</v>
      </c>
      <c r="L3424" s="15">
        <f t="shared" si="160"/>
        <v>42352</v>
      </c>
      <c r="M3424" t="b">
        <v>0</v>
      </c>
      <c r="N3424">
        <v>46</v>
      </c>
      <c r="O3424" t="b">
        <v>1</v>
      </c>
      <c r="P3424" s="10" t="s">
        <v>8272</v>
      </c>
      <c r="Q3424" t="s">
        <v>8273</v>
      </c>
      <c r="R3424">
        <f t="shared" si="161"/>
        <v>71.150000000000006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5">
        <f t="shared" si="159"/>
        <v>42088.911354166667</v>
      </c>
      <c r="L3425" s="15">
        <f t="shared" si="160"/>
        <v>42118.911354166667</v>
      </c>
      <c r="M3425" t="b">
        <v>0</v>
      </c>
      <c r="N3425">
        <v>10</v>
      </c>
      <c r="O3425" t="b">
        <v>1</v>
      </c>
      <c r="P3425" s="10" t="s">
        <v>8272</v>
      </c>
      <c r="Q3425" t="s">
        <v>8273</v>
      </c>
      <c r="R3425">
        <f t="shared" si="161"/>
        <v>35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5">
        <f t="shared" si="159"/>
        <v>42018.676898148144</v>
      </c>
      <c r="L3426" s="15">
        <f t="shared" si="160"/>
        <v>42040.290972222225</v>
      </c>
      <c r="M3426" t="b">
        <v>0</v>
      </c>
      <c r="N3426">
        <v>76</v>
      </c>
      <c r="O3426" t="b">
        <v>1</v>
      </c>
      <c r="P3426" s="10" t="s">
        <v>8272</v>
      </c>
      <c r="Q3426" t="s">
        <v>8273</v>
      </c>
      <c r="R3426">
        <f t="shared" si="161"/>
        <v>81.78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5">
        <f t="shared" si="159"/>
        <v>41884.617314814815</v>
      </c>
      <c r="L3427" s="15">
        <f t="shared" si="160"/>
        <v>41916.617314814815</v>
      </c>
      <c r="M3427" t="b">
        <v>0</v>
      </c>
      <c r="N3427">
        <v>104</v>
      </c>
      <c r="O3427" t="b">
        <v>1</v>
      </c>
      <c r="P3427" s="10" t="s">
        <v>8272</v>
      </c>
      <c r="Q3427" t="s">
        <v>8273</v>
      </c>
      <c r="R3427">
        <f t="shared" si="161"/>
        <v>297.02999999999997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5">
        <f t="shared" si="159"/>
        <v>41884.056747685187</v>
      </c>
      <c r="L3428" s="15">
        <f t="shared" si="160"/>
        <v>41903.083333333336</v>
      </c>
      <c r="M3428" t="b">
        <v>0</v>
      </c>
      <c r="N3428">
        <v>87</v>
      </c>
      <c r="O3428" t="b">
        <v>1</v>
      </c>
      <c r="P3428" s="10" t="s">
        <v>8272</v>
      </c>
      <c r="Q3428" t="s">
        <v>8273</v>
      </c>
      <c r="R3428">
        <f t="shared" si="161"/>
        <v>46.61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5">
        <f t="shared" si="159"/>
        <v>41792.645277777774</v>
      </c>
      <c r="L3429" s="15">
        <f t="shared" si="160"/>
        <v>41822.645277777774</v>
      </c>
      <c r="M3429" t="b">
        <v>0</v>
      </c>
      <c r="N3429">
        <v>29</v>
      </c>
      <c r="O3429" t="b">
        <v>1</v>
      </c>
      <c r="P3429" s="10" t="s">
        <v>8272</v>
      </c>
      <c r="Q3429" t="s">
        <v>8273</v>
      </c>
      <c r="R3429">
        <f t="shared" si="161"/>
        <v>51.72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5">
        <f t="shared" si="159"/>
        <v>42038.720451388886</v>
      </c>
      <c r="L3430" s="15">
        <f t="shared" si="160"/>
        <v>42063.708333333328</v>
      </c>
      <c r="M3430" t="b">
        <v>0</v>
      </c>
      <c r="N3430">
        <v>51</v>
      </c>
      <c r="O3430" t="b">
        <v>1</v>
      </c>
      <c r="P3430" s="10" t="s">
        <v>8272</v>
      </c>
      <c r="Q3430" t="s">
        <v>8273</v>
      </c>
      <c r="R3430">
        <f t="shared" si="161"/>
        <v>40.29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5">
        <f t="shared" si="159"/>
        <v>42662.021539351852</v>
      </c>
      <c r="L3431" s="15">
        <f t="shared" si="160"/>
        <v>42676.021539351852</v>
      </c>
      <c r="M3431" t="b">
        <v>0</v>
      </c>
      <c r="N3431">
        <v>12</v>
      </c>
      <c r="O3431" t="b">
        <v>1</v>
      </c>
      <c r="P3431" s="10" t="s">
        <v>8272</v>
      </c>
      <c r="Q3431" t="s">
        <v>8273</v>
      </c>
      <c r="R3431">
        <f t="shared" si="161"/>
        <v>16.25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5">
        <f t="shared" si="159"/>
        <v>41820.945613425924</v>
      </c>
      <c r="L3432" s="15">
        <f t="shared" si="160"/>
        <v>41850.945613425924</v>
      </c>
      <c r="M3432" t="b">
        <v>0</v>
      </c>
      <c r="N3432">
        <v>72</v>
      </c>
      <c r="O3432" t="b">
        <v>1</v>
      </c>
      <c r="P3432" s="10" t="s">
        <v>8272</v>
      </c>
      <c r="Q3432" t="s">
        <v>8273</v>
      </c>
      <c r="R3432">
        <f t="shared" si="161"/>
        <v>30.15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5">
        <f t="shared" si="159"/>
        <v>41839.730937500004</v>
      </c>
      <c r="L3433" s="15">
        <f t="shared" si="160"/>
        <v>41869.730937500004</v>
      </c>
      <c r="M3433" t="b">
        <v>0</v>
      </c>
      <c r="N3433">
        <v>21</v>
      </c>
      <c r="O3433" t="b">
        <v>1</v>
      </c>
      <c r="P3433" s="10" t="s">
        <v>8272</v>
      </c>
      <c r="Q3433" t="s">
        <v>8273</v>
      </c>
      <c r="R3433">
        <f t="shared" si="161"/>
        <v>95.24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5">
        <f t="shared" si="159"/>
        <v>42380.581180555557</v>
      </c>
      <c r="L3434" s="15">
        <f t="shared" si="160"/>
        <v>42405.916666666672</v>
      </c>
      <c r="M3434" t="b">
        <v>0</v>
      </c>
      <c r="N3434">
        <v>42</v>
      </c>
      <c r="O3434" t="b">
        <v>1</v>
      </c>
      <c r="P3434" s="10" t="s">
        <v>8272</v>
      </c>
      <c r="Q3434" t="s">
        <v>8273</v>
      </c>
      <c r="R3434">
        <f t="shared" si="161"/>
        <v>52.21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5">
        <f t="shared" si="159"/>
        <v>41776.063136574077</v>
      </c>
      <c r="L3435" s="15">
        <f t="shared" si="160"/>
        <v>41807.125</v>
      </c>
      <c r="M3435" t="b">
        <v>0</v>
      </c>
      <c r="N3435">
        <v>71</v>
      </c>
      <c r="O3435" t="b">
        <v>1</v>
      </c>
      <c r="P3435" s="10" t="s">
        <v>8272</v>
      </c>
      <c r="Q3435" t="s">
        <v>8273</v>
      </c>
      <c r="R3435">
        <f t="shared" si="161"/>
        <v>134.15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5">
        <f t="shared" si="159"/>
        <v>41800.380428240744</v>
      </c>
      <c r="L3436" s="15">
        <f t="shared" si="160"/>
        <v>41830.380428240744</v>
      </c>
      <c r="M3436" t="b">
        <v>0</v>
      </c>
      <c r="N3436">
        <v>168</v>
      </c>
      <c r="O3436" t="b">
        <v>1</v>
      </c>
      <c r="P3436" s="10" t="s">
        <v>8272</v>
      </c>
      <c r="Q3436" t="s">
        <v>8273</v>
      </c>
      <c r="R3436">
        <f t="shared" si="161"/>
        <v>62.83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5">
        <f t="shared" si="159"/>
        <v>42572.61681712963</v>
      </c>
      <c r="L3437" s="15">
        <f t="shared" si="160"/>
        <v>42589.125</v>
      </c>
      <c r="M3437" t="b">
        <v>0</v>
      </c>
      <c r="N3437">
        <v>19</v>
      </c>
      <c r="O3437" t="b">
        <v>1</v>
      </c>
      <c r="P3437" s="10" t="s">
        <v>8272</v>
      </c>
      <c r="Q3437" t="s">
        <v>8273</v>
      </c>
      <c r="R3437">
        <f t="shared" si="161"/>
        <v>58.95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5">
        <f t="shared" si="159"/>
        <v>41851.541585648149</v>
      </c>
      <c r="L3438" s="15">
        <f t="shared" si="160"/>
        <v>41872.686111111114</v>
      </c>
      <c r="M3438" t="b">
        <v>0</v>
      </c>
      <c r="N3438">
        <v>37</v>
      </c>
      <c r="O3438" t="b">
        <v>1</v>
      </c>
      <c r="P3438" s="10" t="s">
        <v>8272</v>
      </c>
      <c r="Q3438" t="s">
        <v>8273</v>
      </c>
      <c r="R3438">
        <f t="shared" si="161"/>
        <v>143.11000000000001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5">
        <f t="shared" si="159"/>
        <v>42205.710879629631</v>
      </c>
      <c r="L3439" s="15">
        <f t="shared" si="160"/>
        <v>42235.710879629631</v>
      </c>
      <c r="M3439" t="b">
        <v>0</v>
      </c>
      <c r="N3439">
        <v>36</v>
      </c>
      <c r="O3439" t="b">
        <v>1</v>
      </c>
      <c r="P3439" s="10" t="s">
        <v>8272</v>
      </c>
      <c r="Q3439" t="s">
        <v>8273</v>
      </c>
      <c r="R3439">
        <f t="shared" si="161"/>
        <v>84.17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5">
        <f t="shared" si="159"/>
        <v>42100.927858796291</v>
      </c>
      <c r="L3440" s="15">
        <f t="shared" si="160"/>
        <v>42126.875</v>
      </c>
      <c r="M3440" t="b">
        <v>0</v>
      </c>
      <c r="N3440">
        <v>14</v>
      </c>
      <c r="O3440" t="b">
        <v>1</v>
      </c>
      <c r="P3440" s="10" t="s">
        <v>8272</v>
      </c>
      <c r="Q3440" t="s">
        <v>8273</v>
      </c>
      <c r="R3440">
        <f t="shared" si="161"/>
        <v>186.07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5">
        <f t="shared" si="159"/>
        <v>42374.911226851851</v>
      </c>
      <c r="L3441" s="15">
        <f t="shared" si="160"/>
        <v>42388.207638888889</v>
      </c>
      <c r="M3441" t="b">
        <v>0</v>
      </c>
      <c r="N3441">
        <v>18</v>
      </c>
      <c r="O3441" t="b">
        <v>1</v>
      </c>
      <c r="P3441" s="10" t="s">
        <v>8272</v>
      </c>
      <c r="Q3441" t="s">
        <v>8273</v>
      </c>
      <c r="R3441">
        <f t="shared" si="161"/>
        <v>89.79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5">
        <f t="shared" si="159"/>
        <v>41809.12300925926</v>
      </c>
      <c r="L3442" s="15">
        <f t="shared" si="160"/>
        <v>41831.677083333336</v>
      </c>
      <c r="M3442" t="b">
        <v>0</v>
      </c>
      <c r="N3442">
        <v>82</v>
      </c>
      <c r="O3442" t="b">
        <v>1</v>
      </c>
      <c r="P3442" s="10" t="s">
        <v>8272</v>
      </c>
      <c r="Q3442" t="s">
        <v>8273</v>
      </c>
      <c r="R3442">
        <f t="shared" si="161"/>
        <v>64.16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5">
        <f t="shared" si="159"/>
        <v>42294.429641203707</v>
      </c>
      <c r="L3443" s="15">
        <f t="shared" si="160"/>
        <v>42321.845138888893</v>
      </c>
      <c r="M3443" t="b">
        <v>0</v>
      </c>
      <c r="N3443">
        <v>43</v>
      </c>
      <c r="O3443" t="b">
        <v>1</v>
      </c>
      <c r="P3443" s="10" t="s">
        <v>8272</v>
      </c>
      <c r="Q3443" t="s">
        <v>8273</v>
      </c>
      <c r="R3443">
        <f t="shared" si="161"/>
        <v>59.65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5">
        <f t="shared" si="159"/>
        <v>42124.841111111105</v>
      </c>
      <c r="L3444" s="15">
        <f t="shared" si="160"/>
        <v>42154.841111111105</v>
      </c>
      <c r="M3444" t="b">
        <v>0</v>
      </c>
      <c r="N3444">
        <v>8</v>
      </c>
      <c r="O3444" t="b">
        <v>1</v>
      </c>
      <c r="P3444" s="10" t="s">
        <v>8272</v>
      </c>
      <c r="Q3444" t="s">
        <v>8273</v>
      </c>
      <c r="R3444">
        <f t="shared" si="161"/>
        <v>31.25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5">
        <f t="shared" si="159"/>
        <v>41861.524837962963</v>
      </c>
      <c r="L3445" s="15">
        <f t="shared" si="160"/>
        <v>41891.524837962963</v>
      </c>
      <c r="M3445" t="b">
        <v>0</v>
      </c>
      <c r="N3445">
        <v>45</v>
      </c>
      <c r="O3445" t="b">
        <v>1</v>
      </c>
      <c r="P3445" s="10" t="s">
        <v>8272</v>
      </c>
      <c r="Q3445" t="s">
        <v>8273</v>
      </c>
      <c r="R3445">
        <f t="shared" si="161"/>
        <v>41.22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5">
        <f t="shared" si="159"/>
        <v>42521.291504629626</v>
      </c>
      <c r="L3446" s="15">
        <f t="shared" si="160"/>
        <v>42529.582638888889</v>
      </c>
      <c r="M3446" t="b">
        <v>0</v>
      </c>
      <c r="N3446">
        <v>20</v>
      </c>
      <c r="O3446" t="b">
        <v>1</v>
      </c>
      <c r="P3446" s="10" t="s">
        <v>8272</v>
      </c>
      <c r="Q3446" t="s">
        <v>8273</v>
      </c>
      <c r="R3446">
        <f t="shared" si="161"/>
        <v>43.35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5">
        <f t="shared" si="159"/>
        <v>42272.530509259261</v>
      </c>
      <c r="L3447" s="15">
        <f t="shared" si="160"/>
        <v>42300.530509259261</v>
      </c>
      <c r="M3447" t="b">
        <v>0</v>
      </c>
      <c r="N3447">
        <v>31</v>
      </c>
      <c r="O3447" t="b">
        <v>1</v>
      </c>
      <c r="P3447" s="10" t="s">
        <v>8272</v>
      </c>
      <c r="Q3447" t="s">
        <v>8273</v>
      </c>
      <c r="R3447">
        <f t="shared" si="161"/>
        <v>64.52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5">
        <f t="shared" si="159"/>
        <v>42016.832465277781</v>
      </c>
      <c r="L3448" s="15">
        <f t="shared" si="160"/>
        <v>42040.513888888891</v>
      </c>
      <c r="M3448" t="b">
        <v>0</v>
      </c>
      <c r="N3448">
        <v>25</v>
      </c>
      <c r="O3448" t="b">
        <v>1</v>
      </c>
      <c r="P3448" s="10" t="s">
        <v>8272</v>
      </c>
      <c r="Q3448" t="s">
        <v>8273</v>
      </c>
      <c r="R3448">
        <f t="shared" si="161"/>
        <v>43.28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5">
        <f t="shared" si="159"/>
        <v>42402.889027777783</v>
      </c>
      <c r="L3449" s="15">
        <f t="shared" si="160"/>
        <v>42447.847361111111</v>
      </c>
      <c r="M3449" t="b">
        <v>0</v>
      </c>
      <c r="N3449">
        <v>14</v>
      </c>
      <c r="O3449" t="b">
        <v>1</v>
      </c>
      <c r="P3449" s="10" t="s">
        <v>8272</v>
      </c>
      <c r="Q3449" t="s">
        <v>8273</v>
      </c>
      <c r="R3449">
        <f t="shared" si="161"/>
        <v>77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5">
        <f t="shared" si="159"/>
        <v>41960.119085648148</v>
      </c>
      <c r="L3450" s="15">
        <f t="shared" si="160"/>
        <v>41990.119085648148</v>
      </c>
      <c r="M3450" t="b">
        <v>0</v>
      </c>
      <c r="N3450">
        <v>45</v>
      </c>
      <c r="O3450" t="b">
        <v>1</v>
      </c>
      <c r="P3450" s="10" t="s">
        <v>8272</v>
      </c>
      <c r="Q3450" t="s">
        <v>8273</v>
      </c>
      <c r="R3450">
        <f t="shared" si="161"/>
        <v>51.22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5">
        <f t="shared" si="159"/>
        <v>42532.052523148144</v>
      </c>
      <c r="L3451" s="15">
        <f t="shared" si="160"/>
        <v>42560.166666666672</v>
      </c>
      <c r="M3451" t="b">
        <v>0</v>
      </c>
      <c r="N3451">
        <v>20</v>
      </c>
      <c r="O3451" t="b">
        <v>1</v>
      </c>
      <c r="P3451" s="10" t="s">
        <v>8272</v>
      </c>
      <c r="Q3451" t="s">
        <v>8273</v>
      </c>
      <c r="R3451">
        <f t="shared" si="161"/>
        <v>68.25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5">
        <f t="shared" si="159"/>
        <v>42036.704525462963</v>
      </c>
      <c r="L3452" s="15">
        <f t="shared" si="160"/>
        <v>42096.662858796291</v>
      </c>
      <c r="M3452" t="b">
        <v>0</v>
      </c>
      <c r="N3452">
        <v>39</v>
      </c>
      <c r="O3452" t="b">
        <v>1</v>
      </c>
      <c r="P3452" s="10" t="s">
        <v>8272</v>
      </c>
      <c r="Q3452" t="s">
        <v>8273</v>
      </c>
      <c r="R3452">
        <f t="shared" si="161"/>
        <v>19.489999999999998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5">
        <f t="shared" si="159"/>
        <v>42088.723692129628</v>
      </c>
      <c r="L3453" s="15">
        <f t="shared" si="160"/>
        <v>42115.723692129628</v>
      </c>
      <c r="M3453" t="b">
        <v>0</v>
      </c>
      <c r="N3453">
        <v>16</v>
      </c>
      <c r="O3453" t="b">
        <v>1</v>
      </c>
      <c r="P3453" s="10" t="s">
        <v>8272</v>
      </c>
      <c r="Q3453" t="s">
        <v>8273</v>
      </c>
      <c r="R3453">
        <f t="shared" si="161"/>
        <v>41.13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5">
        <f t="shared" si="159"/>
        <v>41820.639189814814</v>
      </c>
      <c r="L3454" s="15">
        <f t="shared" si="160"/>
        <v>41843.165972222225</v>
      </c>
      <c r="M3454" t="b">
        <v>0</v>
      </c>
      <c r="N3454">
        <v>37</v>
      </c>
      <c r="O3454" t="b">
        <v>1</v>
      </c>
      <c r="P3454" s="10" t="s">
        <v>8272</v>
      </c>
      <c r="Q3454" t="s">
        <v>8273</v>
      </c>
      <c r="R3454">
        <f t="shared" si="161"/>
        <v>41.41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5">
        <f t="shared" si="159"/>
        <v>42535.97865740741</v>
      </c>
      <c r="L3455" s="15">
        <f t="shared" si="160"/>
        <v>42595.97865740741</v>
      </c>
      <c r="M3455" t="b">
        <v>0</v>
      </c>
      <c r="N3455">
        <v>14</v>
      </c>
      <c r="O3455" t="b">
        <v>1</v>
      </c>
      <c r="P3455" s="10" t="s">
        <v>8272</v>
      </c>
      <c r="Q3455" t="s">
        <v>8273</v>
      </c>
      <c r="R3455">
        <f t="shared" si="161"/>
        <v>27.5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5">
        <f t="shared" si="159"/>
        <v>41821.698599537034</v>
      </c>
      <c r="L3456" s="15">
        <f t="shared" si="160"/>
        <v>41851.698599537034</v>
      </c>
      <c r="M3456" t="b">
        <v>0</v>
      </c>
      <c r="N3456">
        <v>21</v>
      </c>
      <c r="O3456" t="b">
        <v>1</v>
      </c>
      <c r="P3456" s="10" t="s">
        <v>8272</v>
      </c>
      <c r="Q3456" t="s">
        <v>8273</v>
      </c>
      <c r="R3456">
        <f t="shared" si="161"/>
        <v>33.57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5">
        <f t="shared" si="159"/>
        <v>42626.7503125</v>
      </c>
      <c r="L3457" s="15">
        <f t="shared" si="160"/>
        <v>42656.7503125</v>
      </c>
      <c r="M3457" t="b">
        <v>0</v>
      </c>
      <c r="N3457">
        <v>69</v>
      </c>
      <c r="O3457" t="b">
        <v>1</v>
      </c>
      <c r="P3457" s="10" t="s">
        <v>8272</v>
      </c>
      <c r="Q3457" t="s">
        <v>8273</v>
      </c>
      <c r="R3457">
        <f t="shared" si="161"/>
        <v>145.87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5">
        <f t="shared" si="159"/>
        <v>41821.205636574072</v>
      </c>
      <c r="L3458" s="15">
        <f t="shared" si="160"/>
        <v>41852.290972222225</v>
      </c>
      <c r="M3458" t="b">
        <v>0</v>
      </c>
      <c r="N3458">
        <v>16</v>
      </c>
      <c r="O3458" t="b">
        <v>1</v>
      </c>
      <c r="P3458" s="10" t="s">
        <v>8272</v>
      </c>
      <c r="Q3458" t="s">
        <v>8273</v>
      </c>
      <c r="R3458">
        <f t="shared" si="161"/>
        <v>358.69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5">
        <f t="shared" ref="K3459:K3522" si="162">(((J3459/60)/60)/24)+DATE(1970,1,1)</f>
        <v>42016.706678240742</v>
      </c>
      <c r="L3459" s="15">
        <f t="shared" ref="L3459:L3522" si="163">(((I3459/60)/60)/24)+DATE(1970,1,1)</f>
        <v>42047.249305555553</v>
      </c>
      <c r="M3459" t="b">
        <v>0</v>
      </c>
      <c r="N3459">
        <v>55</v>
      </c>
      <c r="O3459" t="b">
        <v>1</v>
      </c>
      <c r="P3459" s="10" t="s">
        <v>8272</v>
      </c>
      <c r="Q3459" t="s">
        <v>8273</v>
      </c>
      <c r="R3459">
        <f t="shared" ref="R3459:R3522" si="164">IFERROR(ROUND(E3459/N3459,2),0)</f>
        <v>50.98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5">
        <f t="shared" si="162"/>
        <v>42011.202581018515</v>
      </c>
      <c r="L3460" s="15">
        <f t="shared" si="163"/>
        <v>42038.185416666667</v>
      </c>
      <c r="M3460" t="b">
        <v>0</v>
      </c>
      <c r="N3460">
        <v>27</v>
      </c>
      <c r="O3460" t="b">
        <v>1</v>
      </c>
      <c r="P3460" s="10" t="s">
        <v>8272</v>
      </c>
      <c r="Q3460" t="s">
        <v>8273</v>
      </c>
      <c r="R3460">
        <f t="shared" si="164"/>
        <v>45.04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5">
        <f t="shared" si="162"/>
        <v>42480.479861111111</v>
      </c>
      <c r="L3461" s="15">
        <f t="shared" si="163"/>
        <v>42510.479861111111</v>
      </c>
      <c r="M3461" t="b">
        <v>0</v>
      </c>
      <c r="N3461">
        <v>36</v>
      </c>
      <c r="O3461" t="b">
        <v>1</v>
      </c>
      <c r="P3461" s="10" t="s">
        <v>8272</v>
      </c>
      <c r="Q3461" t="s">
        <v>8273</v>
      </c>
      <c r="R3461">
        <f t="shared" si="164"/>
        <v>17.53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5">
        <f t="shared" si="162"/>
        <v>41852.527222222219</v>
      </c>
      <c r="L3462" s="15">
        <f t="shared" si="163"/>
        <v>41866.527222222219</v>
      </c>
      <c r="M3462" t="b">
        <v>0</v>
      </c>
      <c r="N3462">
        <v>19</v>
      </c>
      <c r="O3462" t="b">
        <v>1</v>
      </c>
      <c r="P3462" s="10" t="s">
        <v>8272</v>
      </c>
      <c r="Q3462" t="s">
        <v>8273</v>
      </c>
      <c r="R3462">
        <f t="shared" si="164"/>
        <v>50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5">
        <f t="shared" si="162"/>
        <v>42643.632858796293</v>
      </c>
      <c r="L3463" s="15">
        <f t="shared" si="163"/>
        <v>42672.125</v>
      </c>
      <c r="M3463" t="b">
        <v>0</v>
      </c>
      <c r="N3463">
        <v>12</v>
      </c>
      <c r="O3463" t="b">
        <v>1</v>
      </c>
      <c r="P3463" s="10" t="s">
        <v>8272</v>
      </c>
      <c r="Q3463" t="s">
        <v>8273</v>
      </c>
      <c r="R3463">
        <f t="shared" si="164"/>
        <v>57.92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5">
        <f t="shared" si="162"/>
        <v>42179.898472222223</v>
      </c>
      <c r="L3464" s="15">
        <f t="shared" si="163"/>
        <v>42195.75</v>
      </c>
      <c r="M3464" t="b">
        <v>0</v>
      </c>
      <c r="N3464">
        <v>17</v>
      </c>
      <c r="O3464" t="b">
        <v>1</v>
      </c>
      <c r="P3464" s="10" t="s">
        <v>8272</v>
      </c>
      <c r="Q3464" t="s">
        <v>8273</v>
      </c>
      <c r="R3464">
        <f t="shared" si="164"/>
        <v>29.71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5">
        <f t="shared" si="162"/>
        <v>42612.918807870374</v>
      </c>
      <c r="L3465" s="15">
        <f t="shared" si="163"/>
        <v>42654.165972222225</v>
      </c>
      <c r="M3465" t="b">
        <v>0</v>
      </c>
      <c r="N3465">
        <v>114</v>
      </c>
      <c r="O3465" t="b">
        <v>1</v>
      </c>
      <c r="P3465" s="10" t="s">
        <v>8272</v>
      </c>
      <c r="Q3465" t="s">
        <v>8273</v>
      </c>
      <c r="R3465">
        <f t="shared" si="164"/>
        <v>90.68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5">
        <f t="shared" si="162"/>
        <v>42575.130057870367</v>
      </c>
      <c r="L3466" s="15">
        <f t="shared" si="163"/>
        <v>42605.130057870367</v>
      </c>
      <c r="M3466" t="b">
        <v>0</v>
      </c>
      <c r="N3466">
        <v>93</v>
      </c>
      <c r="O3466" t="b">
        <v>1</v>
      </c>
      <c r="P3466" s="10" t="s">
        <v>8272</v>
      </c>
      <c r="Q3466" t="s">
        <v>8273</v>
      </c>
      <c r="R3466">
        <f t="shared" si="164"/>
        <v>55.01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5">
        <f t="shared" si="162"/>
        <v>42200.625833333332</v>
      </c>
      <c r="L3467" s="15">
        <f t="shared" si="163"/>
        <v>42225.666666666672</v>
      </c>
      <c r="M3467" t="b">
        <v>0</v>
      </c>
      <c r="N3467">
        <v>36</v>
      </c>
      <c r="O3467" t="b">
        <v>1</v>
      </c>
      <c r="P3467" s="10" t="s">
        <v>8272</v>
      </c>
      <c r="Q3467" t="s">
        <v>8273</v>
      </c>
      <c r="R3467">
        <f t="shared" si="164"/>
        <v>57.22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5">
        <f t="shared" si="162"/>
        <v>42420.019097222219</v>
      </c>
      <c r="L3468" s="15">
        <f t="shared" si="163"/>
        <v>42479.977430555555</v>
      </c>
      <c r="M3468" t="b">
        <v>0</v>
      </c>
      <c r="N3468">
        <v>61</v>
      </c>
      <c r="O3468" t="b">
        <v>1</v>
      </c>
      <c r="P3468" s="10" t="s">
        <v>8272</v>
      </c>
      <c r="Q3468" t="s">
        <v>8273</v>
      </c>
      <c r="R3468">
        <f t="shared" si="164"/>
        <v>72.95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5">
        <f t="shared" si="162"/>
        <v>42053.671666666662</v>
      </c>
      <c r="L3469" s="15">
        <f t="shared" si="163"/>
        <v>42083.630000000005</v>
      </c>
      <c r="M3469" t="b">
        <v>0</v>
      </c>
      <c r="N3469">
        <v>47</v>
      </c>
      <c r="O3469" t="b">
        <v>1</v>
      </c>
      <c r="P3469" s="10" t="s">
        <v>8272</v>
      </c>
      <c r="Q3469" t="s">
        <v>8273</v>
      </c>
      <c r="R3469">
        <f t="shared" si="164"/>
        <v>64.47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5">
        <f t="shared" si="162"/>
        <v>42605.765381944439</v>
      </c>
      <c r="L3470" s="15">
        <f t="shared" si="163"/>
        <v>42634.125</v>
      </c>
      <c r="M3470" t="b">
        <v>0</v>
      </c>
      <c r="N3470">
        <v>17</v>
      </c>
      <c r="O3470" t="b">
        <v>1</v>
      </c>
      <c r="P3470" s="10" t="s">
        <v>8272</v>
      </c>
      <c r="Q3470" t="s">
        <v>8273</v>
      </c>
      <c r="R3470">
        <f t="shared" si="164"/>
        <v>716.35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5">
        <f t="shared" si="162"/>
        <v>42458.641724537039</v>
      </c>
      <c r="L3471" s="15">
        <f t="shared" si="163"/>
        <v>42488.641724537039</v>
      </c>
      <c r="M3471" t="b">
        <v>0</v>
      </c>
      <c r="N3471">
        <v>63</v>
      </c>
      <c r="O3471" t="b">
        <v>1</v>
      </c>
      <c r="P3471" s="10" t="s">
        <v>8272</v>
      </c>
      <c r="Q3471" t="s">
        <v>8273</v>
      </c>
      <c r="R3471">
        <f t="shared" si="164"/>
        <v>50.4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5">
        <f t="shared" si="162"/>
        <v>42529.022013888884</v>
      </c>
      <c r="L3472" s="15">
        <f t="shared" si="163"/>
        <v>42566.901388888888</v>
      </c>
      <c r="M3472" t="b">
        <v>0</v>
      </c>
      <c r="N3472">
        <v>9</v>
      </c>
      <c r="O3472" t="b">
        <v>1</v>
      </c>
      <c r="P3472" s="10" t="s">
        <v>8272</v>
      </c>
      <c r="Q3472" t="s">
        <v>8273</v>
      </c>
      <c r="R3472">
        <f t="shared" si="164"/>
        <v>41.67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5">
        <f t="shared" si="162"/>
        <v>41841.820486111108</v>
      </c>
      <c r="L3473" s="15">
        <f t="shared" si="163"/>
        <v>41882.833333333336</v>
      </c>
      <c r="M3473" t="b">
        <v>0</v>
      </c>
      <c r="N3473">
        <v>30</v>
      </c>
      <c r="O3473" t="b">
        <v>1</v>
      </c>
      <c r="P3473" s="10" t="s">
        <v>8272</v>
      </c>
      <c r="Q3473" t="s">
        <v>8273</v>
      </c>
      <c r="R3473">
        <f t="shared" si="164"/>
        <v>35.770000000000003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5">
        <f t="shared" si="162"/>
        <v>41928.170497685183</v>
      </c>
      <c r="L3474" s="15">
        <f t="shared" si="163"/>
        <v>41949.249305555553</v>
      </c>
      <c r="M3474" t="b">
        <v>0</v>
      </c>
      <c r="N3474">
        <v>23</v>
      </c>
      <c r="O3474" t="b">
        <v>1</v>
      </c>
      <c r="P3474" s="10" t="s">
        <v>8272</v>
      </c>
      <c r="Q3474" t="s">
        <v>8273</v>
      </c>
      <c r="R3474">
        <f t="shared" si="164"/>
        <v>88.74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5">
        <f t="shared" si="162"/>
        <v>42062.834444444445</v>
      </c>
      <c r="L3475" s="15">
        <f t="shared" si="163"/>
        <v>42083.852083333331</v>
      </c>
      <c r="M3475" t="b">
        <v>0</v>
      </c>
      <c r="N3475">
        <v>33</v>
      </c>
      <c r="O3475" t="b">
        <v>1</v>
      </c>
      <c r="P3475" s="10" t="s">
        <v>8272</v>
      </c>
      <c r="Q3475" t="s">
        <v>8273</v>
      </c>
      <c r="R3475">
        <f t="shared" si="164"/>
        <v>148.47999999999999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5">
        <f t="shared" si="162"/>
        <v>42541.501516203702</v>
      </c>
      <c r="L3476" s="15">
        <f t="shared" si="163"/>
        <v>42571.501516203702</v>
      </c>
      <c r="M3476" t="b">
        <v>0</v>
      </c>
      <c r="N3476">
        <v>39</v>
      </c>
      <c r="O3476" t="b">
        <v>1</v>
      </c>
      <c r="P3476" s="10" t="s">
        <v>8272</v>
      </c>
      <c r="Q3476" t="s">
        <v>8273</v>
      </c>
      <c r="R3476">
        <f t="shared" si="164"/>
        <v>51.79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5">
        <f t="shared" si="162"/>
        <v>41918.880833333329</v>
      </c>
      <c r="L3477" s="15">
        <f t="shared" si="163"/>
        <v>41946</v>
      </c>
      <c r="M3477" t="b">
        <v>0</v>
      </c>
      <c r="N3477">
        <v>17</v>
      </c>
      <c r="O3477" t="b">
        <v>1</v>
      </c>
      <c r="P3477" s="10" t="s">
        <v>8272</v>
      </c>
      <c r="Q3477" t="s">
        <v>8273</v>
      </c>
      <c r="R3477">
        <f t="shared" si="164"/>
        <v>20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5">
        <f t="shared" si="162"/>
        <v>41921.279976851853</v>
      </c>
      <c r="L3478" s="15">
        <f t="shared" si="163"/>
        <v>41939.125</v>
      </c>
      <c r="M3478" t="b">
        <v>0</v>
      </c>
      <c r="N3478">
        <v>6</v>
      </c>
      <c r="O3478" t="b">
        <v>1</v>
      </c>
      <c r="P3478" s="10" t="s">
        <v>8272</v>
      </c>
      <c r="Q3478" t="s">
        <v>8273</v>
      </c>
      <c r="R3478">
        <f t="shared" si="164"/>
        <v>52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5">
        <f t="shared" si="162"/>
        <v>42128.736608796295</v>
      </c>
      <c r="L3479" s="15">
        <f t="shared" si="163"/>
        <v>42141.125</v>
      </c>
      <c r="M3479" t="b">
        <v>0</v>
      </c>
      <c r="N3479">
        <v>39</v>
      </c>
      <c r="O3479" t="b">
        <v>1</v>
      </c>
      <c r="P3479" s="10" t="s">
        <v>8272</v>
      </c>
      <c r="Q3479" t="s">
        <v>8273</v>
      </c>
      <c r="R3479">
        <f t="shared" si="164"/>
        <v>53.23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5">
        <f t="shared" si="162"/>
        <v>42053.916921296302</v>
      </c>
      <c r="L3480" s="15">
        <f t="shared" si="163"/>
        <v>42079.875</v>
      </c>
      <c r="M3480" t="b">
        <v>0</v>
      </c>
      <c r="N3480">
        <v>57</v>
      </c>
      <c r="O3480" t="b">
        <v>1</v>
      </c>
      <c r="P3480" s="10" t="s">
        <v>8272</v>
      </c>
      <c r="Q3480" t="s">
        <v>8273</v>
      </c>
      <c r="R3480">
        <f t="shared" si="164"/>
        <v>39.6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5">
        <f t="shared" si="162"/>
        <v>41781.855092592588</v>
      </c>
      <c r="L3481" s="15">
        <f t="shared" si="163"/>
        <v>41811.855092592588</v>
      </c>
      <c r="M3481" t="b">
        <v>0</v>
      </c>
      <c r="N3481">
        <v>56</v>
      </c>
      <c r="O3481" t="b">
        <v>1</v>
      </c>
      <c r="P3481" s="10" t="s">
        <v>8272</v>
      </c>
      <c r="Q3481" t="s">
        <v>8273</v>
      </c>
      <c r="R3481">
        <f t="shared" si="164"/>
        <v>34.25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5">
        <f t="shared" si="162"/>
        <v>42171.317442129628</v>
      </c>
      <c r="L3482" s="15">
        <f t="shared" si="163"/>
        <v>42195.875</v>
      </c>
      <c r="M3482" t="b">
        <v>0</v>
      </c>
      <c r="N3482">
        <v>13</v>
      </c>
      <c r="O3482" t="b">
        <v>1</v>
      </c>
      <c r="P3482" s="10" t="s">
        <v>8272</v>
      </c>
      <c r="Q3482" t="s">
        <v>8273</v>
      </c>
      <c r="R3482">
        <f t="shared" si="164"/>
        <v>164.62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5">
        <f t="shared" si="162"/>
        <v>41989.24754629629</v>
      </c>
      <c r="L3483" s="15">
        <f t="shared" si="163"/>
        <v>42006.24754629629</v>
      </c>
      <c r="M3483" t="b">
        <v>0</v>
      </c>
      <c r="N3483">
        <v>95</v>
      </c>
      <c r="O3483" t="b">
        <v>1</v>
      </c>
      <c r="P3483" s="10" t="s">
        <v>8272</v>
      </c>
      <c r="Q3483" t="s">
        <v>8273</v>
      </c>
      <c r="R3483">
        <f t="shared" si="164"/>
        <v>125.05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5">
        <f t="shared" si="162"/>
        <v>41796.771597222221</v>
      </c>
      <c r="L3484" s="15">
        <f t="shared" si="163"/>
        <v>41826.771597222221</v>
      </c>
      <c r="M3484" t="b">
        <v>0</v>
      </c>
      <c r="N3484">
        <v>80</v>
      </c>
      <c r="O3484" t="b">
        <v>1</v>
      </c>
      <c r="P3484" s="10" t="s">
        <v>8272</v>
      </c>
      <c r="Q3484" t="s">
        <v>8273</v>
      </c>
      <c r="R3484">
        <f t="shared" si="164"/>
        <v>51.88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5">
        <f t="shared" si="162"/>
        <v>41793.668761574074</v>
      </c>
      <c r="L3485" s="15">
        <f t="shared" si="163"/>
        <v>41823.668761574074</v>
      </c>
      <c r="M3485" t="b">
        <v>0</v>
      </c>
      <c r="N3485">
        <v>133</v>
      </c>
      <c r="O3485" t="b">
        <v>1</v>
      </c>
      <c r="P3485" s="10" t="s">
        <v>8272</v>
      </c>
      <c r="Q3485" t="s">
        <v>8273</v>
      </c>
      <c r="R3485">
        <f t="shared" si="164"/>
        <v>40.29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5">
        <f t="shared" si="162"/>
        <v>42506.760405092587</v>
      </c>
      <c r="L3486" s="15">
        <f t="shared" si="163"/>
        <v>42536.760405092587</v>
      </c>
      <c r="M3486" t="b">
        <v>0</v>
      </c>
      <c r="N3486">
        <v>44</v>
      </c>
      <c r="O3486" t="b">
        <v>1</v>
      </c>
      <c r="P3486" s="10" t="s">
        <v>8272</v>
      </c>
      <c r="Q3486" t="s">
        <v>8273</v>
      </c>
      <c r="R3486">
        <f t="shared" si="164"/>
        <v>64.91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5">
        <f t="shared" si="162"/>
        <v>42372.693055555559</v>
      </c>
      <c r="L3487" s="15">
        <f t="shared" si="163"/>
        <v>42402.693055555559</v>
      </c>
      <c r="M3487" t="b">
        <v>0</v>
      </c>
      <c r="N3487">
        <v>30</v>
      </c>
      <c r="O3487" t="b">
        <v>1</v>
      </c>
      <c r="P3487" s="10" t="s">
        <v>8272</v>
      </c>
      <c r="Q3487" t="s">
        <v>8273</v>
      </c>
      <c r="R3487">
        <f t="shared" si="164"/>
        <v>55.33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5">
        <f t="shared" si="162"/>
        <v>42126.87501157407</v>
      </c>
      <c r="L3488" s="15">
        <f t="shared" si="163"/>
        <v>42158.290972222225</v>
      </c>
      <c r="M3488" t="b">
        <v>0</v>
      </c>
      <c r="N3488">
        <v>56</v>
      </c>
      <c r="O3488" t="b">
        <v>1</v>
      </c>
      <c r="P3488" s="10" t="s">
        <v>8272</v>
      </c>
      <c r="Q3488" t="s">
        <v>8273</v>
      </c>
      <c r="R3488">
        <f t="shared" si="164"/>
        <v>83.14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5">
        <f t="shared" si="162"/>
        <v>42149.940416666665</v>
      </c>
      <c r="L3489" s="15">
        <f t="shared" si="163"/>
        <v>42179.940416666665</v>
      </c>
      <c r="M3489" t="b">
        <v>0</v>
      </c>
      <c r="N3489">
        <v>66</v>
      </c>
      <c r="O3489" t="b">
        <v>1</v>
      </c>
      <c r="P3489" s="10" t="s">
        <v>8272</v>
      </c>
      <c r="Q3489" t="s">
        <v>8273</v>
      </c>
      <c r="R3489">
        <f t="shared" si="164"/>
        <v>38.71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5">
        <f t="shared" si="162"/>
        <v>42087.768055555556</v>
      </c>
      <c r="L3490" s="15">
        <f t="shared" si="163"/>
        <v>42111.666666666672</v>
      </c>
      <c r="M3490" t="b">
        <v>0</v>
      </c>
      <c r="N3490">
        <v>29</v>
      </c>
      <c r="O3490" t="b">
        <v>1</v>
      </c>
      <c r="P3490" s="10" t="s">
        <v>8272</v>
      </c>
      <c r="Q3490" t="s">
        <v>8273</v>
      </c>
      <c r="R3490">
        <f t="shared" si="164"/>
        <v>125.38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5">
        <f t="shared" si="162"/>
        <v>41753.635775462964</v>
      </c>
      <c r="L3491" s="15">
        <f t="shared" si="163"/>
        <v>41783.875</v>
      </c>
      <c r="M3491" t="b">
        <v>0</v>
      </c>
      <c r="N3491">
        <v>72</v>
      </c>
      <c r="O3491" t="b">
        <v>1</v>
      </c>
      <c r="P3491" s="10" t="s">
        <v>8272</v>
      </c>
      <c r="Q3491" t="s">
        <v>8273</v>
      </c>
      <c r="R3491">
        <f t="shared" si="164"/>
        <v>78.260000000000005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5">
        <f t="shared" si="162"/>
        <v>42443.802361111113</v>
      </c>
      <c r="L3492" s="15">
        <f t="shared" si="163"/>
        <v>42473.802361111113</v>
      </c>
      <c r="M3492" t="b">
        <v>0</v>
      </c>
      <c r="N3492">
        <v>27</v>
      </c>
      <c r="O3492" t="b">
        <v>1</v>
      </c>
      <c r="P3492" s="10" t="s">
        <v>8272</v>
      </c>
      <c r="Q3492" t="s">
        <v>8273</v>
      </c>
      <c r="R3492">
        <f t="shared" si="164"/>
        <v>47.22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5">
        <f t="shared" si="162"/>
        <v>42121.249814814815</v>
      </c>
      <c r="L3493" s="15">
        <f t="shared" si="163"/>
        <v>42142.249814814815</v>
      </c>
      <c r="M3493" t="b">
        <v>0</v>
      </c>
      <c r="N3493">
        <v>10</v>
      </c>
      <c r="O3493" t="b">
        <v>1</v>
      </c>
      <c r="P3493" s="10" t="s">
        <v>8272</v>
      </c>
      <c r="Q3493" t="s">
        <v>8273</v>
      </c>
      <c r="R3493">
        <f t="shared" si="164"/>
        <v>79.099999999999994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5">
        <f t="shared" si="162"/>
        <v>42268.009224537032</v>
      </c>
      <c r="L3494" s="15">
        <f t="shared" si="163"/>
        <v>42303.009224537032</v>
      </c>
      <c r="M3494" t="b">
        <v>0</v>
      </c>
      <c r="N3494">
        <v>35</v>
      </c>
      <c r="O3494" t="b">
        <v>1</v>
      </c>
      <c r="P3494" s="10" t="s">
        <v>8272</v>
      </c>
      <c r="Q3494" t="s">
        <v>8273</v>
      </c>
      <c r="R3494">
        <f t="shared" si="164"/>
        <v>114.29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5">
        <f t="shared" si="162"/>
        <v>41848.866157407407</v>
      </c>
      <c r="L3495" s="15">
        <f t="shared" si="163"/>
        <v>41868.21597222222</v>
      </c>
      <c r="M3495" t="b">
        <v>0</v>
      </c>
      <c r="N3495">
        <v>29</v>
      </c>
      <c r="O3495" t="b">
        <v>1</v>
      </c>
      <c r="P3495" s="10" t="s">
        <v>8272</v>
      </c>
      <c r="Q3495" t="s">
        <v>8273</v>
      </c>
      <c r="R3495">
        <f t="shared" si="164"/>
        <v>51.72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5">
        <f t="shared" si="162"/>
        <v>42689.214988425927</v>
      </c>
      <c r="L3496" s="15">
        <f t="shared" si="163"/>
        <v>42700.25</v>
      </c>
      <c r="M3496" t="b">
        <v>0</v>
      </c>
      <c r="N3496">
        <v>13</v>
      </c>
      <c r="O3496" t="b">
        <v>1</v>
      </c>
      <c r="P3496" s="10" t="s">
        <v>8272</v>
      </c>
      <c r="Q3496" t="s">
        <v>8273</v>
      </c>
      <c r="R3496">
        <f t="shared" si="164"/>
        <v>30.77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5">
        <f t="shared" si="162"/>
        <v>41915.762835648151</v>
      </c>
      <c r="L3497" s="15">
        <f t="shared" si="163"/>
        <v>41944.720833333333</v>
      </c>
      <c r="M3497" t="b">
        <v>0</v>
      </c>
      <c r="N3497">
        <v>72</v>
      </c>
      <c r="O3497" t="b">
        <v>1</v>
      </c>
      <c r="P3497" s="10" t="s">
        <v>8272</v>
      </c>
      <c r="Q3497" t="s">
        <v>8273</v>
      </c>
      <c r="R3497">
        <f t="shared" si="164"/>
        <v>74.209999999999994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5">
        <f t="shared" si="162"/>
        <v>42584.846828703703</v>
      </c>
      <c r="L3498" s="15">
        <f t="shared" si="163"/>
        <v>42624.846828703703</v>
      </c>
      <c r="M3498" t="b">
        <v>0</v>
      </c>
      <c r="N3498">
        <v>78</v>
      </c>
      <c r="O3498" t="b">
        <v>1</v>
      </c>
      <c r="P3498" s="10" t="s">
        <v>8272</v>
      </c>
      <c r="Q3498" t="s">
        <v>8273</v>
      </c>
      <c r="R3498">
        <f t="shared" si="164"/>
        <v>47.85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5">
        <f t="shared" si="162"/>
        <v>42511.741944444439</v>
      </c>
      <c r="L3499" s="15">
        <f t="shared" si="163"/>
        <v>42523.916666666672</v>
      </c>
      <c r="M3499" t="b">
        <v>0</v>
      </c>
      <c r="N3499">
        <v>49</v>
      </c>
      <c r="O3499" t="b">
        <v>1</v>
      </c>
      <c r="P3499" s="10" t="s">
        <v>8272</v>
      </c>
      <c r="Q3499" t="s">
        <v>8273</v>
      </c>
      <c r="R3499">
        <f t="shared" si="164"/>
        <v>34.409999999999997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5">
        <f t="shared" si="162"/>
        <v>42459.15861111111</v>
      </c>
      <c r="L3500" s="15">
        <f t="shared" si="163"/>
        <v>42518.905555555553</v>
      </c>
      <c r="M3500" t="b">
        <v>0</v>
      </c>
      <c r="N3500">
        <v>42</v>
      </c>
      <c r="O3500" t="b">
        <v>1</v>
      </c>
      <c r="P3500" s="10" t="s">
        <v>8272</v>
      </c>
      <c r="Q3500" t="s">
        <v>8273</v>
      </c>
      <c r="R3500">
        <f t="shared" si="164"/>
        <v>40.24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5">
        <f t="shared" si="162"/>
        <v>42132.036168981482</v>
      </c>
      <c r="L3501" s="15">
        <f t="shared" si="163"/>
        <v>42186.290972222225</v>
      </c>
      <c r="M3501" t="b">
        <v>0</v>
      </c>
      <c r="N3501">
        <v>35</v>
      </c>
      <c r="O3501" t="b">
        <v>1</v>
      </c>
      <c r="P3501" s="10" t="s">
        <v>8272</v>
      </c>
      <c r="Q3501" t="s">
        <v>8273</v>
      </c>
      <c r="R3501">
        <f t="shared" si="164"/>
        <v>60.29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5">
        <f t="shared" si="162"/>
        <v>42419.91942129629</v>
      </c>
      <c r="L3502" s="15">
        <f t="shared" si="163"/>
        <v>42436.207638888889</v>
      </c>
      <c r="M3502" t="b">
        <v>0</v>
      </c>
      <c r="N3502">
        <v>42</v>
      </c>
      <c r="O3502" t="b">
        <v>1</v>
      </c>
      <c r="P3502" s="10" t="s">
        <v>8272</v>
      </c>
      <c r="Q3502" t="s">
        <v>8273</v>
      </c>
      <c r="R3502">
        <f t="shared" si="164"/>
        <v>25.31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5">
        <f t="shared" si="162"/>
        <v>42233.763831018514</v>
      </c>
      <c r="L3503" s="15">
        <f t="shared" si="163"/>
        <v>42258.763831018514</v>
      </c>
      <c r="M3503" t="b">
        <v>0</v>
      </c>
      <c r="N3503">
        <v>42</v>
      </c>
      <c r="O3503" t="b">
        <v>1</v>
      </c>
      <c r="P3503" s="10" t="s">
        <v>8272</v>
      </c>
      <c r="Q3503" t="s">
        <v>8273</v>
      </c>
      <c r="R3503">
        <f t="shared" si="164"/>
        <v>35.950000000000003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5">
        <f t="shared" si="162"/>
        <v>42430.839398148149</v>
      </c>
      <c r="L3504" s="15">
        <f t="shared" si="163"/>
        <v>42445.165972222225</v>
      </c>
      <c r="M3504" t="b">
        <v>0</v>
      </c>
      <c r="N3504">
        <v>31</v>
      </c>
      <c r="O3504" t="b">
        <v>1</v>
      </c>
      <c r="P3504" s="10" t="s">
        <v>8272</v>
      </c>
      <c r="Q3504" t="s">
        <v>8273</v>
      </c>
      <c r="R3504">
        <f t="shared" si="164"/>
        <v>136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5">
        <f t="shared" si="162"/>
        <v>42545.478333333333</v>
      </c>
      <c r="L3505" s="15">
        <f t="shared" si="163"/>
        <v>42575.478333333333</v>
      </c>
      <c r="M3505" t="b">
        <v>0</v>
      </c>
      <c r="N3505">
        <v>38</v>
      </c>
      <c r="O3505" t="b">
        <v>1</v>
      </c>
      <c r="P3505" s="10" t="s">
        <v>8272</v>
      </c>
      <c r="Q3505" t="s">
        <v>8273</v>
      </c>
      <c r="R3505">
        <f t="shared" si="164"/>
        <v>70.760000000000005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5">
        <f t="shared" si="162"/>
        <v>42297.748738425929</v>
      </c>
      <c r="L3506" s="15">
        <f t="shared" si="163"/>
        <v>42327.790405092594</v>
      </c>
      <c r="M3506" t="b">
        <v>0</v>
      </c>
      <c r="N3506">
        <v>8</v>
      </c>
      <c r="O3506" t="b">
        <v>1</v>
      </c>
      <c r="P3506" s="10" t="s">
        <v>8272</v>
      </c>
      <c r="Q3506" t="s">
        <v>8273</v>
      </c>
      <c r="R3506">
        <f t="shared" si="164"/>
        <v>125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5">
        <f t="shared" si="162"/>
        <v>41760.935706018521</v>
      </c>
      <c r="L3507" s="15">
        <f t="shared" si="163"/>
        <v>41772.166666666664</v>
      </c>
      <c r="M3507" t="b">
        <v>0</v>
      </c>
      <c r="N3507">
        <v>39</v>
      </c>
      <c r="O3507" t="b">
        <v>1</v>
      </c>
      <c r="P3507" s="10" t="s">
        <v>8272</v>
      </c>
      <c r="Q3507" t="s">
        <v>8273</v>
      </c>
      <c r="R3507">
        <f t="shared" si="164"/>
        <v>66.510000000000005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5">
        <f t="shared" si="162"/>
        <v>41829.734259259261</v>
      </c>
      <c r="L3508" s="15">
        <f t="shared" si="163"/>
        <v>41874.734259259261</v>
      </c>
      <c r="M3508" t="b">
        <v>0</v>
      </c>
      <c r="N3508">
        <v>29</v>
      </c>
      <c r="O3508" t="b">
        <v>1</v>
      </c>
      <c r="P3508" s="10" t="s">
        <v>8272</v>
      </c>
      <c r="Q3508" t="s">
        <v>8273</v>
      </c>
      <c r="R3508">
        <f t="shared" si="164"/>
        <v>105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5">
        <f t="shared" si="162"/>
        <v>42491.92288194444</v>
      </c>
      <c r="L3509" s="15">
        <f t="shared" si="163"/>
        <v>42521.92288194444</v>
      </c>
      <c r="M3509" t="b">
        <v>0</v>
      </c>
      <c r="N3509">
        <v>72</v>
      </c>
      <c r="O3509" t="b">
        <v>1</v>
      </c>
      <c r="P3509" s="10" t="s">
        <v>8272</v>
      </c>
      <c r="Q3509" t="s">
        <v>8273</v>
      </c>
      <c r="R3509">
        <f t="shared" si="164"/>
        <v>145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5">
        <f t="shared" si="162"/>
        <v>42477.729780092588</v>
      </c>
      <c r="L3510" s="15">
        <f t="shared" si="163"/>
        <v>42500.875</v>
      </c>
      <c r="M3510" t="b">
        <v>0</v>
      </c>
      <c r="N3510">
        <v>15</v>
      </c>
      <c r="O3510" t="b">
        <v>1</v>
      </c>
      <c r="P3510" s="10" t="s">
        <v>8272</v>
      </c>
      <c r="Q3510" t="s">
        <v>8273</v>
      </c>
      <c r="R3510">
        <f t="shared" si="164"/>
        <v>12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5">
        <f t="shared" si="162"/>
        <v>41950.859560185185</v>
      </c>
      <c r="L3511" s="15">
        <f t="shared" si="163"/>
        <v>41964.204861111109</v>
      </c>
      <c r="M3511" t="b">
        <v>0</v>
      </c>
      <c r="N3511">
        <v>33</v>
      </c>
      <c r="O3511" t="b">
        <v>1</v>
      </c>
      <c r="P3511" s="10" t="s">
        <v>8272</v>
      </c>
      <c r="Q3511" t="s">
        <v>8273</v>
      </c>
      <c r="R3511">
        <f t="shared" si="164"/>
        <v>96.67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5">
        <f t="shared" si="162"/>
        <v>41802.62090277778</v>
      </c>
      <c r="L3512" s="15">
        <f t="shared" si="163"/>
        <v>41822.62090277778</v>
      </c>
      <c r="M3512" t="b">
        <v>0</v>
      </c>
      <c r="N3512">
        <v>15</v>
      </c>
      <c r="O3512" t="b">
        <v>1</v>
      </c>
      <c r="P3512" s="10" t="s">
        <v>8272</v>
      </c>
      <c r="Q3512" t="s">
        <v>8273</v>
      </c>
      <c r="R3512">
        <f t="shared" si="164"/>
        <v>60.33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5">
        <f t="shared" si="162"/>
        <v>41927.873784722222</v>
      </c>
      <c r="L3513" s="15">
        <f t="shared" si="163"/>
        <v>41950.770833333336</v>
      </c>
      <c r="M3513" t="b">
        <v>0</v>
      </c>
      <c r="N3513">
        <v>19</v>
      </c>
      <c r="O3513" t="b">
        <v>1</v>
      </c>
      <c r="P3513" s="10" t="s">
        <v>8272</v>
      </c>
      <c r="Q3513" t="s">
        <v>8273</v>
      </c>
      <c r="R3513">
        <f t="shared" si="164"/>
        <v>79.89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5">
        <f t="shared" si="162"/>
        <v>42057.536944444444</v>
      </c>
      <c r="L3514" s="15">
        <f t="shared" si="163"/>
        <v>42117.49527777778</v>
      </c>
      <c r="M3514" t="b">
        <v>0</v>
      </c>
      <c r="N3514">
        <v>17</v>
      </c>
      <c r="O3514" t="b">
        <v>1</v>
      </c>
      <c r="P3514" s="10" t="s">
        <v>8272</v>
      </c>
      <c r="Q3514" t="s">
        <v>8273</v>
      </c>
      <c r="R3514">
        <f t="shared" si="164"/>
        <v>58.82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5">
        <f t="shared" si="162"/>
        <v>41781.096203703702</v>
      </c>
      <c r="L3515" s="15">
        <f t="shared" si="163"/>
        <v>41794.207638888889</v>
      </c>
      <c r="M3515" t="b">
        <v>0</v>
      </c>
      <c r="N3515">
        <v>44</v>
      </c>
      <c r="O3515" t="b">
        <v>1</v>
      </c>
      <c r="P3515" s="10" t="s">
        <v>8272</v>
      </c>
      <c r="Q3515" t="s">
        <v>8273</v>
      </c>
      <c r="R3515">
        <f t="shared" si="164"/>
        <v>75.34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5">
        <f t="shared" si="162"/>
        <v>42020.846666666665</v>
      </c>
      <c r="L3516" s="15">
        <f t="shared" si="163"/>
        <v>42037.207638888889</v>
      </c>
      <c r="M3516" t="b">
        <v>0</v>
      </c>
      <c r="N3516">
        <v>10</v>
      </c>
      <c r="O3516" t="b">
        <v>1</v>
      </c>
      <c r="P3516" s="10" t="s">
        <v>8272</v>
      </c>
      <c r="Q3516" t="s">
        <v>8273</v>
      </c>
      <c r="R3516">
        <f t="shared" si="164"/>
        <v>55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5">
        <f t="shared" si="162"/>
        <v>42125.772812499999</v>
      </c>
      <c r="L3517" s="15">
        <f t="shared" si="163"/>
        <v>42155.772812499999</v>
      </c>
      <c r="M3517" t="b">
        <v>0</v>
      </c>
      <c r="N3517">
        <v>46</v>
      </c>
      <c r="O3517" t="b">
        <v>1</v>
      </c>
      <c r="P3517" s="10" t="s">
        <v>8272</v>
      </c>
      <c r="Q3517" t="s">
        <v>8273</v>
      </c>
      <c r="R3517">
        <f t="shared" si="164"/>
        <v>66.959999999999994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5">
        <f t="shared" si="162"/>
        <v>41856.010069444441</v>
      </c>
      <c r="L3518" s="15">
        <f t="shared" si="163"/>
        <v>41890.125</v>
      </c>
      <c r="M3518" t="b">
        <v>0</v>
      </c>
      <c r="N3518">
        <v>11</v>
      </c>
      <c r="O3518" t="b">
        <v>1</v>
      </c>
      <c r="P3518" s="10" t="s">
        <v>8272</v>
      </c>
      <c r="Q3518" t="s">
        <v>8273</v>
      </c>
      <c r="R3518">
        <f t="shared" si="164"/>
        <v>227.27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5">
        <f t="shared" si="162"/>
        <v>41794.817523148151</v>
      </c>
      <c r="L3519" s="15">
        <f t="shared" si="163"/>
        <v>41824.458333333336</v>
      </c>
      <c r="M3519" t="b">
        <v>0</v>
      </c>
      <c r="N3519">
        <v>13</v>
      </c>
      <c r="O3519" t="b">
        <v>1</v>
      </c>
      <c r="P3519" s="10" t="s">
        <v>8272</v>
      </c>
      <c r="Q3519" t="s">
        <v>8273</v>
      </c>
      <c r="R3519">
        <f t="shared" si="164"/>
        <v>307.69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5">
        <f t="shared" si="162"/>
        <v>41893.783553240741</v>
      </c>
      <c r="L3520" s="15">
        <f t="shared" si="163"/>
        <v>41914.597916666666</v>
      </c>
      <c r="M3520" t="b">
        <v>0</v>
      </c>
      <c r="N3520">
        <v>33</v>
      </c>
      <c r="O3520" t="b">
        <v>1</v>
      </c>
      <c r="P3520" s="10" t="s">
        <v>8272</v>
      </c>
      <c r="Q3520" t="s">
        <v>8273</v>
      </c>
      <c r="R3520">
        <f t="shared" si="164"/>
        <v>50.02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5">
        <f t="shared" si="162"/>
        <v>42037.598958333328</v>
      </c>
      <c r="L3521" s="15">
        <f t="shared" si="163"/>
        <v>42067.598958333328</v>
      </c>
      <c r="M3521" t="b">
        <v>0</v>
      </c>
      <c r="N3521">
        <v>28</v>
      </c>
      <c r="O3521" t="b">
        <v>1</v>
      </c>
      <c r="P3521" s="10" t="s">
        <v>8272</v>
      </c>
      <c r="Q3521" t="s">
        <v>8273</v>
      </c>
      <c r="R3521">
        <f t="shared" si="164"/>
        <v>72.39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5">
        <f t="shared" si="162"/>
        <v>42227.824212962965</v>
      </c>
      <c r="L3522" s="15">
        <f t="shared" si="163"/>
        <v>42253.57430555555</v>
      </c>
      <c r="M3522" t="b">
        <v>0</v>
      </c>
      <c r="N3522">
        <v>21</v>
      </c>
      <c r="O3522" t="b">
        <v>1</v>
      </c>
      <c r="P3522" s="10" t="s">
        <v>8272</v>
      </c>
      <c r="Q3522" t="s">
        <v>8273</v>
      </c>
      <c r="R3522">
        <f t="shared" si="164"/>
        <v>95.95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5">
        <f t="shared" ref="K3523:K3586" si="165">(((J3523/60)/60)/24)+DATE(1970,1,1)</f>
        <v>41881.361342592594</v>
      </c>
      <c r="L3523" s="15">
        <f t="shared" ref="L3523:L3586" si="166">(((I3523/60)/60)/24)+DATE(1970,1,1)</f>
        <v>41911.361342592594</v>
      </c>
      <c r="M3523" t="b">
        <v>0</v>
      </c>
      <c r="N3523">
        <v>13</v>
      </c>
      <c r="O3523" t="b">
        <v>1</v>
      </c>
      <c r="P3523" s="10" t="s">
        <v>8272</v>
      </c>
      <c r="Q3523" t="s">
        <v>8273</v>
      </c>
      <c r="R3523">
        <f t="shared" ref="R3523:R3586" si="167">IFERROR(ROUND(E3523/N3523,2),0)</f>
        <v>45.62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5">
        <f t="shared" si="165"/>
        <v>42234.789884259255</v>
      </c>
      <c r="L3524" s="15">
        <f t="shared" si="166"/>
        <v>42262.420833333337</v>
      </c>
      <c r="M3524" t="b">
        <v>0</v>
      </c>
      <c r="N3524">
        <v>34</v>
      </c>
      <c r="O3524" t="b">
        <v>1</v>
      </c>
      <c r="P3524" s="10" t="s">
        <v>8272</v>
      </c>
      <c r="Q3524" t="s">
        <v>8273</v>
      </c>
      <c r="R3524">
        <f t="shared" si="167"/>
        <v>41.03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5">
        <f t="shared" si="165"/>
        <v>42581.397546296299</v>
      </c>
      <c r="L3525" s="15">
        <f t="shared" si="166"/>
        <v>42638.958333333328</v>
      </c>
      <c r="M3525" t="b">
        <v>0</v>
      </c>
      <c r="N3525">
        <v>80</v>
      </c>
      <c r="O3525" t="b">
        <v>1</v>
      </c>
      <c r="P3525" s="10" t="s">
        <v>8272</v>
      </c>
      <c r="Q3525" t="s">
        <v>8273</v>
      </c>
      <c r="R3525">
        <f t="shared" si="167"/>
        <v>56.83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5">
        <f t="shared" si="165"/>
        <v>41880.76357638889</v>
      </c>
      <c r="L3526" s="15">
        <f t="shared" si="166"/>
        <v>41895.166666666664</v>
      </c>
      <c r="M3526" t="b">
        <v>0</v>
      </c>
      <c r="N3526">
        <v>74</v>
      </c>
      <c r="O3526" t="b">
        <v>1</v>
      </c>
      <c r="P3526" s="10" t="s">
        <v>8272</v>
      </c>
      <c r="Q3526" t="s">
        <v>8273</v>
      </c>
      <c r="R3526">
        <f t="shared" si="167"/>
        <v>137.24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5">
        <f t="shared" si="165"/>
        <v>42214.6956712963</v>
      </c>
      <c r="L3527" s="15">
        <f t="shared" si="166"/>
        <v>42225.666666666672</v>
      </c>
      <c r="M3527" t="b">
        <v>0</v>
      </c>
      <c r="N3527">
        <v>7</v>
      </c>
      <c r="O3527" t="b">
        <v>1</v>
      </c>
      <c r="P3527" s="10" t="s">
        <v>8272</v>
      </c>
      <c r="Q3527" t="s">
        <v>8273</v>
      </c>
      <c r="R3527">
        <f t="shared" si="167"/>
        <v>75.709999999999994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5">
        <f t="shared" si="165"/>
        <v>42460.335312499999</v>
      </c>
      <c r="L3528" s="15">
        <f t="shared" si="166"/>
        <v>42488.249305555553</v>
      </c>
      <c r="M3528" t="b">
        <v>0</v>
      </c>
      <c r="N3528">
        <v>34</v>
      </c>
      <c r="O3528" t="b">
        <v>1</v>
      </c>
      <c r="P3528" s="10" t="s">
        <v>8272</v>
      </c>
      <c r="Q3528" t="s">
        <v>8273</v>
      </c>
      <c r="R3528">
        <f t="shared" si="167"/>
        <v>99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5">
        <f t="shared" si="165"/>
        <v>42167.023206018523</v>
      </c>
      <c r="L3529" s="15">
        <f t="shared" si="166"/>
        <v>42196.165972222225</v>
      </c>
      <c r="M3529" t="b">
        <v>0</v>
      </c>
      <c r="N3529">
        <v>86</v>
      </c>
      <c r="O3529" t="b">
        <v>1</v>
      </c>
      <c r="P3529" s="10" t="s">
        <v>8272</v>
      </c>
      <c r="Q3529" t="s">
        <v>8273</v>
      </c>
      <c r="R3529">
        <f t="shared" si="167"/>
        <v>81.569999999999993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5">
        <f t="shared" si="165"/>
        <v>42733.50136574074</v>
      </c>
      <c r="L3530" s="15">
        <f t="shared" si="166"/>
        <v>42753.50136574074</v>
      </c>
      <c r="M3530" t="b">
        <v>0</v>
      </c>
      <c r="N3530">
        <v>37</v>
      </c>
      <c r="O3530" t="b">
        <v>1</v>
      </c>
      <c r="P3530" s="10" t="s">
        <v>8272</v>
      </c>
      <c r="Q3530" t="s">
        <v>8273</v>
      </c>
      <c r="R3530">
        <f t="shared" si="167"/>
        <v>45.11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5">
        <f t="shared" si="165"/>
        <v>42177.761782407411</v>
      </c>
      <c r="L3531" s="15">
        <f t="shared" si="166"/>
        <v>42198.041666666672</v>
      </c>
      <c r="M3531" t="b">
        <v>0</v>
      </c>
      <c r="N3531">
        <v>18</v>
      </c>
      <c r="O3531" t="b">
        <v>1</v>
      </c>
      <c r="P3531" s="10" t="s">
        <v>8272</v>
      </c>
      <c r="Q3531" t="s">
        <v>8273</v>
      </c>
      <c r="R3531">
        <f t="shared" si="167"/>
        <v>36.67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5">
        <f t="shared" si="165"/>
        <v>42442.623344907406</v>
      </c>
      <c r="L3532" s="15">
        <f t="shared" si="166"/>
        <v>42470.833333333328</v>
      </c>
      <c r="M3532" t="b">
        <v>0</v>
      </c>
      <c r="N3532">
        <v>22</v>
      </c>
      <c r="O3532" t="b">
        <v>1</v>
      </c>
      <c r="P3532" s="10" t="s">
        <v>8272</v>
      </c>
      <c r="Q3532" t="s">
        <v>8273</v>
      </c>
      <c r="R3532">
        <f t="shared" si="167"/>
        <v>125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5">
        <f t="shared" si="165"/>
        <v>42521.654328703706</v>
      </c>
      <c r="L3533" s="15">
        <f t="shared" si="166"/>
        <v>42551.654328703706</v>
      </c>
      <c r="M3533" t="b">
        <v>0</v>
      </c>
      <c r="N3533">
        <v>26</v>
      </c>
      <c r="O3533" t="b">
        <v>1</v>
      </c>
      <c r="P3533" s="10" t="s">
        <v>8272</v>
      </c>
      <c r="Q3533" t="s">
        <v>8273</v>
      </c>
      <c r="R3533">
        <f t="shared" si="167"/>
        <v>49.23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5">
        <f t="shared" si="165"/>
        <v>41884.599849537037</v>
      </c>
      <c r="L3534" s="15">
        <f t="shared" si="166"/>
        <v>41900.165972222225</v>
      </c>
      <c r="M3534" t="b">
        <v>0</v>
      </c>
      <c r="N3534">
        <v>27</v>
      </c>
      <c r="O3534" t="b">
        <v>1</v>
      </c>
      <c r="P3534" s="10" t="s">
        <v>8272</v>
      </c>
      <c r="Q3534" t="s">
        <v>8273</v>
      </c>
      <c r="R3534">
        <f t="shared" si="167"/>
        <v>42.3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5">
        <f t="shared" si="165"/>
        <v>42289.761192129634</v>
      </c>
      <c r="L3535" s="15">
        <f t="shared" si="166"/>
        <v>42319.802858796291</v>
      </c>
      <c r="M3535" t="b">
        <v>0</v>
      </c>
      <c r="N3535">
        <v>8</v>
      </c>
      <c r="O3535" t="b">
        <v>1</v>
      </c>
      <c r="P3535" s="10" t="s">
        <v>8272</v>
      </c>
      <c r="Q3535" t="s">
        <v>8273</v>
      </c>
      <c r="R3535">
        <f t="shared" si="167"/>
        <v>78.88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5">
        <f t="shared" si="165"/>
        <v>42243.6252662037</v>
      </c>
      <c r="L3536" s="15">
        <f t="shared" si="166"/>
        <v>42278.6252662037</v>
      </c>
      <c r="M3536" t="b">
        <v>0</v>
      </c>
      <c r="N3536">
        <v>204</v>
      </c>
      <c r="O3536" t="b">
        <v>1</v>
      </c>
      <c r="P3536" s="10" t="s">
        <v>8272</v>
      </c>
      <c r="Q3536" t="s">
        <v>8273</v>
      </c>
      <c r="R3536">
        <f t="shared" si="167"/>
        <v>38.28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5">
        <f t="shared" si="165"/>
        <v>42248.640162037031</v>
      </c>
      <c r="L3537" s="15">
        <f t="shared" si="166"/>
        <v>42279.75</v>
      </c>
      <c r="M3537" t="b">
        <v>0</v>
      </c>
      <c r="N3537">
        <v>46</v>
      </c>
      <c r="O3537" t="b">
        <v>1</v>
      </c>
      <c r="P3537" s="10" t="s">
        <v>8272</v>
      </c>
      <c r="Q3537" t="s">
        <v>8273</v>
      </c>
      <c r="R3537">
        <f t="shared" si="167"/>
        <v>44.85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5">
        <f t="shared" si="165"/>
        <v>42328.727141203708</v>
      </c>
      <c r="L3538" s="15">
        <f t="shared" si="166"/>
        <v>42358.499305555553</v>
      </c>
      <c r="M3538" t="b">
        <v>0</v>
      </c>
      <c r="N3538">
        <v>17</v>
      </c>
      <c r="O3538" t="b">
        <v>1</v>
      </c>
      <c r="P3538" s="10" t="s">
        <v>8272</v>
      </c>
      <c r="Q3538" t="s">
        <v>8273</v>
      </c>
      <c r="R3538">
        <f t="shared" si="167"/>
        <v>13.53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5">
        <f t="shared" si="165"/>
        <v>41923.354351851849</v>
      </c>
      <c r="L3539" s="15">
        <f t="shared" si="166"/>
        <v>41960.332638888889</v>
      </c>
      <c r="M3539" t="b">
        <v>0</v>
      </c>
      <c r="N3539">
        <v>28</v>
      </c>
      <c r="O3539" t="b">
        <v>1</v>
      </c>
      <c r="P3539" s="10" t="s">
        <v>8272</v>
      </c>
      <c r="Q3539" t="s">
        <v>8273</v>
      </c>
      <c r="R3539">
        <f t="shared" si="167"/>
        <v>43.5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5">
        <f t="shared" si="165"/>
        <v>42571.420601851853</v>
      </c>
      <c r="L3540" s="15">
        <f t="shared" si="166"/>
        <v>42599.420601851853</v>
      </c>
      <c r="M3540" t="b">
        <v>0</v>
      </c>
      <c r="N3540">
        <v>83</v>
      </c>
      <c r="O3540" t="b">
        <v>1</v>
      </c>
      <c r="P3540" s="10" t="s">
        <v>8272</v>
      </c>
      <c r="Q3540" t="s">
        <v>8273</v>
      </c>
      <c r="R3540">
        <f t="shared" si="167"/>
        <v>30.95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5">
        <f t="shared" si="165"/>
        <v>42600.756041666667</v>
      </c>
      <c r="L3541" s="15">
        <f t="shared" si="166"/>
        <v>42621.756041666667</v>
      </c>
      <c r="M3541" t="b">
        <v>0</v>
      </c>
      <c r="N3541">
        <v>13</v>
      </c>
      <c r="O3541" t="b">
        <v>1</v>
      </c>
      <c r="P3541" s="10" t="s">
        <v>8272</v>
      </c>
      <c r="Q3541" t="s">
        <v>8273</v>
      </c>
      <c r="R3541">
        <f t="shared" si="167"/>
        <v>55.23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5">
        <f t="shared" si="165"/>
        <v>42517.003368055557</v>
      </c>
      <c r="L3542" s="15">
        <f t="shared" si="166"/>
        <v>42547.003368055557</v>
      </c>
      <c r="M3542" t="b">
        <v>0</v>
      </c>
      <c r="N3542">
        <v>8</v>
      </c>
      <c r="O3542" t="b">
        <v>1</v>
      </c>
      <c r="P3542" s="10" t="s">
        <v>8272</v>
      </c>
      <c r="Q3542" t="s">
        <v>8273</v>
      </c>
      <c r="R3542">
        <f t="shared" si="167"/>
        <v>46.13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5">
        <f t="shared" si="165"/>
        <v>42222.730034722219</v>
      </c>
      <c r="L3543" s="15">
        <f t="shared" si="166"/>
        <v>42247.730034722219</v>
      </c>
      <c r="M3543" t="b">
        <v>0</v>
      </c>
      <c r="N3543">
        <v>32</v>
      </c>
      <c r="O3543" t="b">
        <v>1</v>
      </c>
      <c r="P3543" s="10" t="s">
        <v>8272</v>
      </c>
      <c r="Q3543" t="s">
        <v>8273</v>
      </c>
      <c r="R3543">
        <f t="shared" si="167"/>
        <v>39.380000000000003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5">
        <f t="shared" si="165"/>
        <v>41829.599791666667</v>
      </c>
      <c r="L3544" s="15">
        <f t="shared" si="166"/>
        <v>41889.599791666667</v>
      </c>
      <c r="M3544" t="b">
        <v>0</v>
      </c>
      <c r="N3544">
        <v>85</v>
      </c>
      <c r="O3544" t="b">
        <v>1</v>
      </c>
      <c r="P3544" s="10" t="s">
        <v>8272</v>
      </c>
      <c r="Q3544" t="s">
        <v>8273</v>
      </c>
      <c r="R3544">
        <f t="shared" si="167"/>
        <v>66.150000000000006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5">
        <f t="shared" si="165"/>
        <v>42150.755312499998</v>
      </c>
      <c r="L3545" s="15">
        <f t="shared" si="166"/>
        <v>42180.755312499998</v>
      </c>
      <c r="M3545" t="b">
        <v>0</v>
      </c>
      <c r="N3545">
        <v>29</v>
      </c>
      <c r="O3545" t="b">
        <v>1</v>
      </c>
      <c r="P3545" s="10" t="s">
        <v>8272</v>
      </c>
      <c r="Q3545" t="s">
        <v>8273</v>
      </c>
      <c r="R3545">
        <f t="shared" si="167"/>
        <v>54.14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5">
        <f t="shared" si="165"/>
        <v>42040.831678240742</v>
      </c>
      <c r="L3546" s="15">
        <f t="shared" si="166"/>
        <v>42070.831678240742</v>
      </c>
      <c r="M3546" t="b">
        <v>0</v>
      </c>
      <c r="N3546">
        <v>24</v>
      </c>
      <c r="O3546" t="b">
        <v>1</v>
      </c>
      <c r="P3546" s="10" t="s">
        <v>8272</v>
      </c>
      <c r="Q3546" t="s">
        <v>8273</v>
      </c>
      <c r="R3546">
        <f t="shared" si="167"/>
        <v>104.17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5">
        <f t="shared" si="165"/>
        <v>42075.807395833333</v>
      </c>
      <c r="L3547" s="15">
        <f t="shared" si="166"/>
        <v>42105.807395833333</v>
      </c>
      <c r="M3547" t="b">
        <v>0</v>
      </c>
      <c r="N3547">
        <v>8</v>
      </c>
      <c r="O3547" t="b">
        <v>1</v>
      </c>
      <c r="P3547" s="10" t="s">
        <v>8272</v>
      </c>
      <c r="Q3547" t="s">
        <v>8273</v>
      </c>
      <c r="R3547">
        <f t="shared" si="167"/>
        <v>31.38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5">
        <f t="shared" si="165"/>
        <v>42073.660694444443</v>
      </c>
      <c r="L3548" s="15">
        <f t="shared" si="166"/>
        <v>42095.165972222225</v>
      </c>
      <c r="M3548" t="b">
        <v>0</v>
      </c>
      <c r="N3548">
        <v>19</v>
      </c>
      <c r="O3548" t="b">
        <v>1</v>
      </c>
      <c r="P3548" s="10" t="s">
        <v>8272</v>
      </c>
      <c r="Q3548" t="s">
        <v>8273</v>
      </c>
      <c r="R3548">
        <f t="shared" si="167"/>
        <v>59.21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5">
        <f t="shared" si="165"/>
        <v>42480.078715277778</v>
      </c>
      <c r="L3549" s="15">
        <f t="shared" si="166"/>
        <v>42504.165972222225</v>
      </c>
      <c r="M3549" t="b">
        <v>0</v>
      </c>
      <c r="N3549">
        <v>336</v>
      </c>
      <c r="O3549" t="b">
        <v>1</v>
      </c>
      <c r="P3549" s="10" t="s">
        <v>8272</v>
      </c>
      <c r="Q3549" t="s">
        <v>8273</v>
      </c>
      <c r="R3549">
        <f t="shared" si="167"/>
        <v>119.18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5">
        <f t="shared" si="165"/>
        <v>42411.942291666666</v>
      </c>
      <c r="L3550" s="15">
        <f t="shared" si="166"/>
        <v>42434.041666666672</v>
      </c>
      <c r="M3550" t="b">
        <v>0</v>
      </c>
      <c r="N3550">
        <v>13</v>
      </c>
      <c r="O3550" t="b">
        <v>1</v>
      </c>
      <c r="P3550" s="10" t="s">
        <v>8272</v>
      </c>
      <c r="Q3550" t="s">
        <v>8273</v>
      </c>
      <c r="R3550">
        <f t="shared" si="167"/>
        <v>164.62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5">
        <f t="shared" si="165"/>
        <v>42223.394363425927</v>
      </c>
      <c r="L3551" s="15">
        <f t="shared" si="166"/>
        <v>42251.394363425927</v>
      </c>
      <c r="M3551" t="b">
        <v>0</v>
      </c>
      <c r="N3551">
        <v>42</v>
      </c>
      <c r="O3551" t="b">
        <v>1</v>
      </c>
      <c r="P3551" s="10" t="s">
        <v>8272</v>
      </c>
      <c r="Q3551" t="s">
        <v>8273</v>
      </c>
      <c r="R3551">
        <f t="shared" si="167"/>
        <v>24.29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5">
        <f t="shared" si="165"/>
        <v>42462.893495370372</v>
      </c>
      <c r="L3552" s="15">
        <f t="shared" si="166"/>
        <v>42492.893495370372</v>
      </c>
      <c r="M3552" t="b">
        <v>0</v>
      </c>
      <c r="N3552">
        <v>64</v>
      </c>
      <c r="O3552" t="b">
        <v>1</v>
      </c>
      <c r="P3552" s="10" t="s">
        <v>8272</v>
      </c>
      <c r="Q3552" t="s">
        <v>8273</v>
      </c>
      <c r="R3552">
        <f t="shared" si="167"/>
        <v>40.94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5">
        <f t="shared" si="165"/>
        <v>41753.515856481477</v>
      </c>
      <c r="L3553" s="15">
        <f t="shared" si="166"/>
        <v>41781.921527777777</v>
      </c>
      <c r="M3553" t="b">
        <v>0</v>
      </c>
      <c r="N3553">
        <v>25</v>
      </c>
      <c r="O3553" t="b">
        <v>1</v>
      </c>
      <c r="P3553" s="10" t="s">
        <v>8272</v>
      </c>
      <c r="Q3553" t="s">
        <v>8273</v>
      </c>
      <c r="R3553">
        <f t="shared" si="167"/>
        <v>61.1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5">
        <f t="shared" si="165"/>
        <v>41788.587083333332</v>
      </c>
      <c r="L3554" s="15">
        <f t="shared" si="166"/>
        <v>41818.587083333332</v>
      </c>
      <c r="M3554" t="b">
        <v>0</v>
      </c>
      <c r="N3554">
        <v>20</v>
      </c>
      <c r="O3554" t="b">
        <v>1</v>
      </c>
      <c r="P3554" s="10" t="s">
        <v>8272</v>
      </c>
      <c r="Q3554" t="s">
        <v>8273</v>
      </c>
      <c r="R3554">
        <f t="shared" si="167"/>
        <v>38.65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5">
        <f t="shared" si="165"/>
        <v>42196.028703703705</v>
      </c>
      <c r="L3555" s="15">
        <f t="shared" si="166"/>
        <v>42228</v>
      </c>
      <c r="M3555" t="b">
        <v>0</v>
      </c>
      <c r="N3555">
        <v>104</v>
      </c>
      <c r="O3555" t="b">
        <v>1</v>
      </c>
      <c r="P3555" s="10" t="s">
        <v>8272</v>
      </c>
      <c r="Q3555" t="s">
        <v>8273</v>
      </c>
      <c r="R3555">
        <f t="shared" si="167"/>
        <v>56.2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5">
        <f t="shared" si="165"/>
        <v>42016.050451388888</v>
      </c>
      <c r="L3556" s="15">
        <f t="shared" si="166"/>
        <v>42046.708333333328</v>
      </c>
      <c r="M3556" t="b">
        <v>0</v>
      </c>
      <c r="N3556">
        <v>53</v>
      </c>
      <c r="O3556" t="b">
        <v>1</v>
      </c>
      <c r="P3556" s="10" t="s">
        <v>8272</v>
      </c>
      <c r="Q3556" t="s">
        <v>8273</v>
      </c>
      <c r="R3556">
        <f t="shared" si="167"/>
        <v>107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5">
        <f t="shared" si="165"/>
        <v>42661.442060185189</v>
      </c>
      <c r="L3557" s="15">
        <f t="shared" si="166"/>
        <v>42691.483726851846</v>
      </c>
      <c r="M3557" t="b">
        <v>0</v>
      </c>
      <c r="N3557">
        <v>14</v>
      </c>
      <c r="O3557" t="b">
        <v>1</v>
      </c>
      <c r="P3557" s="10" t="s">
        <v>8272</v>
      </c>
      <c r="Q3557" t="s">
        <v>8273</v>
      </c>
      <c r="R3557">
        <f t="shared" si="167"/>
        <v>171.43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5">
        <f t="shared" si="165"/>
        <v>41808.649583333332</v>
      </c>
      <c r="L3558" s="15">
        <f t="shared" si="166"/>
        <v>41868.649583333332</v>
      </c>
      <c r="M3558" t="b">
        <v>0</v>
      </c>
      <c r="N3558">
        <v>20</v>
      </c>
      <c r="O3558" t="b">
        <v>1</v>
      </c>
      <c r="P3558" s="10" t="s">
        <v>8272</v>
      </c>
      <c r="Q3558" t="s">
        <v>8273</v>
      </c>
      <c r="R3558">
        <f t="shared" si="167"/>
        <v>110.5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5">
        <f t="shared" si="165"/>
        <v>41730.276747685188</v>
      </c>
      <c r="L3559" s="15">
        <f t="shared" si="166"/>
        <v>41764.276747685188</v>
      </c>
      <c r="M3559" t="b">
        <v>0</v>
      </c>
      <c r="N3559">
        <v>558</v>
      </c>
      <c r="O3559" t="b">
        <v>1</v>
      </c>
      <c r="P3559" s="10" t="s">
        <v>8272</v>
      </c>
      <c r="Q3559" t="s">
        <v>8273</v>
      </c>
      <c r="R3559">
        <f t="shared" si="167"/>
        <v>179.28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5">
        <f t="shared" si="165"/>
        <v>42139.816840277781</v>
      </c>
      <c r="L3560" s="15">
        <f t="shared" si="166"/>
        <v>42181.875</v>
      </c>
      <c r="M3560" t="b">
        <v>0</v>
      </c>
      <c r="N3560">
        <v>22</v>
      </c>
      <c r="O3560" t="b">
        <v>1</v>
      </c>
      <c r="P3560" s="10" t="s">
        <v>8272</v>
      </c>
      <c r="Q3560" t="s">
        <v>8273</v>
      </c>
      <c r="R3560">
        <f t="shared" si="167"/>
        <v>22.91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5">
        <f t="shared" si="165"/>
        <v>42194.096157407403</v>
      </c>
      <c r="L3561" s="15">
        <f t="shared" si="166"/>
        <v>42216.373611111107</v>
      </c>
      <c r="M3561" t="b">
        <v>0</v>
      </c>
      <c r="N3561">
        <v>24</v>
      </c>
      <c r="O3561" t="b">
        <v>1</v>
      </c>
      <c r="P3561" s="10" t="s">
        <v>8272</v>
      </c>
      <c r="Q3561" t="s">
        <v>8273</v>
      </c>
      <c r="R3561">
        <f t="shared" si="167"/>
        <v>43.13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5">
        <f t="shared" si="165"/>
        <v>42115.889652777783</v>
      </c>
      <c r="L3562" s="15">
        <f t="shared" si="166"/>
        <v>42151.114583333328</v>
      </c>
      <c r="M3562" t="b">
        <v>0</v>
      </c>
      <c r="N3562">
        <v>74</v>
      </c>
      <c r="O3562" t="b">
        <v>1</v>
      </c>
      <c r="P3562" s="10" t="s">
        <v>8272</v>
      </c>
      <c r="Q3562" t="s">
        <v>8273</v>
      </c>
      <c r="R3562">
        <f t="shared" si="167"/>
        <v>46.89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5">
        <f t="shared" si="165"/>
        <v>42203.680300925931</v>
      </c>
      <c r="L3563" s="15">
        <f t="shared" si="166"/>
        <v>42221.774999999994</v>
      </c>
      <c r="M3563" t="b">
        <v>0</v>
      </c>
      <c r="N3563">
        <v>54</v>
      </c>
      <c r="O3563" t="b">
        <v>1</v>
      </c>
      <c r="P3563" s="10" t="s">
        <v>8272</v>
      </c>
      <c r="Q3563" t="s">
        <v>8273</v>
      </c>
      <c r="R3563">
        <f t="shared" si="167"/>
        <v>47.41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5">
        <f t="shared" si="165"/>
        <v>42433.761886574073</v>
      </c>
      <c r="L3564" s="15">
        <f t="shared" si="166"/>
        <v>42442.916666666672</v>
      </c>
      <c r="M3564" t="b">
        <v>0</v>
      </c>
      <c r="N3564">
        <v>31</v>
      </c>
      <c r="O3564" t="b">
        <v>1</v>
      </c>
      <c r="P3564" s="10" t="s">
        <v>8272</v>
      </c>
      <c r="Q3564" t="s">
        <v>8273</v>
      </c>
      <c r="R3564">
        <f t="shared" si="167"/>
        <v>15.13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5">
        <f t="shared" si="165"/>
        <v>42555.671944444446</v>
      </c>
      <c r="L3565" s="15">
        <f t="shared" si="166"/>
        <v>42583.791666666672</v>
      </c>
      <c r="M3565" t="b">
        <v>0</v>
      </c>
      <c r="N3565">
        <v>25</v>
      </c>
      <c r="O3565" t="b">
        <v>1</v>
      </c>
      <c r="P3565" s="10" t="s">
        <v>8272</v>
      </c>
      <c r="Q3565" t="s">
        <v>8273</v>
      </c>
      <c r="R3565">
        <f t="shared" si="167"/>
        <v>21.1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5">
        <f t="shared" si="165"/>
        <v>42236.623252314821</v>
      </c>
      <c r="L3566" s="15">
        <f t="shared" si="166"/>
        <v>42282.666666666672</v>
      </c>
      <c r="M3566" t="b">
        <v>0</v>
      </c>
      <c r="N3566">
        <v>17</v>
      </c>
      <c r="O3566" t="b">
        <v>1</v>
      </c>
      <c r="P3566" s="10" t="s">
        <v>8272</v>
      </c>
      <c r="Q3566" t="s">
        <v>8273</v>
      </c>
      <c r="R3566">
        <f t="shared" si="167"/>
        <v>59.12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5">
        <f t="shared" si="165"/>
        <v>41974.743148148147</v>
      </c>
      <c r="L3567" s="15">
        <f t="shared" si="166"/>
        <v>42004.743148148147</v>
      </c>
      <c r="M3567" t="b">
        <v>0</v>
      </c>
      <c r="N3567">
        <v>12</v>
      </c>
      <c r="O3567" t="b">
        <v>1</v>
      </c>
      <c r="P3567" s="10" t="s">
        <v>8272</v>
      </c>
      <c r="Q3567" t="s">
        <v>8273</v>
      </c>
      <c r="R3567">
        <f t="shared" si="167"/>
        <v>97.92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5">
        <f t="shared" si="165"/>
        <v>41997.507905092592</v>
      </c>
      <c r="L3568" s="15">
        <f t="shared" si="166"/>
        <v>42027.507905092592</v>
      </c>
      <c r="M3568" t="b">
        <v>0</v>
      </c>
      <c r="N3568">
        <v>38</v>
      </c>
      <c r="O3568" t="b">
        <v>1</v>
      </c>
      <c r="P3568" s="10" t="s">
        <v>8272</v>
      </c>
      <c r="Q3568" t="s">
        <v>8273</v>
      </c>
      <c r="R3568">
        <f t="shared" si="167"/>
        <v>55.13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5">
        <f t="shared" si="165"/>
        <v>42135.810694444444</v>
      </c>
      <c r="L3569" s="15">
        <f t="shared" si="166"/>
        <v>42165.810694444444</v>
      </c>
      <c r="M3569" t="b">
        <v>0</v>
      </c>
      <c r="N3569">
        <v>41</v>
      </c>
      <c r="O3569" t="b">
        <v>1</v>
      </c>
      <c r="P3569" s="10" t="s">
        <v>8272</v>
      </c>
      <c r="Q3569" t="s">
        <v>8273</v>
      </c>
      <c r="R3569">
        <f t="shared" si="167"/>
        <v>26.54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5">
        <f t="shared" si="165"/>
        <v>41869.740671296298</v>
      </c>
      <c r="L3570" s="15">
        <f t="shared" si="166"/>
        <v>41899.740671296298</v>
      </c>
      <c r="M3570" t="b">
        <v>0</v>
      </c>
      <c r="N3570">
        <v>19</v>
      </c>
      <c r="O3570" t="b">
        <v>1</v>
      </c>
      <c r="P3570" s="10" t="s">
        <v>8272</v>
      </c>
      <c r="Q3570" t="s">
        <v>8273</v>
      </c>
      <c r="R3570">
        <f t="shared" si="167"/>
        <v>58.42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5">
        <f t="shared" si="165"/>
        <v>41982.688611111109</v>
      </c>
      <c r="L3571" s="15">
        <f t="shared" si="166"/>
        <v>42012.688611111109</v>
      </c>
      <c r="M3571" t="b">
        <v>0</v>
      </c>
      <c r="N3571">
        <v>41</v>
      </c>
      <c r="O3571" t="b">
        <v>1</v>
      </c>
      <c r="P3571" s="10" t="s">
        <v>8272</v>
      </c>
      <c r="Q3571" t="s">
        <v>8273</v>
      </c>
      <c r="R3571">
        <f t="shared" si="167"/>
        <v>122.54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5">
        <f t="shared" si="165"/>
        <v>41976.331979166673</v>
      </c>
      <c r="L3572" s="15">
        <f t="shared" si="166"/>
        <v>42004.291666666672</v>
      </c>
      <c r="M3572" t="b">
        <v>0</v>
      </c>
      <c r="N3572">
        <v>26</v>
      </c>
      <c r="O3572" t="b">
        <v>1</v>
      </c>
      <c r="P3572" s="10" t="s">
        <v>8272</v>
      </c>
      <c r="Q3572" t="s">
        <v>8273</v>
      </c>
      <c r="R3572">
        <f t="shared" si="167"/>
        <v>87.96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5">
        <f t="shared" si="165"/>
        <v>41912.858946759261</v>
      </c>
      <c r="L3573" s="15">
        <f t="shared" si="166"/>
        <v>41942.858946759261</v>
      </c>
      <c r="M3573" t="b">
        <v>0</v>
      </c>
      <c r="N3573">
        <v>25</v>
      </c>
      <c r="O3573" t="b">
        <v>1</v>
      </c>
      <c r="P3573" s="10" t="s">
        <v>8272</v>
      </c>
      <c r="Q3573" t="s">
        <v>8273</v>
      </c>
      <c r="R3573">
        <f t="shared" si="167"/>
        <v>73.239999999999995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5">
        <f t="shared" si="165"/>
        <v>42146.570393518516</v>
      </c>
      <c r="L3574" s="15">
        <f t="shared" si="166"/>
        <v>42176.570393518516</v>
      </c>
      <c r="M3574" t="b">
        <v>0</v>
      </c>
      <c r="N3574">
        <v>9</v>
      </c>
      <c r="O3574" t="b">
        <v>1</v>
      </c>
      <c r="P3574" s="10" t="s">
        <v>8272</v>
      </c>
      <c r="Q3574" t="s">
        <v>8273</v>
      </c>
      <c r="R3574">
        <f t="shared" si="167"/>
        <v>55.56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5">
        <f t="shared" si="165"/>
        <v>41921.375532407408</v>
      </c>
      <c r="L3575" s="15">
        <f t="shared" si="166"/>
        <v>41951.417199074072</v>
      </c>
      <c r="M3575" t="b">
        <v>0</v>
      </c>
      <c r="N3575">
        <v>78</v>
      </c>
      <c r="O3575" t="b">
        <v>1</v>
      </c>
      <c r="P3575" s="10" t="s">
        <v>8272</v>
      </c>
      <c r="Q3575" t="s">
        <v>8273</v>
      </c>
      <c r="R3575">
        <f t="shared" si="167"/>
        <v>39.54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5">
        <f t="shared" si="165"/>
        <v>41926.942685185182</v>
      </c>
      <c r="L3576" s="15">
        <f t="shared" si="166"/>
        <v>41956.984351851846</v>
      </c>
      <c r="M3576" t="b">
        <v>0</v>
      </c>
      <c r="N3576">
        <v>45</v>
      </c>
      <c r="O3576" t="b">
        <v>1</v>
      </c>
      <c r="P3576" s="10" t="s">
        <v>8272</v>
      </c>
      <c r="Q3576" t="s">
        <v>8273</v>
      </c>
      <c r="R3576">
        <f t="shared" si="167"/>
        <v>136.78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5">
        <f t="shared" si="165"/>
        <v>42561.783877314811</v>
      </c>
      <c r="L3577" s="15">
        <f t="shared" si="166"/>
        <v>42593.165972222225</v>
      </c>
      <c r="M3577" t="b">
        <v>0</v>
      </c>
      <c r="N3577">
        <v>102</v>
      </c>
      <c r="O3577" t="b">
        <v>1</v>
      </c>
      <c r="P3577" s="10" t="s">
        <v>8272</v>
      </c>
      <c r="Q3577" t="s">
        <v>8273</v>
      </c>
      <c r="R3577">
        <f t="shared" si="167"/>
        <v>99.34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5">
        <f t="shared" si="165"/>
        <v>42649.54923611111</v>
      </c>
      <c r="L3578" s="15">
        <f t="shared" si="166"/>
        <v>42709.590902777782</v>
      </c>
      <c r="M3578" t="b">
        <v>0</v>
      </c>
      <c r="N3578">
        <v>5</v>
      </c>
      <c r="O3578" t="b">
        <v>1</v>
      </c>
      <c r="P3578" s="10" t="s">
        <v>8272</v>
      </c>
      <c r="Q3578" t="s">
        <v>8273</v>
      </c>
      <c r="R3578">
        <f t="shared" si="167"/>
        <v>20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5">
        <f t="shared" si="165"/>
        <v>42093.786840277782</v>
      </c>
      <c r="L3579" s="15">
        <f t="shared" si="166"/>
        <v>42120.26944444445</v>
      </c>
      <c r="M3579" t="b">
        <v>0</v>
      </c>
      <c r="N3579">
        <v>27</v>
      </c>
      <c r="O3579" t="b">
        <v>1</v>
      </c>
      <c r="P3579" s="10" t="s">
        <v>8272</v>
      </c>
      <c r="Q3579" t="s">
        <v>8273</v>
      </c>
      <c r="R3579">
        <f t="shared" si="167"/>
        <v>28.89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5">
        <f t="shared" si="165"/>
        <v>42460.733530092592</v>
      </c>
      <c r="L3580" s="15">
        <f t="shared" si="166"/>
        <v>42490.733530092592</v>
      </c>
      <c r="M3580" t="b">
        <v>0</v>
      </c>
      <c r="N3580">
        <v>37</v>
      </c>
      <c r="O3580" t="b">
        <v>1</v>
      </c>
      <c r="P3580" s="10" t="s">
        <v>8272</v>
      </c>
      <c r="Q3580" t="s">
        <v>8273</v>
      </c>
      <c r="R3580">
        <f t="shared" si="167"/>
        <v>40.549999999999997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5">
        <f t="shared" si="165"/>
        <v>42430.762222222227</v>
      </c>
      <c r="L3581" s="15">
        <f t="shared" si="166"/>
        <v>42460.720555555556</v>
      </c>
      <c r="M3581" t="b">
        <v>0</v>
      </c>
      <c r="N3581">
        <v>14</v>
      </c>
      <c r="O3581" t="b">
        <v>1</v>
      </c>
      <c r="P3581" s="10" t="s">
        <v>8272</v>
      </c>
      <c r="Q3581" t="s">
        <v>8273</v>
      </c>
      <c r="R3581">
        <f t="shared" si="167"/>
        <v>35.71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5">
        <f t="shared" si="165"/>
        <v>42026.176180555558</v>
      </c>
      <c r="L3582" s="15">
        <f t="shared" si="166"/>
        <v>42064.207638888889</v>
      </c>
      <c r="M3582" t="b">
        <v>0</v>
      </c>
      <c r="N3582">
        <v>27</v>
      </c>
      <c r="O3582" t="b">
        <v>1</v>
      </c>
      <c r="P3582" s="10" t="s">
        <v>8272</v>
      </c>
      <c r="Q3582" t="s">
        <v>8273</v>
      </c>
      <c r="R3582">
        <f t="shared" si="167"/>
        <v>37.96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5">
        <f t="shared" si="165"/>
        <v>41836.471180555556</v>
      </c>
      <c r="L3583" s="15">
        <f t="shared" si="166"/>
        <v>41850.471180555556</v>
      </c>
      <c r="M3583" t="b">
        <v>0</v>
      </c>
      <c r="N3583">
        <v>45</v>
      </c>
      <c r="O3583" t="b">
        <v>1</v>
      </c>
      <c r="P3583" s="10" t="s">
        <v>8272</v>
      </c>
      <c r="Q3583" t="s">
        <v>8273</v>
      </c>
      <c r="R3583">
        <f t="shared" si="167"/>
        <v>33.33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5">
        <f t="shared" si="165"/>
        <v>42451.095856481479</v>
      </c>
      <c r="L3584" s="15">
        <f t="shared" si="166"/>
        <v>42465.095856481479</v>
      </c>
      <c r="M3584" t="b">
        <v>0</v>
      </c>
      <c r="N3584">
        <v>49</v>
      </c>
      <c r="O3584" t="b">
        <v>1</v>
      </c>
      <c r="P3584" s="10" t="s">
        <v>8272</v>
      </c>
      <c r="Q3584" t="s">
        <v>8273</v>
      </c>
      <c r="R3584">
        <f t="shared" si="167"/>
        <v>58.57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5">
        <f t="shared" si="165"/>
        <v>42418.425983796296</v>
      </c>
      <c r="L3585" s="15">
        <f t="shared" si="166"/>
        <v>42478.384317129632</v>
      </c>
      <c r="M3585" t="b">
        <v>0</v>
      </c>
      <c r="N3585">
        <v>24</v>
      </c>
      <c r="O3585" t="b">
        <v>1</v>
      </c>
      <c r="P3585" s="10" t="s">
        <v>8272</v>
      </c>
      <c r="Q3585" t="s">
        <v>8273</v>
      </c>
      <c r="R3585">
        <f t="shared" si="167"/>
        <v>135.63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5">
        <f t="shared" si="165"/>
        <v>42168.316481481481</v>
      </c>
      <c r="L3586" s="15">
        <f t="shared" si="166"/>
        <v>42198.316481481481</v>
      </c>
      <c r="M3586" t="b">
        <v>0</v>
      </c>
      <c r="N3586">
        <v>112</v>
      </c>
      <c r="O3586" t="b">
        <v>1</v>
      </c>
      <c r="P3586" s="10" t="s">
        <v>8272</v>
      </c>
      <c r="Q3586" t="s">
        <v>8273</v>
      </c>
      <c r="R3586">
        <f t="shared" si="167"/>
        <v>30.94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5">
        <f t="shared" ref="K3587:K3650" si="168">(((J3587/60)/60)/24)+DATE(1970,1,1)</f>
        <v>41964.716319444444</v>
      </c>
      <c r="L3587" s="15">
        <f t="shared" ref="L3587:L3650" si="169">(((I3587/60)/60)/24)+DATE(1970,1,1)</f>
        <v>41994.716319444444</v>
      </c>
      <c r="M3587" t="b">
        <v>0</v>
      </c>
      <c r="N3587">
        <v>23</v>
      </c>
      <c r="O3587" t="b">
        <v>1</v>
      </c>
      <c r="P3587" s="10" t="s">
        <v>8272</v>
      </c>
      <c r="Q3587" t="s">
        <v>8273</v>
      </c>
      <c r="R3587">
        <f t="shared" ref="R3587:R3650" si="170">IFERROR(ROUND(E3587/N3587,2),0)</f>
        <v>176.09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5">
        <f t="shared" si="168"/>
        <v>42576.697569444441</v>
      </c>
      <c r="L3588" s="15">
        <f t="shared" si="169"/>
        <v>42636.697569444441</v>
      </c>
      <c r="M3588" t="b">
        <v>0</v>
      </c>
      <c r="N3588">
        <v>54</v>
      </c>
      <c r="O3588" t="b">
        <v>1</v>
      </c>
      <c r="P3588" s="10" t="s">
        <v>8272</v>
      </c>
      <c r="Q3588" t="s">
        <v>8273</v>
      </c>
      <c r="R3588">
        <f t="shared" si="170"/>
        <v>151.97999999999999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5">
        <f t="shared" si="168"/>
        <v>42503.539976851855</v>
      </c>
      <c r="L3589" s="15">
        <f t="shared" si="169"/>
        <v>42548.791666666672</v>
      </c>
      <c r="M3589" t="b">
        <v>0</v>
      </c>
      <c r="N3589">
        <v>28</v>
      </c>
      <c r="O3589" t="b">
        <v>1</v>
      </c>
      <c r="P3589" s="10" t="s">
        <v>8272</v>
      </c>
      <c r="Q3589" t="s">
        <v>8273</v>
      </c>
      <c r="R3589">
        <f t="shared" si="170"/>
        <v>22.61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5">
        <f t="shared" si="168"/>
        <v>42101.828819444447</v>
      </c>
      <c r="L3590" s="15">
        <f t="shared" si="169"/>
        <v>42123.958333333328</v>
      </c>
      <c r="M3590" t="b">
        <v>0</v>
      </c>
      <c r="N3590">
        <v>11</v>
      </c>
      <c r="O3590" t="b">
        <v>1</v>
      </c>
      <c r="P3590" s="10" t="s">
        <v>8272</v>
      </c>
      <c r="Q3590" t="s">
        <v>8273</v>
      </c>
      <c r="R3590">
        <f t="shared" si="170"/>
        <v>18.27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5">
        <f t="shared" si="168"/>
        <v>42125.647534722222</v>
      </c>
      <c r="L3591" s="15">
        <f t="shared" si="169"/>
        <v>42150.647534722222</v>
      </c>
      <c r="M3591" t="b">
        <v>0</v>
      </c>
      <c r="N3591">
        <v>62</v>
      </c>
      <c r="O3591" t="b">
        <v>1</v>
      </c>
      <c r="P3591" s="10" t="s">
        <v>8272</v>
      </c>
      <c r="Q3591" t="s">
        <v>8273</v>
      </c>
      <c r="R3591">
        <f t="shared" si="170"/>
        <v>82.26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5">
        <f t="shared" si="168"/>
        <v>41902.333726851852</v>
      </c>
      <c r="L3592" s="15">
        <f t="shared" si="169"/>
        <v>41932.333726851852</v>
      </c>
      <c r="M3592" t="b">
        <v>0</v>
      </c>
      <c r="N3592">
        <v>73</v>
      </c>
      <c r="O3592" t="b">
        <v>1</v>
      </c>
      <c r="P3592" s="10" t="s">
        <v>8272</v>
      </c>
      <c r="Q3592" t="s">
        <v>8273</v>
      </c>
      <c r="R3592">
        <f t="shared" si="170"/>
        <v>68.53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5">
        <f t="shared" si="168"/>
        <v>42003.948425925926</v>
      </c>
      <c r="L3593" s="15">
        <f t="shared" si="169"/>
        <v>42028.207638888889</v>
      </c>
      <c r="M3593" t="b">
        <v>0</v>
      </c>
      <c r="N3593">
        <v>18</v>
      </c>
      <c r="O3593" t="b">
        <v>1</v>
      </c>
      <c r="P3593" s="10" t="s">
        <v>8272</v>
      </c>
      <c r="Q3593" t="s">
        <v>8273</v>
      </c>
      <c r="R3593">
        <f t="shared" si="170"/>
        <v>68.06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5">
        <f t="shared" si="168"/>
        <v>41988.829942129625</v>
      </c>
      <c r="L3594" s="15">
        <f t="shared" si="169"/>
        <v>42046.207638888889</v>
      </c>
      <c r="M3594" t="b">
        <v>0</v>
      </c>
      <c r="N3594">
        <v>35</v>
      </c>
      <c r="O3594" t="b">
        <v>1</v>
      </c>
      <c r="P3594" s="10" t="s">
        <v>8272</v>
      </c>
      <c r="Q3594" t="s">
        <v>8273</v>
      </c>
      <c r="R3594">
        <f t="shared" si="170"/>
        <v>72.709999999999994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5">
        <f t="shared" si="168"/>
        <v>41974.898599537039</v>
      </c>
      <c r="L3595" s="15">
        <f t="shared" si="169"/>
        <v>42009.851388888885</v>
      </c>
      <c r="M3595" t="b">
        <v>0</v>
      </c>
      <c r="N3595">
        <v>43</v>
      </c>
      <c r="O3595" t="b">
        <v>1</v>
      </c>
      <c r="P3595" s="10" t="s">
        <v>8272</v>
      </c>
      <c r="Q3595" t="s">
        <v>8273</v>
      </c>
      <c r="R3595">
        <f t="shared" si="170"/>
        <v>77.19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5">
        <f t="shared" si="168"/>
        <v>42592.066921296297</v>
      </c>
      <c r="L3596" s="15">
        <f t="shared" si="169"/>
        <v>42617.066921296297</v>
      </c>
      <c r="M3596" t="b">
        <v>0</v>
      </c>
      <c r="N3596">
        <v>36</v>
      </c>
      <c r="O3596" t="b">
        <v>1</v>
      </c>
      <c r="P3596" s="10" t="s">
        <v>8272</v>
      </c>
      <c r="Q3596" t="s">
        <v>8273</v>
      </c>
      <c r="R3596">
        <f t="shared" si="170"/>
        <v>55.97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5">
        <f t="shared" si="168"/>
        <v>42050.008368055554</v>
      </c>
      <c r="L3597" s="15">
        <f t="shared" si="169"/>
        <v>42076.290972222225</v>
      </c>
      <c r="M3597" t="b">
        <v>0</v>
      </c>
      <c r="N3597">
        <v>62</v>
      </c>
      <c r="O3597" t="b">
        <v>1</v>
      </c>
      <c r="P3597" s="10" t="s">
        <v>8272</v>
      </c>
      <c r="Q3597" t="s">
        <v>8273</v>
      </c>
      <c r="R3597">
        <f t="shared" si="170"/>
        <v>49.69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5">
        <f t="shared" si="168"/>
        <v>41856.715069444443</v>
      </c>
      <c r="L3598" s="15">
        <f t="shared" si="169"/>
        <v>41877.715069444443</v>
      </c>
      <c r="M3598" t="b">
        <v>0</v>
      </c>
      <c r="N3598">
        <v>15</v>
      </c>
      <c r="O3598" t="b">
        <v>1</v>
      </c>
      <c r="P3598" s="10" t="s">
        <v>8272</v>
      </c>
      <c r="Q3598" t="s">
        <v>8273</v>
      </c>
      <c r="R3598">
        <f t="shared" si="170"/>
        <v>79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5">
        <f t="shared" si="168"/>
        <v>42417.585532407407</v>
      </c>
      <c r="L3599" s="15">
        <f t="shared" si="169"/>
        <v>42432.249305555553</v>
      </c>
      <c r="M3599" t="b">
        <v>0</v>
      </c>
      <c r="N3599">
        <v>33</v>
      </c>
      <c r="O3599" t="b">
        <v>1</v>
      </c>
      <c r="P3599" s="10" t="s">
        <v>8272</v>
      </c>
      <c r="Q3599" t="s">
        <v>8273</v>
      </c>
      <c r="R3599">
        <f t="shared" si="170"/>
        <v>77.73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5">
        <f t="shared" si="168"/>
        <v>41866.79886574074</v>
      </c>
      <c r="L3600" s="15">
        <f t="shared" si="169"/>
        <v>41885.207638888889</v>
      </c>
      <c r="M3600" t="b">
        <v>0</v>
      </c>
      <c r="N3600">
        <v>27</v>
      </c>
      <c r="O3600" t="b">
        <v>1</v>
      </c>
      <c r="P3600" s="10" t="s">
        <v>8272</v>
      </c>
      <c r="Q3600" t="s">
        <v>8273</v>
      </c>
      <c r="R3600">
        <f t="shared" si="170"/>
        <v>40.78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5">
        <f t="shared" si="168"/>
        <v>42220.79487268519</v>
      </c>
      <c r="L3601" s="15">
        <f t="shared" si="169"/>
        <v>42246</v>
      </c>
      <c r="M3601" t="b">
        <v>0</v>
      </c>
      <c r="N3601">
        <v>17</v>
      </c>
      <c r="O3601" t="b">
        <v>1</v>
      </c>
      <c r="P3601" s="10" t="s">
        <v>8272</v>
      </c>
      <c r="Q3601" t="s">
        <v>8273</v>
      </c>
      <c r="R3601">
        <f t="shared" si="170"/>
        <v>59.41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5">
        <f t="shared" si="168"/>
        <v>42628.849120370374</v>
      </c>
      <c r="L3602" s="15">
        <f t="shared" si="169"/>
        <v>42656.849120370374</v>
      </c>
      <c r="M3602" t="b">
        <v>0</v>
      </c>
      <c r="N3602">
        <v>4</v>
      </c>
      <c r="O3602" t="b">
        <v>1</v>
      </c>
      <c r="P3602" s="10" t="s">
        <v>8272</v>
      </c>
      <c r="Q3602" t="s">
        <v>8273</v>
      </c>
      <c r="R3602">
        <f t="shared" si="170"/>
        <v>3.25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5">
        <f t="shared" si="168"/>
        <v>41990.99863425926</v>
      </c>
      <c r="L3603" s="15">
        <f t="shared" si="169"/>
        <v>42020.99863425926</v>
      </c>
      <c r="M3603" t="b">
        <v>0</v>
      </c>
      <c r="N3603">
        <v>53</v>
      </c>
      <c r="O3603" t="b">
        <v>1</v>
      </c>
      <c r="P3603" s="10" t="s">
        <v>8272</v>
      </c>
      <c r="Q3603" t="s">
        <v>8273</v>
      </c>
      <c r="R3603">
        <f t="shared" si="170"/>
        <v>39.380000000000003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5">
        <f t="shared" si="168"/>
        <v>42447.894432870366</v>
      </c>
      <c r="L3604" s="15">
        <f t="shared" si="169"/>
        <v>42507.894432870366</v>
      </c>
      <c r="M3604" t="b">
        <v>0</v>
      </c>
      <c r="N3604">
        <v>49</v>
      </c>
      <c r="O3604" t="b">
        <v>1</v>
      </c>
      <c r="P3604" s="10" t="s">
        <v>8272</v>
      </c>
      <c r="Q3604" t="s">
        <v>8273</v>
      </c>
      <c r="R3604">
        <f t="shared" si="170"/>
        <v>81.67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5">
        <f t="shared" si="168"/>
        <v>42283.864351851851</v>
      </c>
      <c r="L3605" s="15">
        <f t="shared" si="169"/>
        <v>42313.906018518523</v>
      </c>
      <c r="M3605" t="b">
        <v>0</v>
      </c>
      <c r="N3605">
        <v>57</v>
      </c>
      <c r="O3605" t="b">
        <v>1</v>
      </c>
      <c r="P3605" s="10" t="s">
        <v>8272</v>
      </c>
      <c r="Q3605" t="s">
        <v>8273</v>
      </c>
      <c r="R3605">
        <f t="shared" si="170"/>
        <v>44.91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5">
        <f t="shared" si="168"/>
        <v>42483.015694444446</v>
      </c>
      <c r="L3606" s="15">
        <f t="shared" si="169"/>
        <v>42489.290972222225</v>
      </c>
      <c r="M3606" t="b">
        <v>0</v>
      </c>
      <c r="N3606">
        <v>69</v>
      </c>
      <c r="O3606" t="b">
        <v>1</v>
      </c>
      <c r="P3606" s="10" t="s">
        <v>8272</v>
      </c>
      <c r="Q3606" t="s">
        <v>8273</v>
      </c>
      <c r="R3606">
        <f t="shared" si="170"/>
        <v>49.06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5">
        <f t="shared" si="168"/>
        <v>42383.793124999997</v>
      </c>
      <c r="L3607" s="15">
        <f t="shared" si="169"/>
        <v>42413.793124999997</v>
      </c>
      <c r="M3607" t="b">
        <v>0</v>
      </c>
      <c r="N3607">
        <v>15</v>
      </c>
      <c r="O3607" t="b">
        <v>1</v>
      </c>
      <c r="P3607" s="10" t="s">
        <v>8272</v>
      </c>
      <c r="Q3607" t="s">
        <v>8273</v>
      </c>
      <c r="R3607">
        <f t="shared" si="170"/>
        <v>30.67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5">
        <f t="shared" si="168"/>
        <v>42566.604826388888</v>
      </c>
      <c r="L3608" s="15">
        <f t="shared" si="169"/>
        <v>42596.604826388888</v>
      </c>
      <c r="M3608" t="b">
        <v>0</v>
      </c>
      <c r="N3608">
        <v>64</v>
      </c>
      <c r="O3608" t="b">
        <v>1</v>
      </c>
      <c r="P3608" s="10" t="s">
        <v>8272</v>
      </c>
      <c r="Q3608" t="s">
        <v>8273</v>
      </c>
      <c r="R3608">
        <f t="shared" si="170"/>
        <v>61.06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5">
        <f t="shared" si="168"/>
        <v>42338.963912037041</v>
      </c>
      <c r="L3609" s="15">
        <f t="shared" si="169"/>
        <v>42353</v>
      </c>
      <c r="M3609" t="b">
        <v>0</v>
      </c>
      <c r="N3609">
        <v>20</v>
      </c>
      <c r="O3609" t="b">
        <v>1</v>
      </c>
      <c r="P3609" s="10" t="s">
        <v>8272</v>
      </c>
      <c r="Q3609" t="s">
        <v>8273</v>
      </c>
      <c r="R3609">
        <f t="shared" si="170"/>
        <v>29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5">
        <f t="shared" si="168"/>
        <v>42506.709375000006</v>
      </c>
      <c r="L3610" s="15">
        <f t="shared" si="169"/>
        <v>42538.583333333328</v>
      </c>
      <c r="M3610" t="b">
        <v>0</v>
      </c>
      <c r="N3610">
        <v>27</v>
      </c>
      <c r="O3610" t="b">
        <v>1</v>
      </c>
      <c r="P3610" s="10" t="s">
        <v>8272</v>
      </c>
      <c r="Q3610" t="s">
        <v>8273</v>
      </c>
      <c r="R3610">
        <f t="shared" si="170"/>
        <v>29.63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5">
        <f t="shared" si="168"/>
        <v>42429.991724537031</v>
      </c>
      <c r="L3611" s="15">
        <f t="shared" si="169"/>
        <v>42459.950057870374</v>
      </c>
      <c r="M3611" t="b">
        <v>0</v>
      </c>
      <c r="N3611">
        <v>21</v>
      </c>
      <c r="O3611" t="b">
        <v>1</v>
      </c>
      <c r="P3611" s="10" t="s">
        <v>8272</v>
      </c>
      <c r="Q3611" t="s">
        <v>8273</v>
      </c>
      <c r="R3611">
        <f t="shared" si="170"/>
        <v>143.1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5">
        <f t="shared" si="168"/>
        <v>42203.432129629626</v>
      </c>
      <c r="L3612" s="15">
        <f t="shared" si="169"/>
        <v>42233.432129629626</v>
      </c>
      <c r="M3612" t="b">
        <v>0</v>
      </c>
      <c r="N3612">
        <v>31</v>
      </c>
      <c r="O3612" t="b">
        <v>1</v>
      </c>
      <c r="P3612" s="10" t="s">
        <v>8272</v>
      </c>
      <c r="Q3612" t="s">
        <v>8273</v>
      </c>
      <c r="R3612">
        <f t="shared" si="170"/>
        <v>52.35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5">
        <f t="shared" si="168"/>
        <v>42072.370381944449</v>
      </c>
      <c r="L3613" s="15">
        <f t="shared" si="169"/>
        <v>42102.370381944449</v>
      </c>
      <c r="M3613" t="b">
        <v>0</v>
      </c>
      <c r="N3613">
        <v>51</v>
      </c>
      <c r="O3613" t="b">
        <v>1</v>
      </c>
      <c r="P3613" s="10" t="s">
        <v>8272</v>
      </c>
      <c r="Q3613" t="s">
        <v>8273</v>
      </c>
      <c r="R3613">
        <f t="shared" si="170"/>
        <v>66.67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5">
        <f t="shared" si="168"/>
        <v>41789.726979166669</v>
      </c>
      <c r="L3614" s="15">
        <f t="shared" si="169"/>
        <v>41799.726979166669</v>
      </c>
      <c r="M3614" t="b">
        <v>0</v>
      </c>
      <c r="N3614">
        <v>57</v>
      </c>
      <c r="O3614" t="b">
        <v>1</v>
      </c>
      <c r="P3614" s="10" t="s">
        <v>8272</v>
      </c>
      <c r="Q3614" t="s">
        <v>8273</v>
      </c>
      <c r="R3614">
        <f t="shared" si="170"/>
        <v>126.67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5">
        <f t="shared" si="168"/>
        <v>41788.58997685185</v>
      </c>
      <c r="L3615" s="15">
        <f t="shared" si="169"/>
        <v>41818.58997685185</v>
      </c>
      <c r="M3615" t="b">
        <v>0</v>
      </c>
      <c r="N3615">
        <v>20</v>
      </c>
      <c r="O3615" t="b">
        <v>1</v>
      </c>
      <c r="P3615" s="10" t="s">
        <v>8272</v>
      </c>
      <c r="Q3615" t="s">
        <v>8273</v>
      </c>
      <c r="R3615">
        <f t="shared" si="170"/>
        <v>62.5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5">
        <f t="shared" si="168"/>
        <v>42144.041851851856</v>
      </c>
      <c r="L3616" s="15">
        <f t="shared" si="169"/>
        <v>42174.041851851856</v>
      </c>
      <c r="M3616" t="b">
        <v>0</v>
      </c>
      <c r="N3616">
        <v>71</v>
      </c>
      <c r="O3616" t="b">
        <v>1</v>
      </c>
      <c r="P3616" s="10" t="s">
        <v>8272</v>
      </c>
      <c r="Q3616" t="s">
        <v>8273</v>
      </c>
      <c r="R3616">
        <f t="shared" si="170"/>
        <v>35.49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5">
        <f t="shared" si="168"/>
        <v>42318.593703703707</v>
      </c>
      <c r="L3617" s="15">
        <f t="shared" si="169"/>
        <v>42348.593703703707</v>
      </c>
      <c r="M3617" t="b">
        <v>0</v>
      </c>
      <c r="N3617">
        <v>72</v>
      </c>
      <c r="O3617" t="b">
        <v>1</v>
      </c>
      <c r="P3617" s="10" t="s">
        <v>8272</v>
      </c>
      <c r="Q3617" t="s">
        <v>8273</v>
      </c>
      <c r="R3617">
        <f t="shared" si="170"/>
        <v>37.08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5">
        <f t="shared" si="168"/>
        <v>42052.949814814812</v>
      </c>
      <c r="L3618" s="15">
        <f t="shared" si="169"/>
        <v>42082.908148148148</v>
      </c>
      <c r="M3618" t="b">
        <v>0</v>
      </c>
      <c r="N3618">
        <v>45</v>
      </c>
      <c r="O3618" t="b">
        <v>1</v>
      </c>
      <c r="P3618" s="10" t="s">
        <v>8272</v>
      </c>
      <c r="Q3618" t="s">
        <v>8273</v>
      </c>
      <c r="R3618">
        <f t="shared" si="170"/>
        <v>69.33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5">
        <f t="shared" si="168"/>
        <v>42779.610289351855</v>
      </c>
      <c r="L3619" s="15">
        <f t="shared" si="169"/>
        <v>42794</v>
      </c>
      <c r="M3619" t="b">
        <v>0</v>
      </c>
      <c r="N3619">
        <v>51</v>
      </c>
      <c r="O3619" t="b">
        <v>1</v>
      </c>
      <c r="P3619" s="10" t="s">
        <v>8272</v>
      </c>
      <c r="Q3619" t="s">
        <v>8273</v>
      </c>
      <c r="R3619">
        <f t="shared" si="170"/>
        <v>17.25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5">
        <f t="shared" si="168"/>
        <v>42128.627893518518</v>
      </c>
      <c r="L3620" s="15">
        <f t="shared" si="169"/>
        <v>42158.627893518518</v>
      </c>
      <c r="M3620" t="b">
        <v>0</v>
      </c>
      <c r="N3620">
        <v>56</v>
      </c>
      <c r="O3620" t="b">
        <v>1</v>
      </c>
      <c r="P3620" s="10" t="s">
        <v>8272</v>
      </c>
      <c r="Q3620" t="s">
        <v>8273</v>
      </c>
      <c r="R3620">
        <f t="shared" si="170"/>
        <v>36.07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5">
        <f t="shared" si="168"/>
        <v>42661.132245370376</v>
      </c>
      <c r="L3621" s="15">
        <f t="shared" si="169"/>
        <v>42693.916666666672</v>
      </c>
      <c r="M3621" t="b">
        <v>0</v>
      </c>
      <c r="N3621">
        <v>17</v>
      </c>
      <c r="O3621" t="b">
        <v>1</v>
      </c>
      <c r="P3621" s="10" t="s">
        <v>8272</v>
      </c>
      <c r="Q3621" t="s">
        <v>8273</v>
      </c>
      <c r="R3621">
        <f t="shared" si="170"/>
        <v>66.47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5">
        <f t="shared" si="168"/>
        <v>42037.938206018516</v>
      </c>
      <c r="L3622" s="15">
        <f t="shared" si="169"/>
        <v>42068.166666666672</v>
      </c>
      <c r="M3622" t="b">
        <v>0</v>
      </c>
      <c r="N3622">
        <v>197</v>
      </c>
      <c r="O3622" t="b">
        <v>1</v>
      </c>
      <c r="P3622" s="10" t="s">
        <v>8272</v>
      </c>
      <c r="Q3622" t="s">
        <v>8273</v>
      </c>
      <c r="R3622">
        <f t="shared" si="170"/>
        <v>56.07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5">
        <f t="shared" si="168"/>
        <v>42619.935694444444</v>
      </c>
      <c r="L3623" s="15">
        <f t="shared" si="169"/>
        <v>42643.875</v>
      </c>
      <c r="M3623" t="b">
        <v>0</v>
      </c>
      <c r="N3623">
        <v>70</v>
      </c>
      <c r="O3623" t="b">
        <v>1</v>
      </c>
      <c r="P3623" s="10" t="s">
        <v>8272</v>
      </c>
      <c r="Q3623" t="s">
        <v>8273</v>
      </c>
      <c r="R3623">
        <f t="shared" si="170"/>
        <v>47.03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5">
        <f t="shared" si="168"/>
        <v>41877.221886574072</v>
      </c>
      <c r="L3624" s="15">
        <f t="shared" si="169"/>
        <v>41910.140972222223</v>
      </c>
      <c r="M3624" t="b">
        <v>0</v>
      </c>
      <c r="N3624">
        <v>21</v>
      </c>
      <c r="O3624" t="b">
        <v>1</v>
      </c>
      <c r="P3624" s="10" t="s">
        <v>8272</v>
      </c>
      <c r="Q3624" t="s">
        <v>8273</v>
      </c>
      <c r="R3624">
        <f t="shared" si="170"/>
        <v>47.67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5">
        <f t="shared" si="168"/>
        <v>41828.736921296295</v>
      </c>
      <c r="L3625" s="15">
        <f t="shared" si="169"/>
        <v>41846.291666666664</v>
      </c>
      <c r="M3625" t="b">
        <v>0</v>
      </c>
      <c r="N3625">
        <v>34</v>
      </c>
      <c r="O3625" t="b">
        <v>1</v>
      </c>
      <c r="P3625" s="10" t="s">
        <v>8272</v>
      </c>
      <c r="Q3625" t="s">
        <v>8273</v>
      </c>
      <c r="R3625">
        <f t="shared" si="170"/>
        <v>88.24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5">
        <f t="shared" si="168"/>
        <v>42545.774189814809</v>
      </c>
      <c r="L3626" s="15">
        <f t="shared" si="169"/>
        <v>42605.774189814809</v>
      </c>
      <c r="M3626" t="b">
        <v>0</v>
      </c>
      <c r="N3626">
        <v>39</v>
      </c>
      <c r="O3626" t="b">
        <v>1</v>
      </c>
      <c r="P3626" s="10" t="s">
        <v>8272</v>
      </c>
      <c r="Q3626" t="s">
        <v>8273</v>
      </c>
      <c r="R3626">
        <f t="shared" si="170"/>
        <v>80.72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5">
        <f t="shared" si="168"/>
        <v>42157.652511574073</v>
      </c>
      <c r="L3627" s="15">
        <f t="shared" si="169"/>
        <v>42187.652511574073</v>
      </c>
      <c r="M3627" t="b">
        <v>0</v>
      </c>
      <c r="N3627">
        <v>78</v>
      </c>
      <c r="O3627" t="b">
        <v>1</v>
      </c>
      <c r="P3627" s="10" t="s">
        <v>8272</v>
      </c>
      <c r="Q3627" t="s">
        <v>8273</v>
      </c>
      <c r="R3627">
        <f t="shared" si="170"/>
        <v>39.49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5">
        <f t="shared" si="168"/>
        <v>41846.667326388888</v>
      </c>
      <c r="L3628" s="15">
        <f t="shared" si="169"/>
        <v>41867.667326388888</v>
      </c>
      <c r="M3628" t="b">
        <v>0</v>
      </c>
      <c r="N3628">
        <v>48</v>
      </c>
      <c r="O3628" t="b">
        <v>1</v>
      </c>
      <c r="P3628" s="10" t="s">
        <v>8272</v>
      </c>
      <c r="Q3628" t="s">
        <v>8273</v>
      </c>
      <c r="R3628">
        <f t="shared" si="170"/>
        <v>84.85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5">
        <f t="shared" si="168"/>
        <v>42460.741747685184</v>
      </c>
      <c r="L3629" s="15">
        <f t="shared" si="169"/>
        <v>42511.165972222225</v>
      </c>
      <c r="M3629" t="b">
        <v>0</v>
      </c>
      <c r="N3629">
        <v>29</v>
      </c>
      <c r="O3629" t="b">
        <v>1</v>
      </c>
      <c r="P3629" s="10" t="s">
        <v>8272</v>
      </c>
      <c r="Q3629" t="s">
        <v>8273</v>
      </c>
      <c r="R3629">
        <f t="shared" si="170"/>
        <v>68.97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5">
        <f t="shared" si="168"/>
        <v>42291.833287037036</v>
      </c>
      <c r="L3630" s="15">
        <f t="shared" si="169"/>
        <v>42351.874953703707</v>
      </c>
      <c r="M3630" t="b">
        <v>0</v>
      </c>
      <c r="N3630">
        <v>0</v>
      </c>
      <c r="O3630" t="b">
        <v>0</v>
      </c>
      <c r="P3630" s="10" t="s">
        <v>8272</v>
      </c>
      <c r="Q3630" t="s">
        <v>8314</v>
      </c>
      <c r="R3630">
        <f t="shared" si="170"/>
        <v>0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5">
        <f t="shared" si="168"/>
        <v>42437.094490740739</v>
      </c>
      <c r="L3631" s="15">
        <f t="shared" si="169"/>
        <v>42495.708333333328</v>
      </c>
      <c r="M3631" t="b">
        <v>0</v>
      </c>
      <c r="N3631">
        <v>2</v>
      </c>
      <c r="O3631" t="b">
        <v>0</v>
      </c>
      <c r="P3631" s="10" t="s">
        <v>8272</v>
      </c>
      <c r="Q3631" t="s">
        <v>8314</v>
      </c>
      <c r="R3631">
        <f t="shared" si="170"/>
        <v>1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5">
        <f t="shared" si="168"/>
        <v>41942.84710648148</v>
      </c>
      <c r="L3632" s="15">
        <f t="shared" si="169"/>
        <v>41972.888773148152</v>
      </c>
      <c r="M3632" t="b">
        <v>0</v>
      </c>
      <c r="N3632">
        <v>1</v>
      </c>
      <c r="O3632" t="b">
        <v>0</v>
      </c>
      <c r="P3632" s="10" t="s">
        <v>8272</v>
      </c>
      <c r="Q3632" t="s">
        <v>8314</v>
      </c>
      <c r="R3632">
        <f t="shared" si="170"/>
        <v>1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5">
        <f t="shared" si="168"/>
        <v>41880.753437499996</v>
      </c>
      <c r="L3633" s="15">
        <f t="shared" si="169"/>
        <v>41905.165972222225</v>
      </c>
      <c r="M3633" t="b">
        <v>0</v>
      </c>
      <c r="N3633">
        <v>59</v>
      </c>
      <c r="O3633" t="b">
        <v>0</v>
      </c>
      <c r="P3633" s="10" t="s">
        <v>8272</v>
      </c>
      <c r="Q3633" t="s">
        <v>8314</v>
      </c>
      <c r="R3633">
        <f t="shared" si="170"/>
        <v>147.88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5">
        <f t="shared" si="168"/>
        <v>41946.936909722222</v>
      </c>
      <c r="L3634" s="15">
        <f t="shared" si="169"/>
        <v>41966.936909722222</v>
      </c>
      <c r="M3634" t="b">
        <v>0</v>
      </c>
      <c r="N3634">
        <v>1</v>
      </c>
      <c r="O3634" t="b">
        <v>0</v>
      </c>
      <c r="P3634" s="10" t="s">
        <v>8272</v>
      </c>
      <c r="Q3634" t="s">
        <v>8314</v>
      </c>
      <c r="R3634">
        <f t="shared" si="170"/>
        <v>100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5">
        <f t="shared" si="168"/>
        <v>42649.623460648145</v>
      </c>
      <c r="L3635" s="15">
        <f t="shared" si="169"/>
        <v>42693.041666666672</v>
      </c>
      <c r="M3635" t="b">
        <v>0</v>
      </c>
      <c r="N3635">
        <v>31</v>
      </c>
      <c r="O3635" t="b">
        <v>0</v>
      </c>
      <c r="P3635" s="10" t="s">
        <v>8272</v>
      </c>
      <c r="Q3635" t="s">
        <v>8314</v>
      </c>
      <c r="R3635">
        <f t="shared" si="170"/>
        <v>56.84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5">
        <f t="shared" si="168"/>
        <v>42701.166365740741</v>
      </c>
      <c r="L3636" s="15">
        <f t="shared" si="169"/>
        <v>42749.165972222225</v>
      </c>
      <c r="M3636" t="b">
        <v>0</v>
      </c>
      <c r="N3636">
        <v>18</v>
      </c>
      <c r="O3636" t="b">
        <v>0</v>
      </c>
      <c r="P3636" s="10" t="s">
        <v>8272</v>
      </c>
      <c r="Q3636" t="s">
        <v>8314</v>
      </c>
      <c r="R3636">
        <f t="shared" si="170"/>
        <v>176.94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5">
        <f t="shared" si="168"/>
        <v>42450.88282407407</v>
      </c>
      <c r="L3637" s="15">
        <f t="shared" si="169"/>
        <v>42480.88282407407</v>
      </c>
      <c r="M3637" t="b">
        <v>0</v>
      </c>
      <c r="N3637">
        <v>10</v>
      </c>
      <c r="O3637" t="b">
        <v>0</v>
      </c>
      <c r="P3637" s="10" t="s">
        <v>8272</v>
      </c>
      <c r="Q3637" t="s">
        <v>8314</v>
      </c>
      <c r="R3637">
        <f t="shared" si="170"/>
        <v>127.6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5">
        <f t="shared" si="168"/>
        <v>42226.694780092599</v>
      </c>
      <c r="L3638" s="15">
        <f t="shared" si="169"/>
        <v>42261.694780092599</v>
      </c>
      <c r="M3638" t="b">
        <v>0</v>
      </c>
      <c r="N3638">
        <v>0</v>
      </c>
      <c r="O3638" t="b">
        <v>0</v>
      </c>
      <c r="P3638" s="10" t="s">
        <v>8272</v>
      </c>
      <c r="Q3638" t="s">
        <v>8314</v>
      </c>
      <c r="R3638">
        <f t="shared" si="170"/>
        <v>0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5">
        <f t="shared" si="168"/>
        <v>41975.700636574074</v>
      </c>
      <c r="L3639" s="15">
        <f t="shared" si="169"/>
        <v>42005.700636574074</v>
      </c>
      <c r="M3639" t="b">
        <v>0</v>
      </c>
      <c r="N3639">
        <v>14</v>
      </c>
      <c r="O3639" t="b">
        <v>0</v>
      </c>
      <c r="P3639" s="10" t="s">
        <v>8272</v>
      </c>
      <c r="Q3639" t="s">
        <v>8314</v>
      </c>
      <c r="R3639">
        <f t="shared" si="170"/>
        <v>66.14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5">
        <f t="shared" si="168"/>
        <v>42053.672824074078</v>
      </c>
      <c r="L3640" s="15">
        <f t="shared" si="169"/>
        <v>42113.631157407406</v>
      </c>
      <c r="M3640" t="b">
        <v>0</v>
      </c>
      <c r="N3640">
        <v>2</v>
      </c>
      <c r="O3640" t="b">
        <v>0</v>
      </c>
      <c r="P3640" s="10" t="s">
        <v>8272</v>
      </c>
      <c r="Q3640" t="s">
        <v>8314</v>
      </c>
      <c r="R3640">
        <f t="shared" si="170"/>
        <v>108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5">
        <f t="shared" si="168"/>
        <v>42590.677152777775</v>
      </c>
      <c r="L3641" s="15">
        <f t="shared" si="169"/>
        <v>42650.632638888885</v>
      </c>
      <c r="M3641" t="b">
        <v>0</v>
      </c>
      <c r="N3641">
        <v>1</v>
      </c>
      <c r="O3641" t="b">
        <v>0</v>
      </c>
      <c r="P3641" s="10" t="s">
        <v>8272</v>
      </c>
      <c r="Q3641" t="s">
        <v>8314</v>
      </c>
      <c r="R3641">
        <f t="shared" si="170"/>
        <v>1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5">
        <f t="shared" si="168"/>
        <v>42104.781597222223</v>
      </c>
      <c r="L3642" s="15">
        <f t="shared" si="169"/>
        <v>42134.781597222223</v>
      </c>
      <c r="M3642" t="b">
        <v>0</v>
      </c>
      <c r="N3642">
        <v>3</v>
      </c>
      <c r="O3642" t="b">
        <v>0</v>
      </c>
      <c r="P3642" s="10" t="s">
        <v>8272</v>
      </c>
      <c r="Q3642" t="s">
        <v>8314</v>
      </c>
      <c r="R3642">
        <f t="shared" si="170"/>
        <v>18.329999999999998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5">
        <f t="shared" si="168"/>
        <v>41899.627071759263</v>
      </c>
      <c r="L3643" s="15">
        <f t="shared" si="169"/>
        <v>41917.208333333336</v>
      </c>
      <c r="M3643" t="b">
        <v>0</v>
      </c>
      <c r="N3643">
        <v>0</v>
      </c>
      <c r="O3643" t="b">
        <v>0</v>
      </c>
      <c r="P3643" s="10" t="s">
        <v>8272</v>
      </c>
      <c r="Q3643" t="s">
        <v>8314</v>
      </c>
      <c r="R3643">
        <f t="shared" si="170"/>
        <v>0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5">
        <f t="shared" si="168"/>
        <v>42297.816284722227</v>
      </c>
      <c r="L3644" s="15">
        <f t="shared" si="169"/>
        <v>42338.708333333328</v>
      </c>
      <c r="M3644" t="b">
        <v>0</v>
      </c>
      <c r="N3644">
        <v>2</v>
      </c>
      <c r="O3644" t="b">
        <v>0</v>
      </c>
      <c r="P3644" s="10" t="s">
        <v>8272</v>
      </c>
      <c r="Q3644" t="s">
        <v>8314</v>
      </c>
      <c r="R3644">
        <f t="shared" si="170"/>
        <v>7.5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5">
        <f t="shared" si="168"/>
        <v>42285.143969907411</v>
      </c>
      <c r="L3645" s="15">
        <f t="shared" si="169"/>
        <v>42325.185636574075</v>
      </c>
      <c r="M3645" t="b">
        <v>0</v>
      </c>
      <c r="N3645">
        <v>0</v>
      </c>
      <c r="O3645" t="b">
        <v>0</v>
      </c>
      <c r="P3645" s="10" t="s">
        <v>8272</v>
      </c>
      <c r="Q3645" t="s">
        <v>8314</v>
      </c>
      <c r="R3645">
        <f t="shared" si="170"/>
        <v>0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5">
        <f t="shared" si="168"/>
        <v>42409.241747685184</v>
      </c>
      <c r="L3646" s="15">
        <f t="shared" si="169"/>
        <v>42437.207638888889</v>
      </c>
      <c r="M3646" t="b">
        <v>0</v>
      </c>
      <c r="N3646">
        <v>12</v>
      </c>
      <c r="O3646" t="b">
        <v>0</v>
      </c>
      <c r="P3646" s="10" t="s">
        <v>8272</v>
      </c>
      <c r="Q3646" t="s">
        <v>8314</v>
      </c>
      <c r="R3646">
        <f t="shared" si="170"/>
        <v>68.42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5">
        <f t="shared" si="168"/>
        <v>42665.970347222217</v>
      </c>
      <c r="L3647" s="15">
        <f t="shared" si="169"/>
        <v>42696.012013888889</v>
      </c>
      <c r="M3647" t="b">
        <v>0</v>
      </c>
      <c r="N3647">
        <v>1</v>
      </c>
      <c r="O3647" t="b">
        <v>0</v>
      </c>
      <c r="P3647" s="10" t="s">
        <v>8272</v>
      </c>
      <c r="Q3647" t="s">
        <v>8314</v>
      </c>
      <c r="R3647">
        <f t="shared" si="170"/>
        <v>1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5">
        <f t="shared" si="168"/>
        <v>42140.421319444446</v>
      </c>
      <c r="L3648" s="15">
        <f t="shared" si="169"/>
        <v>42171.979166666672</v>
      </c>
      <c r="M3648" t="b">
        <v>0</v>
      </c>
      <c r="N3648">
        <v>8</v>
      </c>
      <c r="O3648" t="b">
        <v>0</v>
      </c>
      <c r="P3648" s="10" t="s">
        <v>8272</v>
      </c>
      <c r="Q3648" t="s">
        <v>8314</v>
      </c>
      <c r="R3648">
        <f t="shared" si="170"/>
        <v>60.13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5">
        <f t="shared" si="168"/>
        <v>42598.749155092592</v>
      </c>
      <c r="L3649" s="15">
        <f t="shared" si="169"/>
        <v>42643.749155092592</v>
      </c>
      <c r="M3649" t="b">
        <v>0</v>
      </c>
      <c r="N3649">
        <v>2</v>
      </c>
      <c r="O3649" t="b">
        <v>0</v>
      </c>
      <c r="P3649" s="10" t="s">
        <v>8272</v>
      </c>
      <c r="Q3649" t="s">
        <v>8314</v>
      </c>
      <c r="R3649">
        <f t="shared" si="170"/>
        <v>15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5">
        <f t="shared" si="168"/>
        <v>41887.292187500003</v>
      </c>
      <c r="L3650" s="15">
        <f t="shared" si="169"/>
        <v>41917.292187500003</v>
      </c>
      <c r="M3650" t="b">
        <v>0</v>
      </c>
      <c r="N3650">
        <v>73</v>
      </c>
      <c r="O3650" t="b">
        <v>1</v>
      </c>
      <c r="P3650" s="10" t="s">
        <v>8272</v>
      </c>
      <c r="Q3650" t="s">
        <v>8273</v>
      </c>
      <c r="R3650">
        <f t="shared" si="170"/>
        <v>550.04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5">
        <f t="shared" ref="K3651:K3714" si="171">(((J3651/60)/60)/24)+DATE(1970,1,1)</f>
        <v>41780.712893518517</v>
      </c>
      <c r="L3651" s="15">
        <f t="shared" ref="L3651:L3714" si="172">(((I3651/60)/60)/24)+DATE(1970,1,1)</f>
        <v>41806.712893518517</v>
      </c>
      <c r="M3651" t="b">
        <v>0</v>
      </c>
      <c r="N3651">
        <v>8</v>
      </c>
      <c r="O3651" t="b">
        <v>1</v>
      </c>
      <c r="P3651" s="10" t="s">
        <v>8272</v>
      </c>
      <c r="Q3651" t="s">
        <v>8273</v>
      </c>
      <c r="R3651">
        <f t="shared" ref="R3651:R3714" si="173">IFERROR(ROUND(E3651/N3651,2),0)</f>
        <v>97.5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5">
        <f t="shared" si="171"/>
        <v>42381.478981481487</v>
      </c>
      <c r="L3652" s="15">
        <f t="shared" si="172"/>
        <v>42402.478981481487</v>
      </c>
      <c r="M3652" t="b">
        <v>0</v>
      </c>
      <c r="N3652">
        <v>17</v>
      </c>
      <c r="O3652" t="b">
        <v>1</v>
      </c>
      <c r="P3652" s="10" t="s">
        <v>8272</v>
      </c>
      <c r="Q3652" t="s">
        <v>8273</v>
      </c>
      <c r="R3652">
        <f t="shared" si="173"/>
        <v>29.41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5">
        <f t="shared" si="171"/>
        <v>41828.646319444444</v>
      </c>
      <c r="L3653" s="15">
        <f t="shared" si="172"/>
        <v>41861.665972222225</v>
      </c>
      <c r="M3653" t="b">
        <v>0</v>
      </c>
      <c r="N3653">
        <v>9</v>
      </c>
      <c r="O3653" t="b">
        <v>1</v>
      </c>
      <c r="P3653" s="10" t="s">
        <v>8272</v>
      </c>
      <c r="Q3653" t="s">
        <v>8273</v>
      </c>
      <c r="R3653">
        <f t="shared" si="173"/>
        <v>57.78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5">
        <f t="shared" si="171"/>
        <v>42596.644699074073</v>
      </c>
      <c r="L3654" s="15">
        <f t="shared" si="172"/>
        <v>42607.165972222225</v>
      </c>
      <c r="M3654" t="b">
        <v>0</v>
      </c>
      <c r="N3654">
        <v>17</v>
      </c>
      <c r="O3654" t="b">
        <v>1</v>
      </c>
      <c r="P3654" s="10" t="s">
        <v>8272</v>
      </c>
      <c r="Q3654" t="s">
        <v>8273</v>
      </c>
      <c r="R3654">
        <f t="shared" si="173"/>
        <v>44.24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5">
        <f t="shared" si="171"/>
        <v>42191.363506944443</v>
      </c>
      <c r="L3655" s="15">
        <f t="shared" si="172"/>
        <v>42221.363506944443</v>
      </c>
      <c r="M3655" t="b">
        <v>0</v>
      </c>
      <c r="N3655">
        <v>33</v>
      </c>
      <c r="O3655" t="b">
        <v>1</v>
      </c>
      <c r="P3655" s="10" t="s">
        <v>8272</v>
      </c>
      <c r="Q3655" t="s">
        <v>8273</v>
      </c>
      <c r="R3655">
        <f t="shared" si="173"/>
        <v>60.91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5">
        <f t="shared" si="171"/>
        <v>42440.416504629626</v>
      </c>
      <c r="L3656" s="15">
        <f t="shared" si="172"/>
        <v>42463.708333333328</v>
      </c>
      <c r="M3656" t="b">
        <v>0</v>
      </c>
      <c r="N3656">
        <v>38</v>
      </c>
      <c r="O3656" t="b">
        <v>1</v>
      </c>
      <c r="P3656" s="10" t="s">
        <v>8272</v>
      </c>
      <c r="Q3656" t="s">
        <v>8273</v>
      </c>
      <c r="R3656">
        <f t="shared" si="173"/>
        <v>68.84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5">
        <f t="shared" si="171"/>
        <v>42173.803217592591</v>
      </c>
      <c r="L3657" s="15">
        <f t="shared" si="172"/>
        <v>42203.290972222225</v>
      </c>
      <c r="M3657" t="b">
        <v>0</v>
      </c>
      <c r="N3657">
        <v>79</v>
      </c>
      <c r="O3657" t="b">
        <v>1</v>
      </c>
      <c r="P3657" s="10" t="s">
        <v>8272</v>
      </c>
      <c r="Q3657" t="s">
        <v>8273</v>
      </c>
      <c r="R3657">
        <f t="shared" si="173"/>
        <v>73.58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5">
        <f t="shared" si="171"/>
        <v>42737.910138888896</v>
      </c>
      <c r="L3658" s="15">
        <f t="shared" si="172"/>
        <v>42767.957638888889</v>
      </c>
      <c r="M3658" t="b">
        <v>0</v>
      </c>
      <c r="N3658">
        <v>46</v>
      </c>
      <c r="O3658" t="b">
        <v>1</v>
      </c>
      <c r="P3658" s="10" t="s">
        <v>8272</v>
      </c>
      <c r="Q3658" t="s">
        <v>8273</v>
      </c>
      <c r="R3658">
        <f t="shared" si="173"/>
        <v>115.02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5">
        <f t="shared" si="171"/>
        <v>42499.629849537043</v>
      </c>
      <c r="L3659" s="15">
        <f t="shared" si="172"/>
        <v>42522.904166666667</v>
      </c>
      <c r="M3659" t="b">
        <v>0</v>
      </c>
      <c r="N3659">
        <v>20</v>
      </c>
      <c r="O3659" t="b">
        <v>1</v>
      </c>
      <c r="P3659" s="10" t="s">
        <v>8272</v>
      </c>
      <c r="Q3659" t="s">
        <v>8273</v>
      </c>
      <c r="R3659">
        <f t="shared" si="173"/>
        <v>110.75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5">
        <f t="shared" si="171"/>
        <v>41775.858564814815</v>
      </c>
      <c r="L3660" s="15">
        <f t="shared" si="172"/>
        <v>41822.165972222225</v>
      </c>
      <c r="M3660" t="b">
        <v>0</v>
      </c>
      <c r="N3660">
        <v>20</v>
      </c>
      <c r="O3660" t="b">
        <v>1</v>
      </c>
      <c r="P3660" s="10" t="s">
        <v>8272</v>
      </c>
      <c r="Q3660" t="s">
        <v>8273</v>
      </c>
      <c r="R3660">
        <f t="shared" si="173"/>
        <v>75.5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5">
        <f t="shared" si="171"/>
        <v>42055.277199074073</v>
      </c>
      <c r="L3661" s="15">
        <f t="shared" si="172"/>
        <v>42082.610416666663</v>
      </c>
      <c r="M3661" t="b">
        <v>0</v>
      </c>
      <c r="N3661">
        <v>13</v>
      </c>
      <c r="O3661" t="b">
        <v>1</v>
      </c>
      <c r="P3661" s="10" t="s">
        <v>8272</v>
      </c>
      <c r="Q3661" t="s">
        <v>8273</v>
      </c>
      <c r="R3661">
        <f t="shared" si="173"/>
        <v>235.46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5">
        <f t="shared" si="171"/>
        <v>41971.881076388891</v>
      </c>
      <c r="L3662" s="15">
        <f t="shared" si="172"/>
        <v>41996.881076388891</v>
      </c>
      <c r="M3662" t="b">
        <v>0</v>
      </c>
      <c r="N3662">
        <v>22</v>
      </c>
      <c r="O3662" t="b">
        <v>1</v>
      </c>
      <c r="P3662" s="10" t="s">
        <v>8272</v>
      </c>
      <c r="Q3662" t="s">
        <v>8273</v>
      </c>
      <c r="R3662">
        <f t="shared" si="173"/>
        <v>11.36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5">
        <f t="shared" si="171"/>
        <v>42447.896666666667</v>
      </c>
      <c r="L3663" s="15">
        <f t="shared" si="172"/>
        <v>42470.166666666672</v>
      </c>
      <c r="M3663" t="b">
        <v>0</v>
      </c>
      <c r="N3663">
        <v>36</v>
      </c>
      <c r="O3663" t="b">
        <v>1</v>
      </c>
      <c r="P3663" s="10" t="s">
        <v>8272</v>
      </c>
      <c r="Q3663" t="s">
        <v>8273</v>
      </c>
      <c r="R3663">
        <f t="shared" si="173"/>
        <v>92.5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5">
        <f t="shared" si="171"/>
        <v>42064.220069444447</v>
      </c>
      <c r="L3664" s="15">
        <f t="shared" si="172"/>
        <v>42094.178402777776</v>
      </c>
      <c r="M3664" t="b">
        <v>0</v>
      </c>
      <c r="N3664">
        <v>40</v>
      </c>
      <c r="O3664" t="b">
        <v>1</v>
      </c>
      <c r="P3664" s="10" t="s">
        <v>8272</v>
      </c>
      <c r="Q3664" t="s">
        <v>8273</v>
      </c>
      <c r="R3664">
        <f t="shared" si="173"/>
        <v>202.85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5">
        <f t="shared" si="171"/>
        <v>42665.451736111107</v>
      </c>
      <c r="L3665" s="15">
        <f t="shared" si="172"/>
        <v>42725.493402777778</v>
      </c>
      <c r="M3665" t="b">
        <v>0</v>
      </c>
      <c r="N3665">
        <v>9</v>
      </c>
      <c r="O3665" t="b">
        <v>1</v>
      </c>
      <c r="P3665" s="10" t="s">
        <v>8272</v>
      </c>
      <c r="Q3665" t="s">
        <v>8273</v>
      </c>
      <c r="R3665">
        <f t="shared" si="173"/>
        <v>26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5">
        <f t="shared" si="171"/>
        <v>42523.248715277776</v>
      </c>
      <c r="L3666" s="15">
        <f t="shared" si="172"/>
        <v>42537.248715277776</v>
      </c>
      <c r="M3666" t="b">
        <v>0</v>
      </c>
      <c r="N3666">
        <v>19</v>
      </c>
      <c r="O3666" t="b">
        <v>1</v>
      </c>
      <c r="P3666" s="10" t="s">
        <v>8272</v>
      </c>
      <c r="Q3666" t="s">
        <v>8273</v>
      </c>
      <c r="R3666">
        <f t="shared" si="173"/>
        <v>46.05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5">
        <f t="shared" si="171"/>
        <v>42294.808124999996</v>
      </c>
      <c r="L3667" s="15">
        <f t="shared" si="172"/>
        <v>42305.829166666663</v>
      </c>
      <c r="M3667" t="b">
        <v>0</v>
      </c>
      <c r="N3667">
        <v>14</v>
      </c>
      <c r="O3667" t="b">
        <v>1</v>
      </c>
      <c r="P3667" s="10" t="s">
        <v>8272</v>
      </c>
      <c r="Q3667" t="s">
        <v>8273</v>
      </c>
      <c r="R3667">
        <f t="shared" si="173"/>
        <v>51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5">
        <f t="shared" si="171"/>
        <v>41822.90488425926</v>
      </c>
      <c r="L3668" s="15">
        <f t="shared" si="172"/>
        <v>41844.291666666664</v>
      </c>
      <c r="M3668" t="b">
        <v>0</v>
      </c>
      <c r="N3668">
        <v>38</v>
      </c>
      <c r="O3668" t="b">
        <v>1</v>
      </c>
      <c r="P3668" s="10" t="s">
        <v>8272</v>
      </c>
      <c r="Q3668" t="s">
        <v>8273</v>
      </c>
      <c r="R3668">
        <f t="shared" si="173"/>
        <v>31.58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5">
        <f t="shared" si="171"/>
        <v>42173.970127314817</v>
      </c>
      <c r="L3669" s="15">
        <f t="shared" si="172"/>
        <v>42203.970127314817</v>
      </c>
      <c r="M3669" t="b">
        <v>0</v>
      </c>
      <c r="N3669">
        <v>58</v>
      </c>
      <c r="O3669" t="b">
        <v>1</v>
      </c>
      <c r="P3669" s="10" t="s">
        <v>8272</v>
      </c>
      <c r="Q3669" t="s">
        <v>8273</v>
      </c>
      <c r="R3669">
        <f t="shared" si="173"/>
        <v>53.36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5">
        <f t="shared" si="171"/>
        <v>42185.556157407409</v>
      </c>
      <c r="L3670" s="15">
        <f t="shared" si="172"/>
        <v>42208.772916666669</v>
      </c>
      <c r="M3670" t="b">
        <v>0</v>
      </c>
      <c r="N3670">
        <v>28</v>
      </c>
      <c r="O3670" t="b">
        <v>1</v>
      </c>
      <c r="P3670" s="10" t="s">
        <v>8272</v>
      </c>
      <c r="Q3670" t="s">
        <v>8273</v>
      </c>
      <c r="R3670">
        <f t="shared" si="173"/>
        <v>36.96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5">
        <f t="shared" si="171"/>
        <v>42136.675196759257</v>
      </c>
      <c r="L3671" s="15">
        <f t="shared" si="172"/>
        <v>42166.675196759257</v>
      </c>
      <c r="M3671" t="b">
        <v>0</v>
      </c>
      <c r="N3671">
        <v>17</v>
      </c>
      <c r="O3671" t="b">
        <v>1</v>
      </c>
      <c r="P3671" s="10" t="s">
        <v>8272</v>
      </c>
      <c r="Q3671" t="s">
        <v>8273</v>
      </c>
      <c r="R3671">
        <f t="shared" si="173"/>
        <v>81.290000000000006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5">
        <f t="shared" si="171"/>
        <v>42142.514016203699</v>
      </c>
      <c r="L3672" s="15">
        <f t="shared" si="172"/>
        <v>42155.958333333328</v>
      </c>
      <c r="M3672" t="b">
        <v>0</v>
      </c>
      <c r="N3672">
        <v>12</v>
      </c>
      <c r="O3672" t="b">
        <v>1</v>
      </c>
      <c r="P3672" s="10" t="s">
        <v>8272</v>
      </c>
      <c r="Q3672" t="s">
        <v>8273</v>
      </c>
      <c r="R3672">
        <f t="shared" si="173"/>
        <v>20.079999999999998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5">
        <f t="shared" si="171"/>
        <v>41820.62809027778</v>
      </c>
      <c r="L3673" s="15">
        <f t="shared" si="172"/>
        <v>41841.165972222225</v>
      </c>
      <c r="M3673" t="b">
        <v>0</v>
      </c>
      <c r="N3673">
        <v>40</v>
      </c>
      <c r="O3673" t="b">
        <v>1</v>
      </c>
      <c r="P3673" s="10" t="s">
        <v>8272</v>
      </c>
      <c r="Q3673" t="s">
        <v>8273</v>
      </c>
      <c r="R3673">
        <f t="shared" si="173"/>
        <v>88.25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5">
        <f t="shared" si="171"/>
        <v>41878.946574074071</v>
      </c>
      <c r="L3674" s="15">
        <f t="shared" si="172"/>
        <v>41908.946574074071</v>
      </c>
      <c r="M3674" t="b">
        <v>0</v>
      </c>
      <c r="N3674">
        <v>57</v>
      </c>
      <c r="O3674" t="b">
        <v>1</v>
      </c>
      <c r="P3674" s="10" t="s">
        <v>8272</v>
      </c>
      <c r="Q3674" t="s">
        <v>8273</v>
      </c>
      <c r="R3674">
        <f t="shared" si="173"/>
        <v>53.44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5">
        <f t="shared" si="171"/>
        <v>41914.295104166667</v>
      </c>
      <c r="L3675" s="15">
        <f t="shared" si="172"/>
        <v>41948.536111111112</v>
      </c>
      <c r="M3675" t="b">
        <v>0</v>
      </c>
      <c r="N3675">
        <v>114</v>
      </c>
      <c r="O3675" t="b">
        <v>1</v>
      </c>
      <c r="P3675" s="10" t="s">
        <v>8272</v>
      </c>
      <c r="Q3675" t="s">
        <v>8273</v>
      </c>
      <c r="R3675">
        <f t="shared" si="173"/>
        <v>39.869999999999997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5">
        <f t="shared" si="171"/>
        <v>42556.873020833329</v>
      </c>
      <c r="L3676" s="15">
        <f t="shared" si="172"/>
        <v>42616.873020833329</v>
      </c>
      <c r="M3676" t="b">
        <v>0</v>
      </c>
      <c r="N3676">
        <v>31</v>
      </c>
      <c r="O3676" t="b">
        <v>1</v>
      </c>
      <c r="P3676" s="10" t="s">
        <v>8272</v>
      </c>
      <c r="Q3676" t="s">
        <v>8273</v>
      </c>
      <c r="R3676">
        <f t="shared" si="173"/>
        <v>145.16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5">
        <f t="shared" si="171"/>
        <v>42493.597013888888</v>
      </c>
      <c r="L3677" s="15">
        <f t="shared" si="172"/>
        <v>42505.958333333328</v>
      </c>
      <c r="M3677" t="b">
        <v>0</v>
      </c>
      <c r="N3677">
        <v>3</v>
      </c>
      <c r="O3677" t="b">
        <v>1</v>
      </c>
      <c r="P3677" s="10" t="s">
        <v>8272</v>
      </c>
      <c r="Q3677" t="s">
        <v>8273</v>
      </c>
      <c r="R3677">
        <f t="shared" si="173"/>
        <v>23.33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5">
        <f t="shared" si="171"/>
        <v>41876.815787037034</v>
      </c>
      <c r="L3678" s="15">
        <f t="shared" si="172"/>
        <v>41894.815787037034</v>
      </c>
      <c r="M3678" t="b">
        <v>0</v>
      </c>
      <c r="N3678">
        <v>16</v>
      </c>
      <c r="O3678" t="b">
        <v>1</v>
      </c>
      <c r="P3678" s="10" t="s">
        <v>8272</v>
      </c>
      <c r="Q3678" t="s">
        <v>8273</v>
      </c>
      <c r="R3678">
        <f t="shared" si="173"/>
        <v>64.38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5">
        <f t="shared" si="171"/>
        <v>41802.574282407404</v>
      </c>
      <c r="L3679" s="15">
        <f t="shared" si="172"/>
        <v>41823.165972222225</v>
      </c>
      <c r="M3679" t="b">
        <v>0</v>
      </c>
      <c r="N3679">
        <v>199</v>
      </c>
      <c r="O3679" t="b">
        <v>1</v>
      </c>
      <c r="P3679" s="10" t="s">
        <v>8272</v>
      </c>
      <c r="Q3679" t="s">
        <v>8273</v>
      </c>
      <c r="R3679">
        <f t="shared" si="173"/>
        <v>62.05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5">
        <f t="shared" si="171"/>
        <v>42120.531226851846</v>
      </c>
      <c r="L3680" s="15">
        <f t="shared" si="172"/>
        <v>42155.531226851846</v>
      </c>
      <c r="M3680" t="b">
        <v>0</v>
      </c>
      <c r="N3680">
        <v>31</v>
      </c>
      <c r="O3680" t="b">
        <v>1</v>
      </c>
      <c r="P3680" s="10" t="s">
        <v>8272</v>
      </c>
      <c r="Q3680" t="s">
        <v>8273</v>
      </c>
      <c r="R3680">
        <f t="shared" si="173"/>
        <v>66.13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5">
        <f t="shared" si="171"/>
        <v>41786.761354166665</v>
      </c>
      <c r="L3681" s="15">
        <f t="shared" si="172"/>
        <v>41821.207638888889</v>
      </c>
      <c r="M3681" t="b">
        <v>0</v>
      </c>
      <c r="N3681">
        <v>30</v>
      </c>
      <c r="O3681" t="b">
        <v>1</v>
      </c>
      <c r="P3681" s="10" t="s">
        <v>8272</v>
      </c>
      <c r="Q3681" t="s">
        <v>8273</v>
      </c>
      <c r="R3681">
        <f t="shared" si="173"/>
        <v>73.400000000000006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5">
        <f t="shared" si="171"/>
        <v>42627.454097222217</v>
      </c>
      <c r="L3682" s="15">
        <f t="shared" si="172"/>
        <v>42648.454097222217</v>
      </c>
      <c r="M3682" t="b">
        <v>0</v>
      </c>
      <c r="N3682">
        <v>34</v>
      </c>
      <c r="O3682" t="b">
        <v>1</v>
      </c>
      <c r="P3682" s="10" t="s">
        <v>8272</v>
      </c>
      <c r="Q3682" t="s">
        <v>8273</v>
      </c>
      <c r="R3682">
        <f t="shared" si="173"/>
        <v>99.5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5">
        <f t="shared" si="171"/>
        <v>42374.651504629626</v>
      </c>
      <c r="L3683" s="15">
        <f t="shared" si="172"/>
        <v>42384.651504629626</v>
      </c>
      <c r="M3683" t="b">
        <v>0</v>
      </c>
      <c r="N3683">
        <v>18</v>
      </c>
      <c r="O3683" t="b">
        <v>1</v>
      </c>
      <c r="P3683" s="10" t="s">
        <v>8272</v>
      </c>
      <c r="Q3683" t="s">
        <v>8273</v>
      </c>
      <c r="R3683">
        <f t="shared" si="173"/>
        <v>62.17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5">
        <f t="shared" si="171"/>
        <v>41772.685393518521</v>
      </c>
      <c r="L3684" s="15">
        <f t="shared" si="172"/>
        <v>41806.290972222225</v>
      </c>
      <c r="M3684" t="b">
        <v>0</v>
      </c>
      <c r="N3684">
        <v>67</v>
      </c>
      <c r="O3684" t="b">
        <v>1</v>
      </c>
      <c r="P3684" s="10" t="s">
        <v>8272</v>
      </c>
      <c r="Q3684" t="s">
        <v>8273</v>
      </c>
      <c r="R3684">
        <f t="shared" si="173"/>
        <v>62.33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5">
        <f t="shared" si="171"/>
        <v>42633.116851851853</v>
      </c>
      <c r="L3685" s="15">
        <f t="shared" si="172"/>
        <v>42663.116851851853</v>
      </c>
      <c r="M3685" t="b">
        <v>0</v>
      </c>
      <c r="N3685">
        <v>66</v>
      </c>
      <c r="O3685" t="b">
        <v>1</v>
      </c>
      <c r="P3685" s="10" t="s">
        <v>8272</v>
      </c>
      <c r="Q3685" t="s">
        <v>8273</v>
      </c>
      <c r="R3685">
        <f t="shared" si="173"/>
        <v>58.79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5">
        <f t="shared" si="171"/>
        <v>42219.180393518516</v>
      </c>
      <c r="L3686" s="15">
        <f t="shared" si="172"/>
        <v>42249.180393518516</v>
      </c>
      <c r="M3686" t="b">
        <v>0</v>
      </c>
      <c r="N3686">
        <v>23</v>
      </c>
      <c r="O3686" t="b">
        <v>1</v>
      </c>
      <c r="P3686" s="10" t="s">
        <v>8272</v>
      </c>
      <c r="Q3686" t="s">
        <v>8273</v>
      </c>
      <c r="R3686">
        <f t="shared" si="173"/>
        <v>45.35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5">
        <f t="shared" si="171"/>
        <v>41753.593275462961</v>
      </c>
      <c r="L3687" s="15">
        <f t="shared" si="172"/>
        <v>41778.875</v>
      </c>
      <c r="M3687" t="b">
        <v>0</v>
      </c>
      <c r="N3687">
        <v>126</v>
      </c>
      <c r="O3687" t="b">
        <v>1</v>
      </c>
      <c r="P3687" s="10" t="s">
        <v>8272</v>
      </c>
      <c r="Q3687" t="s">
        <v>8273</v>
      </c>
      <c r="R3687">
        <f t="shared" si="173"/>
        <v>41.94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5">
        <f t="shared" si="171"/>
        <v>42230.662731481483</v>
      </c>
      <c r="L3688" s="15">
        <f t="shared" si="172"/>
        <v>42245.165972222225</v>
      </c>
      <c r="M3688" t="b">
        <v>0</v>
      </c>
      <c r="N3688">
        <v>6</v>
      </c>
      <c r="O3688" t="b">
        <v>1</v>
      </c>
      <c r="P3688" s="10" t="s">
        <v>8272</v>
      </c>
      <c r="Q3688" t="s">
        <v>8273</v>
      </c>
      <c r="R3688">
        <f t="shared" si="173"/>
        <v>59.17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5">
        <f t="shared" si="171"/>
        <v>41787.218229166669</v>
      </c>
      <c r="L3689" s="15">
        <f t="shared" si="172"/>
        <v>41817.218229166669</v>
      </c>
      <c r="M3689" t="b">
        <v>0</v>
      </c>
      <c r="N3689">
        <v>25</v>
      </c>
      <c r="O3689" t="b">
        <v>1</v>
      </c>
      <c r="P3689" s="10" t="s">
        <v>8272</v>
      </c>
      <c r="Q3689" t="s">
        <v>8273</v>
      </c>
      <c r="R3689">
        <f t="shared" si="173"/>
        <v>200.49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5">
        <f t="shared" si="171"/>
        <v>41829.787083333329</v>
      </c>
      <c r="L3690" s="15">
        <f t="shared" si="172"/>
        <v>41859.787083333329</v>
      </c>
      <c r="M3690" t="b">
        <v>0</v>
      </c>
      <c r="N3690">
        <v>39</v>
      </c>
      <c r="O3690" t="b">
        <v>1</v>
      </c>
      <c r="P3690" s="10" t="s">
        <v>8272</v>
      </c>
      <c r="Q3690" t="s">
        <v>8273</v>
      </c>
      <c r="R3690">
        <f t="shared" si="173"/>
        <v>83.97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5">
        <f t="shared" si="171"/>
        <v>42147.826840277776</v>
      </c>
      <c r="L3691" s="15">
        <f t="shared" si="172"/>
        <v>42176.934027777781</v>
      </c>
      <c r="M3691" t="b">
        <v>0</v>
      </c>
      <c r="N3691">
        <v>62</v>
      </c>
      <c r="O3691" t="b">
        <v>1</v>
      </c>
      <c r="P3691" s="10" t="s">
        <v>8272</v>
      </c>
      <c r="Q3691" t="s">
        <v>8273</v>
      </c>
      <c r="R3691">
        <f t="shared" si="173"/>
        <v>57.26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5">
        <f t="shared" si="171"/>
        <v>41940.598182870373</v>
      </c>
      <c r="L3692" s="15">
        <f t="shared" si="172"/>
        <v>41970.639849537038</v>
      </c>
      <c r="M3692" t="b">
        <v>0</v>
      </c>
      <c r="N3692">
        <v>31</v>
      </c>
      <c r="O3692" t="b">
        <v>1</v>
      </c>
      <c r="P3692" s="10" t="s">
        <v>8272</v>
      </c>
      <c r="Q3692" t="s">
        <v>8273</v>
      </c>
      <c r="R3692">
        <f t="shared" si="173"/>
        <v>58.06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5">
        <f t="shared" si="171"/>
        <v>42020.700567129628</v>
      </c>
      <c r="L3693" s="15">
        <f t="shared" si="172"/>
        <v>42065.207638888889</v>
      </c>
      <c r="M3693" t="b">
        <v>0</v>
      </c>
      <c r="N3693">
        <v>274</v>
      </c>
      <c r="O3693" t="b">
        <v>1</v>
      </c>
      <c r="P3693" s="10" t="s">
        <v>8272</v>
      </c>
      <c r="Q3693" t="s">
        <v>8273</v>
      </c>
      <c r="R3693">
        <f t="shared" si="173"/>
        <v>186.8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5">
        <f t="shared" si="171"/>
        <v>41891.96503472222</v>
      </c>
      <c r="L3694" s="15">
        <f t="shared" si="172"/>
        <v>41901</v>
      </c>
      <c r="M3694" t="b">
        <v>0</v>
      </c>
      <c r="N3694">
        <v>17</v>
      </c>
      <c r="O3694" t="b">
        <v>1</v>
      </c>
      <c r="P3694" s="10" t="s">
        <v>8272</v>
      </c>
      <c r="Q3694" t="s">
        <v>8273</v>
      </c>
      <c r="R3694">
        <f t="shared" si="173"/>
        <v>74.12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5">
        <f t="shared" si="171"/>
        <v>42309.191307870366</v>
      </c>
      <c r="L3695" s="15">
        <f t="shared" si="172"/>
        <v>42338.9375</v>
      </c>
      <c r="M3695" t="b">
        <v>0</v>
      </c>
      <c r="N3695">
        <v>14</v>
      </c>
      <c r="O3695" t="b">
        <v>1</v>
      </c>
      <c r="P3695" s="10" t="s">
        <v>8272</v>
      </c>
      <c r="Q3695" t="s">
        <v>8273</v>
      </c>
      <c r="R3695">
        <f t="shared" si="173"/>
        <v>30.71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5">
        <f t="shared" si="171"/>
        <v>42490.133877314816</v>
      </c>
      <c r="L3696" s="15">
        <f t="shared" si="172"/>
        <v>42527.083333333328</v>
      </c>
      <c r="M3696" t="b">
        <v>0</v>
      </c>
      <c r="N3696">
        <v>60</v>
      </c>
      <c r="O3696" t="b">
        <v>1</v>
      </c>
      <c r="P3696" s="10" t="s">
        <v>8272</v>
      </c>
      <c r="Q3696" t="s">
        <v>8273</v>
      </c>
      <c r="R3696">
        <f t="shared" si="173"/>
        <v>62.67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5">
        <f t="shared" si="171"/>
        <v>41995.870486111111</v>
      </c>
      <c r="L3697" s="15">
        <f t="shared" si="172"/>
        <v>42015.870486111111</v>
      </c>
      <c r="M3697" t="b">
        <v>0</v>
      </c>
      <c r="N3697">
        <v>33</v>
      </c>
      <c r="O3697" t="b">
        <v>1</v>
      </c>
      <c r="P3697" s="10" t="s">
        <v>8272</v>
      </c>
      <c r="Q3697" t="s">
        <v>8273</v>
      </c>
      <c r="R3697">
        <f t="shared" si="173"/>
        <v>121.36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5">
        <f t="shared" si="171"/>
        <v>41988.617083333331</v>
      </c>
      <c r="L3698" s="15">
        <f t="shared" si="172"/>
        <v>42048.617083333331</v>
      </c>
      <c r="M3698" t="b">
        <v>0</v>
      </c>
      <c r="N3698">
        <v>78</v>
      </c>
      <c r="O3698" t="b">
        <v>1</v>
      </c>
      <c r="P3698" s="10" t="s">
        <v>8272</v>
      </c>
      <c r="Q3698" t="s">
        <v>8273</v>
      </c>
      <c r="R3698">
        <f t="shared" si="173"/>
        <v>39.74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5">
        <f t="shared" si="171"/>
        <v>42479.465833333335</v>
      </c>
      <c r="L3699" s="15">
        <f t="shared" si="172"/>
        <v>42500.465833333335</v>
      </c>
      <c r="M3699" t="b">
        <v>0</v>
      </c>
      <c r="N3699">
        <v>30</v>
      </c>
      <c r="O3699" t="b">
        <v>1</v>
      </c>
      <c r="P3699" s="10" t="s">
        <v>8272</v>
      </c>
      <c r="Q3699" t="s">
        <v>8273</v>
      </c>
      <c r="R3699">
        <f t="shared" si="173"/>
        <v>72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5">
        <f t="shared" si="171"/>
        <v>42401.806562500002</v>
      </c>
      <c r="L3700" s="15">
        <f t="shared" si="172"/>
        <v>42431.806562500002</v>
      </c>
      <c r="M3700" t="b">
        <v>0</v>
      </c>
      <c r="N3700">
        <v>136</v>
      </c>
      <c r="O3700" t="b">
        <v>1</v>
      </c>
      <c r="P3700" s="10" t="s">
        <v>8272</v>
      </c>
      <c r="Q3700" t="s">
        <v>8273</v>
      </c>
      <c r="R3700">
        <f t="shared" si="173"/>
        <v>40.630000000000003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5">
        <f t="shared" si="171"/>
        <v>41897.602037037039</v>
      </c>
      <c r="L3701" s="15">
        <f t="shared" si="172"/>
        <v>41927.602037037039</v>
      </c>
      <c r="M3701" t="b">
        <v>0</v>
      </c>
      <c r="N3701">
        <v>40</v>
      </c>
      <c r="O3701" t="b">
        <v>1</v>
      </c>
      <c r="P3701" s="10" t="s">
        <v>8272</v>
      </c>
      <c r="Q3701" t="s">
        <v>8273</v>
      </c>
      <c r="R3701">
        <f t="shared" si="173"/>
        <v>63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5">
        <f t="shared" si="171"/>
        <v>41882.585648148146</v>
      </c>
      <c r="L3702" s="15">
        <f t="shared" si="172"/>
        <v>41912.666666666664</v>
      </c>
      <c r="M3702" t="b">
        <v>0</v>
      </c>
      <c r="N3702">
        <v>18</v>
      </c>
      <c r="O3702" t="b">
        <v>1</v>
      </c>
      <c r="P3702" s="10" t="s">
        <v>8272</v>
      </c>
      <c r="Q3702" t="s">
        <v>8273</v>
      </c>
      <c r="R3702">
        <f t="shared" si="173"/>
        <v>33.67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5">
        <f t="shared" si="171"/>
        <v>42129.541585648149</v>
      </c>
      <c r="L3703" s="15">
        <f t="shared" si="172"/>
        <v>42159.541585648149</v>
      </c>
      <c r="M3703" t="b">
        <v>0</v>
      </c>
      <c r="N3703">
        <v>39</v>
      </c>
      <c r="O3703" t="b">
        <v>1</v>
      </c>
      <c r="P3703" s="10" t="s">
        <v>8272</v>
      </c>
      <c r="Q3703" t="s">
        <v>8273</v>
      </c>
      <c r="R3703">
        <f t="shared" si="173"/>
        <v>38.590000000000003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5">
        <f t="shared" si="171"/>
        <v>42524.53800925926</v>
      </c>
      <c r="L3704" s="15">
        <f t="shared" si="172"/>
        <v>42561.957638888889</v>
      </c>
      <c r="M3704" t="b">
        <v>0</v>
      </c>
      <c r="N3704">
        <v>21</v>
      </c>
      <c r="O3704" t="b">
        <v>1</v>
      </c>
      <c r="P3704" s="10" t="s">
        <v>8272</v>
      </c>
      <c r="Q3704" t="s">
        <v>8273</v>
      </c>
      <c r="R3704">
        <f t="shared" si="173"/>
        <v>155.94999999999999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5">
        <f t="shared" si="171"/>
        <v>42556.504490740743</v>
      </c>
      <c r="L3705" s="15">
        <f t="shared" si="172"/>
        <v>42595.290972222225</v>
      </c>
      <c r="M3705" t="b">
        <v>0</v>
      </c>
      <c r="N3705">
        <v>30</v>
      </c>
      <c r="O3705" t="b">
        <v>1</v>
      </c>
      <c r="P3705" s="10" t="s">
        <v>8272</v>
      </c>
      <c r="Q3705" t="s">
        <v>8273</v>
      </c>
      <c r="R3705">
        <f t="shared" si="173"/>
        <v>43.2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5">
        <f t="shared" si="171"/>
        <v>42461.689745370371</v>
      </c>
      <c r="L3706" s="15">
        <f t="shared" si="172"/>
        <v>42521.689745370371</v>
      </c>
      <c r="M3706" t="b">
        <v>0</v>
      </c>
      <c r="N3706">
        <v>27</v>
      </c>
      <c r="O3706" t="b">
        <v>1</v>
      </c>
      <c r="P3706" s="10" t="s">
        <v>8272</v>
      </c>
      <c r="Q3706" t="s">
        <v>8273</v>
      </c>
      <c r="R3706">
        <f t="shared" si="173"/>
        <v>15.15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5">
        <f t="shared" si="171"/>
        <v>41792.542986111112</v>
      </c>
      <c r="L3707" s="15">
        <f t="shared" si="172"/>
        <v>41813.75</v>
      </c>
      <c r="M3707" t="b">
        <v>0</v>
      </c>
      <c r="N3707">
        <v>35</v>
      </c>
      <c r="O3707" t="b">
        <v>1</v>
      </c>
      <c r="P3707" s="10" t="s">
        <v>8272</v>
      </c>
      <c r="Q3707" t="s">
        <v>8273</v>
      </c>
      <c r="R3707">
        <f t="shared" si="173"/>
        <v>83.57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5">
        <f t="shared" si="171"/>
        <v>41879.913761574076</v>
      </c>
      <c r="L3708" s="15">
        <f t="shared" si="172"/>
        <v>41894.913761574076</v>
      </c>
      <c r="M3708" t="b">
        <v>0</v>
      </c>
      <c r="N3708">
        <v>13</v>
      </c>
      <c r="O3708" t="b">
        <v>1</v>
      </c>
      <c r="P3708" s="10" t="s">
        <v>8272</v>
      </c>
      <c r="Q3708" t="s">
        <v>8273</v>
      </c>
      <c r="R3708">
        <f t="shared" si="173"/>
        <v>140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5">
        <f t="shared" si="171"/>
        <v>42552.048356481479</v>
      </c>
      <c r="L3709" s="15">
        <f t="shared" si="172"/>
        <v>42573.226388888885</v>
      </c>
      <c r="M3709" t="b">
        <v>0</v>
      </c>
      <c r="N3709">
        <v>23</v>
      </c>
      <c r="O3709" t="b">
        <v>1</v>
      </c>
      <c r="P3709" s="10" t="s">
        <v>8272</v>
      </c>
      <c r="Q3709" t="s">
        <v>8273</v>
      </c>
      <c r="R3709">
        <f t="shared" si="173"/>
        <v>80.87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5">
        <f t="shared" si="171"/>
        <v>41810.142199074071</v>
      </c>
      <c r="L3710" s="15">
        <f t="shared" si="172"/>
        <v>41824.142199074071</v>
      </c>
      <c r="M3710" t="b">
        <v>0</v>
      </c>
      <c r="N3710">
        <v>39</v>
      </c>
      <c r="O3710" t="b">
        <v>1</v>
      </c>
      <c r="P3710" s="10" t="s">
        <v>8272</v>
      </c>
      <c r="Q3710" t="s">
        <v>8273</v>
      </c>
      <c r="R3710">
        <f t="shared" si="173"/>
        <v>53.85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5">
        <f t="shared" si="171"/>
        <v>41785.707708333335</v>
      </c>
      <c r="L3711" s="15">
        <f t="shared" si="172"/>
        <v>41815.707708333335</v>
      </c>
      <c r="M3711" t="b">
        <v>0</v>
      </c>
      <c r="N3711">
        <v>35</v>
      </c>
      <c r="O3711" t="b">
        <v>1</v>
      </c>
      <c r="P3711" s="10" t="s">
        <v>8272</v>
      </c>
      <c r="Q3711" t="s">
        <v>8273</v>
      </c>
      <c r="R3711">
        <f t="shared" si="173"/>
        <v>30.93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5">
        <f t="shared" si="171"/>
        <v>42072.576249999998</v>
      </c>
      <c r="L3712" s="15">
        <f t="shared" si="172"/>
        <v>42097.576249999998</v>
      </c>
      <c r="M3712" t="b">
        <v>0</v>
      </c>
      <c r="N3712">
        <v>27</v>
      </c>
      <c r="O3712" t="b">
        <v>1</v>
      </c>
      <c r="P3712" s="10" t="s">
        <v>8272</v>
      </c>
      <c r="Q3712" t="s">
        <v>8273</v>
      </c>
      <c r="R3712">
        <f t="shared" si="173"/>
        <v>67.959999999999994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5">
        <f t="shared" si="171"/>
        <v>41779.724224537036</v>
      </c>
      <c r="L3713" s="15">
        <f t="shared" si="172"/>
        <v>41805.666666666664</v>
      </c>
      <c r="M3713" t="b">
        <v>0</v>
      </c>
      <c r="N3713">
        <v>21</v>
      </c>
      <c r="O3713" t="b">
        <v>1</v>
      </c>
      <c r="P3713" s="10" t="s">
        <v>8272</v>
      </c>
      <c r="Q3713" t="s">
        <v>8273</v>
      </c>
      <c r="R3713">
        <f t="shared" si="173"/>
        <v>27.14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5">
        <f t="shared" si="171"/>
        <v>42134.172071759262</v>
      </c>
      <c r="L3714" s="15">
        <f t="shared" si="172"/>
        <v>42155.290972222225</v>
      </c>
      <c r="M3714" t="b">
        <v>0</v>
      </c>
      <c r="N3714">
        <v>104</v>
      </c>
      <c r="O3714" t="b">
        <v>1</v>
      </c>
      <c r="P3714" s="10" t="s">
        <v>8272</v>
      </c>
      <c r="Q3714" t="s">
        <v>8273</v>
      </c>
      <c r="R3714">
        <f t="shared" si="173"/>
        <v>110.87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5">
        <f t="shared" ref="K3715:K3778" si="174">(((J3715/60)/60)/24)+DATE(1970,1,1)</f>
        <v>42505.738032407404</v>
      </c>
      <c r="L3715" s="15">
        <f t="shared" ref="L3715:L3778" si="175">(((I3715/60)/60)/24)+DATE(1970,1,1)</f>
        <v>42525.738032407404</v>
      </c>
      <c r="M3715" t="b">
        <v>0</v>
      </c>
      <c r="N3715">
        <v>19</v>
      </c>
      <c r="O3715" t="b">
        <v>1</v>
      </c>
      <c r="P3715" s="10" t="s">
        <v>8272</v>
      </c>
      <c r="Q3715" t="s">
        <v>8273</v>
      </c>
      <c r="R3715">
        <f t="shared" ref="R3715:R3778" si="176">IFERROR(ROUND(E3715/N3715,2),0)</f>
        <v>106.84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5">
        <f t="shared" si="174"/>
        <v>42118.556331018524</v>
      </c>
      <c r="L3716" s="15">
        <f t="shared" si="175"/>
        <v>42150.165972222225</v>
      </c>
      <c r="M3716" t="b">
        <v>0</v>
      </c>
      <c r="N3716">
        <v>97</v>
      </c>
      <c r="O3716" t="b">
        <v>1</v>
      </c>
      <c r="P3716" s="10" t="s">
        <v>8272</v>
      </c>
      <c r="Q3716" t="s">
        <v>8273</v>
      </c>
      <c r="R3716">
        <f t="shared" si="176"/>
        <v>105.52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5">
        <f t="shared" si="174"/>
        <v>42036.995590277773</v>
      </c>
      <c r="L3717" s="15">
        <f t="shared" si="175"/>
        <v>42094.536111111112</v>
      </c>
      <c r="M3717" t="b">
        <v>0</v>
      </c>
      <c r="N3717">
        <v>27</v>
      </c>
      <c r="O3717" t="b">
        <v>1</v>
      </c>
      <c r="P3717" s="10" t="s">
        <v>8272</v>
      </c>
      <c r="Q3717" t="s">
        <v>8273</v>
      </c>
      <c r="R3717">
        <f t="shared" si="176"/>
        <v>132.96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5">
        <f t="shared" si="174"/>
        <v>42360.887835648144</v>
      </c>
      <c r="L3718" s="15">
        <f t="shared" si="175"/>
        <v>42390.887835648144</v>
      </c>
      <c r="M3718" t="b">
        <v>0</v>
      </c>
      <c r="N3718">
        <v>24</v>
      </c>
      <c r="O3718" t="b">
        <v>1</v>
      </c>
      <c r="P3718" s="10" t="s">
        <v>8272</v>
      </c>
      <c r="Q3718" t="s">
        <v>8273</v>
      </c>
      <c r="R3718">
        <f t="shared" si="176"/>
        <v>51.92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5">
        <f t="shared" si="174"/>
        <v>42102.866307870368</v>
      </c>
      <c r="L3719" s="15">
        <f t="shared" si="175"/>
        <v>42133.866307870368</v>
      </c>
      <c r="M3719" t="b">
        <v>0</v>
      </c>
      <c r="N3719">
        <v>13</v>
      </c>
      <c r="O3719" t="b">
        <v>1</v>
      </c>
      <c r="P3719" s="10" t="s">
        <v>8272</v>
      </c>
      <c r="Q3719" t="s">
        <v>8273</v>
      </c>
      <c r="R3719">
        <f t="shared" si="176"/>
        <v>310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5">
        <f t="shared" si="174"/>
        <v>42032.716145833328</v>
      </c>
      <c r="L3720" s="15">
        <f t="shared" si="175"/>
        <v>42062.716145833328</v>
      </c>
      <c r="M3720" t="b">
        <v>0</v>
      </c>
      <c r="N3720">
        <v>46</v>
      </c>
      <c r="O3720" t="b">
        <v>1</v>
      </c>
      <c r="P3720" s="10" t="s">
        <v>8272</v>
      </c>
      <c r="Q3720" t="s">
        <v>8273</v>
      </c>
      <c r="R3720">
        <f t="shared" si="176"/>
        <v>26.02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5">
        <f t="shared" si="174"/>
        <v>42147.729930555557</v>
      </c>
      <c r="L3721" s="15">
        <f t="shared" si="175"/>
        <v>42177.729930555557</v>
      </c>
      <c r="M3721" t="b">
        <v>0</v>
      </c>
      <c r="N3721">
        <v>4</v>
      </c>
      <c r="O3721" t="b">
        <v>1</v>
      </c>
      <c r="P3721" s="10" t="s">
        <v>8272</v>
      </c>
      <c r="Q3721" t="s">
        <v>8273</v>
      </c>
      <c r="R3721">
        <f t="shared" si="176"/>
        <v>105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5">
        <f t="shared" si="174"/>
        <v>42165.993125000001</v>
      </c>
      <c r="L3722" s="15">
        <f t="shared" si="175"/>
        <v>42187.993125000001</v>
      </c>
      <c r="M3722" t="b">
        <v>0</v>
      </c>
      <c r="N3722">
        <v>40</v>
      </c>
      <c r="O3722" t="b">
        <v>1</v>
      </c>
      <c r="P3722" s="10" t="s">
        <v>8272</v>
      </c>
      <c r="Q3722" t="s">
        <v>8273</v>
      </c>
      <c r="R3722">
        <f t="shared" si="176"/>
        <v>86.23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5">
        <f t="shared" si="174"/>
        <v>41927.936157407406</v>
      </c>
      <c r="L3723" s="15">
        <f t="shared" si="175"/>
        <v>41948.977824074071</v>
      </c>
      <c r="M3723" t="b">
        <v>0</v>
      </c>
      <c r="N3723">
        <v>44</v>
      </c>
      <c r="O3723" t="b">
        <v>1</v>
      </c>
      <c r="P3723" s="10" t="s">
        <v>8272</v>
      </c>
      <c r="Q3723" t="s">
        <v>8273</v>
      </c>
      <c r="R3723">
        <f t="shared" si="176"/>
        <v>114.55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5">
        <f t="shared" si="174"/>
        <v>42381.671840277777</v>
      </c>
      <c r="L3724" s="15">
        <f t="shared" si="175"/>
        <v>42411.957638888889</v>
      </c>
      <c r="M3724" t="b">
        <v>0</v>
      </c>
      <c r="N3724">
        <v>35</v>
      </c>
      <c r="O3724" t="b">
        <v>1</v>
      </c>
      <c r="P3724" s="10" t="s">
        <v>8272</v>
      </c>
      <c r="Q3724" t="s">
        <v>8273</v>
      </c>
      <c r="R3724">
        <f t="shared" si="176"/>
        <v>47.66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5">
        <f t="shared" si="174"/>
        <v>41943.753032407411</v>
      </c>
      <c r="L3725" s="15">
        <f t="shared" si="175"/>
        <v>41973.794699074075</v>
      </c>
      <c r="M3725" t="b">
        <v>0</v>
      </c>
      <c r="N3725">
        <v>63</v>
      </c>
      <c r="O3725" t="b">
        <v>1</v>
      </c>
      <c r="P3725" s="10" t="s">
        <v>8272</v>
      </c>
      <c r="Q3725" t="s">
        <v>8273</v>
      </c>
      <c r="R3725">
        <f t="shared" si="176"/>
        <v>72.89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5">
        <f t="shared" si="174"/>
        <v>42465.491435185191</v>
      </c>
      <c r="L3726" s="15">
        <f t="shared" si="175"/>
        <v>42494.958333333328</v>
      </c>
      <c r="M3726" t="b">
        <v>0</v>
      </c>
      <c r="N3726">
        <v>89</v>
      </c>
      <c r="O3726" t="b">
        <v>1</v>
      </c>
      <c r="P3726" s="10" t="s">
        <v>8272</v>
      </c>
      <c r="Q3726" t="s">
        <v>8273</v>
      </c>
      <c r="R3726">
        <f t="shared" si="176"/>
        <v>49.55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5">
        <f t="shared" si="174"/>
        <v>42401.945219907408</v>
      </c>
      <c r="L3727" s="15">
        <f t="shared" si="175"/>
        <v>42418.895833333328</v>
      </c>
      <c r="M3727" t="b">
        <v>0</v>
      </c>
      <c r="N3727">
        <v>15</v>
      </c>
      <c r="O3727" t="b">
        <v>1</v>
      </c>
      <c r="P3727" s="10" t="s">
        <v>8272</v>
      </c>
      <c r="Q3727" t="s">
        <v>8273</v>
      </c>
      <c r="R3727">
        <f t="shared" si="176"/>
        <v>25.4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5">
        <f t="shared" si="174"/>
        <v>42462.140868055561</v>
      </c>
      <c r="L3728" s="15">
        <f t="shared" si="175"/>
        <v>42489.875</v>
      </c>
      <c r="M3728" t="b">
        <v>0</v>
      </c>
      <c r="N3728">
        <v>46</v>
      </c>
      <c r="O3728" t="b">
        <v>1</v>
      </c>
      <c r="P3728" s="10" t="s">
        <v>8272</v>
      </c>
      <c r="Q3728" t="s">
        <v>8273</v>
      </c>
      <c r="R3728">
        <f t="shared" si="176"/>
        <v>62.59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5">
        <f t="shared" si="174"/>
        <v>42632.348310185189</v>
      </c>
      <c r="L3729" s="15">
        <f t="shared" si="175"/>
        <v>42663.204861111109</v>
      </c>
      <c r="M3729" t="b">
        <v>0</v>
      </c>
      <c r="N3729">
        <v>33</v>
      </c>
      <c r="O3729" t="b">
        <v>1</v>
      </c>
      <c r="P3729" s="10" t="s">
        <v>8272</v>
      </c>
      <c r="Q3729" t="s">
        <v>8273</v>
      </c>
      <c r="R3729">
        <f t="shared" si="176"/>
        <v>61.06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5">
        <f t="shared" si="174"/>
        <v>42205.171018518522</v>
      </c>
      <c r="L3730" s="15">
        <f t="shared" si="175"/>
        <v>42235.171018518522</v>
      </c>
      <c r="M3730" t="b">
        <v>0</v>
      </c>
      <c r="N3730">
        <v>31</v>
      </c>
      <c r="O3730" t="b">
        <v>0</v>
      </c>
      <c r="P3730" s="10" t="s">
        <v>8272</v>
      </c>
      <c r="Q3730" t="s">
        <v>8273</v>
      </c>
      <c r="R3730">
        <f t="shared" si="176"/>
        <v>60.06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5">
        <f t="shared" si="174"/>
        <v>42041.205000000002</v>
      </c>
      <c r="L3731" s="15">
        <f t="shared" si="175"/>
        <v>42086.16333333333</v>
      </c>
      <c r="M3731" t="b">
        <v>0</v>
      </c>
      <c r="N3731">
        <v>5</v>
      </c>
      <c r="O3731" t="b">
        <v>0</v>
      </c>
      <c r="P3731" s="10" t="s">
        <v>8272</v>
      </c>
      <c r="Q3731" t="s">
        <v>8273</v>
      </c>
      <c r="R3731">
        <f t="shared" si="176"/>
        <v>72.400000000000006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5">
        <f t="shared" si="174"/>
        <v>42203.677766203706</v>
      </c>
      <c r="L3732" s="15">
        <f t="shared" si="175"/>
        <v>42233.677766203706</v>
      </c>
      <c r="M3732" t="b">
        <v>0</v>
      </c>
      <c r="N3732">
        <v>1</v>
      </c>
      <c r="O3732" t="b">
        <v>0</v>
      </c>
      <c r="P3732" s="10" t="s">
        <v>8272</v>
      </c>
      <c r="Q3732" t="s">
        <v>8273</v>
      </c>
      <c r="R3732">
        <f t="shared" si="176"/>
        <v>100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5">
        <f t="shared" si="174"/>
        <v>41983.752847222218</v>
      </c>
      <c r="L3733" s="15">
        <f t="shared" si="175"/>
        <v>42014.140972222223</v>
      </c>
      <c r="M3733" t="b">
        <v>0</v>
      </c>
      <c r="N3733">
        <v>12</v>
      </c>
      <c r="O3733" t="b">
        <v>0</v>
      </c>
      <c r="P3733" s="10" t="s">
        <v>8272</v>
      </c>
      <c r="Q3733" t="s">
        <v>8273</v>
      </c>
      <c r="R3733">
        <f t="shared" si="176"/>
        <v>51.67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5">
        <f t="shared" si="174"/>
        <v>41968.677465277782</v>
      </c>
      <c r="L3734" s="15">
        <f t="shared" si="175"/>
        <v>42028.5</v>
      </c>
      <c r="M3734" t="b">
        <v>0</v>
      </c>
      <c r="N3734">
        <v>4</v>
      </c>
      <c r="O3734" t="b">
        <v>0</v>
      </c>
      <c r="P3734" s="10" t="s">
        <v>8272</v>
      </c>
      <c r="Q3734" t="s">
        <v>8273</v>
      </c>
      <c r="R3734">
        <f t="shared" si="176"/>
        <v>32.75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5">
        <f t="shared" si="174"/>
        <v>42103.024398148147</v>
      </c>
      <c r="L3735" s="15">
        <f t="shared" si="175"/>
        <v>42112.9375</v>
      </c>
      <c r="M3735" t="b">
        <v>0</v>
      </c>
      <c r="N3735">
        <v>0</v>
      </c>
      <c r="O3735" t="b">
        <v>0</v>
      </c>
      <c r="P3735" s="10" t="s">
        <v>8272</v>
      </c>
      <c r="Q3735" t="s">
        <v>8273</v>
      </c>
      <c r="R3735">
        <f t="shared" si="176"/>
        <v>0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5">
        <f t="shared" si="174"/>
        <v>42089.901574074072</v>
      </c>
      <c r="L3736" s="15">
        <f t="shared" si="175"/>
        <v>42149.901574074072</v>
      </c>
      <c r="M3736" t="b">
        <v>0</v>
      </c>
      <c r="N3736">
        <v>7</v>
      </c>
      <c r="O3736" t="b">
        <v>0</v>
      </c>
      <c r="P3736" s="10" t="s">
        <v>8272</v>
      </c>
      <c r="Q3736" t="s">
        <v>8273</v>
      </c>
      <c r="R3736">
        <f t="shared" si="176"/>
        <v>61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5">
        <f t="shared" si="174"/>
        <v>42122.693159722221</v>
      </c>
      <c r="L3737" s="15">
        <f t="shared" si="175"/>
        <v>42152.693159722221</v>
      </c>
      <c r="M3737" t="b">
        <v>0</v>
      </c>
      <c r="N3737">
        <v>2</v>
      </c>
      <c r="O3737" t="b">
        <v>0</v>
      </c>
      <c r="P3737" s="10" t="s">
        <v>8272</v>
      </c>
      <c r="Q3737" t="s">
        <v>8273</v>
      </c>
      <c r="R3737">
        <f t="shared" si="176"/>
        <v>10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5">
        <f t="shared" si="174"/>
        <v>42048.711724537032</v>
      </c>
      <c r="L3738" s="15">
        <f t="shared" si="175"/>
        <v>42086.75</v>
      </c>
      <c r="M3738" t="b">
        <v>0</v>
      </c>
      <c r="N3738">
        <v>1</v>
      </c>
      <c r="O3738" t="b">
        <v>0</v>
      </c>
      <c r="P3738" s="10" t="s">
        <v>8272</v>
      </c>
      <c r="Q3738" t="s">
        <v>8273</v>
      </c>
      <c r="R3738">
        <f t="shared" si="176"/>
        <v>10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5">
        <f t="shared" si="174"/>
        <v>42297.691006944442</v>
      </c>
      <c r="L3739" s="15">
        <f t="shared" si="175"/>
        <v>42320.290972222225</v>
      </c>
      <c r="M3739" t="b">
        <v>0</v>
      </c>
      <c r="N3739">
        <v>4</v>
      </c>
      <c r="O3739" t="b">
        <v>0</v>
      </c>
      <c r="P3739" s="10" t="s">
        <v>8272</v>
      </c>
      <c r="Q3739" t="s">
        <v>8273</v>
      </c>
      <c r="R3739">
        <f t="shared" si="176"/>
        <v>37.5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5">
        <f t="shared" si="174"/>
        <v>41813.938715277778</v>
      </c>
      <c r="L3740" s="15">
        <f t="shared" si="175"/>
        <v>41835.916666666664</v>
      </c>
      <c r="M3740" t="b">
        <v>0</v>
      </c>
      <c r="N3740">
        <v>6</v>
      </c>
      <c r="O3740" t="b">
        <v>0</v>
      </c>
      <c r="P3740" s="10" t="s">
        <v>8272</v>
      </c>
      <c r="Q3740" t="s">
        <v>8273</v>
      </c>
      <c r="R3740">
        <f t="shared" si="176"/>
        <v>45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5">
        <f t="shared" si="174"/>
        <v>42548.449861111112</v>
      </c>
      <c r="L3741" s="15">
        <f t="shared" si="175"/>
        <v>42568.449861111112</v>
      </c>
      <c r="M3741" t="b">
        <v>0</v>
      </c>
      <c r="N3741">
        <v>8</v>
      </c>
      <c r="O3741" t="b">
        <v>0</v>
      </c>
      <c r="P3741" s="10" t="s">
        <v>8272</v>
      </c>
      <c r="Q3741" t="s">
        <v>8273</v>
      </c>
      <c r="R3741">
        <f t="shared" si="176"/>
        <v>100.63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5">
        <f t="shared" si="174"/>
        <v>41833.089756944442</v>
      </c>
      <c r="L3742" s="15">
        <f t="shared" si="175"/>
        <v>41863.079143518517</v>
      </c>
      <c r="M3742" t="b">
        <v>0</v>
      </c>
      <c r="N3742">
        <v>14</v>
      </c>
      <c r="O3742" t="b">
        <v>0</v>
      </c>
      <c r="P3742" s="10" t="s">
        <v>8272</v>
      </c>
      <c r="Q3742" t="s">
        <v>8273</v>
      </c>
      <c r="R3742">
        <f t="shared" si="176"/>
        <v>25.57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5">
        <f t="shared" si="174"/>
        <v>42325.920717592591</v>
      </c>
      <c r="L3743" s="15">
        <f t="shared" si="175"/>
        <v>42355.920717592591</v>
      </c>
      <c r="M3743" t="b">
        <v>0</v>
      </c>
      <c r="N3743">
        <v>0</v>
      </c>
      <c r="O3743" t="b">
        <v>0</v>
      </c>
      <c r="P3743" s="10" t="s">
        <v>8272</v>
      </c>
      <c r="Q3743" t="s">
        <v>8273</v>
      </c>
      <c r="R3743">
        <f t="shared" si="176"/>
        <v>0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5">
        <f t="shared" si="174"/>
        <v>41858.214629629627</v>
      </c>
      <c r="L3744" s="15">
        <f t="shared" si="175"/>
        <v>41888.214629629627</v>
      </c>
      <c r="M3744" t="b">
        <v>0</v>
      </c>
      <c r="N3744">
        <v>4</v>
      </c>
      <c r="O3744" t="b">
        <v>0</v>
      </c>
      <c r="P3744" s="10" t="s">
        <v>8272</v>
      </c>
      <c r="Q3744" t="s">
        <v>8273</v>
      </c>
      <c r="R3744">
        <f t="shared" si="176"/>
        <v>25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5">
        <f t="shared" si="174"/>
        <v>41793.710231481484</v>
      </c>
      <c r="L3745" s="15">
        <f t="shared" si="175"/>
        <v>41823.710231481484</v>
      </c>
      <c r="M3745" t="b">
        <v>0</v>
      </c>
      <c r="N3745">
        <v>0</v>
      </c>
      <c r="O3745" t="b">
        <v>0</v>
      </c>
      <c r="P3745" s="10" t="s">
        <v>8272</v>
      </c>
      <c r="Q3745" t="s">
        <v>8273</v>
      </c>
      <c r="R3745">
        <f t="shared" si="176"/>
        <v>0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5">
        <f t="shared" si="174"/>
        <v>41793.814259259263</v>
      </c>
      <c r="L3746" s="15">
        <f t="shared" si="175"/>
        <v>41825.165972222225</v>
      </c>
      <c r="M3746" t="b">
        <v>0</v>
      </c>
      <c r="N3746">
        <v>0</v>
      </c>
      <c r="O3746" t="b">
        <v>0</v>
      </c>
      <c r="P3746" s="10" t="s">
        <v>8272</v>
      </c>
      <c r="Q3746" t="s">
        <v>8273</v>
      </c>
      <c r="R3746">
        <f t="shared" si="176"/>
        <v>0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5">
        <f t="shared" si="174"/>
        <v>41831.697939814818</v>
      </c>
      <c r="L3747" s="15">
        <f t="shared" si="175"/>
        <v>41861.697939814818</v>
      </c>
      <c r="M3747" t="b">
        <v>0</v>
      </c>
      <c r="N3747">
        <v>1</v>
      </c>
      <c r="O3747" t="b">
        <v>0</v>
      </c>
      <c r="P3747" s="10" t="s">
        <v>8272</v>
      </c>
      <c r="Q3747" t="s">
        <v>8273</v>
      </c>
      <c r="R3747">
        <f t="shared" si="176"/>
        <v>10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5">
        <f t="shared" si="174"/>
        <v>42621.389340277776</v>
      </c>
      <c r="L3748" s="15">
        <f t="shared" si="175"/>
        <v>42651.389340277776</v>
      </c>
      <c r="M3748" t="b">
        <v>0</v>
      </c>
      <c r="N3748">
        <v>1</v>
      </c>
      <c r="O3748" t="b">
        <v>0</v>
      </c>
      <c r="P3748" s="10" t="s">
        <v>8272</v>
      </c>
      <c r="Q3748" t="s">
        <v>8273</v>
      </c>
      <c r="R3748">
        <f t="shared" si="176"/>
        <v>202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5">
        <f t="shared" si="174"/>
        <v>42164.299722222218</v>
      </c>
      <c r="L3749" s="15">
        <f t="shared" si="175"/>
        <v>42190.957638888889</v>
      </c>
      <c r="M3749" t="b">
        <v>0</v>
      </c>
      <c r="N3749">
        <v>1</v>
      </c>
      <c r="O3749" t="b">
        <v>0</v>
      </c>
      <c r="P3749" s="10" t="s">
        <v>8272</v>
      </c>
      <c r="Q3749" t="s">
        <v>8273</v>
      </c>
      <c r="R3749">
        <f t="shared" si="176"/>
        <v>25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5">
        <f t="shared" si="174"/>
        <v>42395.706435185188</v>
      </c>
      <c r="L3750" s="15">
        <f t="shared" si="175"/>
        <v>42416.249305555553</v>
      </c>
      <c r="M3750" t="b">
        <v>0</v>
      </c>
      <c r="N3750">
        <v>52</v>
      </c>
      <c r="O3750" t="b">
        <v>1</v>
      </c>
      <c r="P3750" s="10" t="s">
        <v>8272</v>
      </c>
      <c r="Q3750" t="s">
        <v>8314</v>
      </c>
      <c r="R3750">
        <f t="shared" si="176"/>
        <v>99.54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5">
        <f t="shared" si="174"/>
        <v>42458.127175925925</v>
      </c>
      <c r="L3751" s="15">
        <f t="shared" si="175"/>
        <v>42489.165972222225</v>
      </c>
      <c r="M3751" t="b">
        <v>0</v>
      </c>
      <c r="N3751">
        <v>7</v>
      </c>
      <c r="O3751" t="b">
        <v>1</v>
      </c>
      <c r="P3751" s="10" t="s">
        <v>8272</v>
      </c>
      <c r="Q3751" t="s">
        <v>8314</v>
      </c>
      <c r="R3751">
        <f t="shared" si="176"/>
        <v>75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5">
        <f t="shared" si="174"/>
        <v>42016.981574074074</v>
      </c>
      <c r="L3752" s="15">
        <f t="shared" si="175"/>
        <v>42045.332638888889</v>
      </c>
      <c r="M3752" t="b">
        <v>0</v>
      </c>
      <c r="N3752">
        <v>28</v>
      </c>
      <c r="O3752" t="b">
        <v>1</v>
      </c>
      <c r="P3752" s="10" t="s">
        <v>8272</v>
      </c>
      <c r="Q3752" t="s">
        <v>8314</v>
      </c>
      <c r="R3752">
        <f t="shared" si="176"/>
        <v>215.25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5">
        <f t="shared" si="174"/>
        <v>42403.035567129627</v>
      </c>
      <c r="L3753" s="15">
        <f t="shared" si="175"/>
        <v>42462.993900462956</v>
      </c>
      <c r="M3753" t="b">
        <v>0</v>
      </c>
      <c r="N3753">
        <v>11</v>
      </c>
      <c r="O3753" t="b">
        <v>1</v>
      </c>
      <c r="P3753" s="10" t="s">
        <v>8272</v>
      </c>
      <c r="Q3753" t="s">
        <v>8314</v>
      </c>
      <c r="R3753">
        <f t="shared" si="176"/>
        <v>120.55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5">
        <f t="shared" si="174"/>
        <v>42619.802488425921</v>
      </c>
      <c r="L3754" s="15">
        <f t="shared" si="175"/>
        <v>42659.875</v>
      </c>
      <c r="M3754" t="b">
        <v>0</v>
      </c>
      <c r="N3754">
        <v>15</v>
      </c>
      <c r="O3754" t="b">
        <v>1</v>
      </c>
      <c r="P3754" s="10" t="s">
        <v>8272</v>
      </c>
      <c r="Q3754" t="s">
        <v>8314</v>
      </c>
      <c r="R3754">
        <f t="shared" si="176"/>
        <v>37.67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5">
        <f t="shared" si="174"/>
        <v>42128.824074074073</v>
      </c>
      <c r="L3755" s="15">
        <f t="shared" si="175"/>
        <v>42158</v>
      </c>
      <c r="M3755" t="b">
        <v>0</v>
      </c>
      <c r="N3755">
        <v>30</v>
      </c>
      <c r="O3755" t="b">
        <v>1</v>
      </c>
      <c r="P3755" s="10" t="s">
        <v>8272</v>
      </c>
      <c r="Q3755" t="s">
        <v>8314</v>
      </c>
      <c r="R3755">
        <f t="shared" si="176"/>
        <v>172.23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5">
        <f t="shared" si="174"/>
        <v>41808.881215277775</v>
      </c>
      <c r="L3756" s="15">
        <f t="shared" si="175"/>
        <v>41846.207638888889</v>
      </c>
      <c r="M3756" t="b">
        <v>0</v>
      </c>
      <c r="N3756">
        <v>27</v>
      </c>
      <c r="O3756" t="b">
        <v>1</v>
      </c>
      <c r="P3756" s="10" t="s">
        <v>8272</v>
      </c>
      <c r="Q3756" t="s">
        <v>8314</v>
      </c>
      <c r="R3756">
        <f t="shared" si="176"/>
        <v>111.11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5">
        <f t="shared" si="174"/>
        <v>42445.866979166662</v>
      </c>
      <c r="L3757" s="15">
        <f t="shared" si="175"/>
        <v>42475.866979166662</v>
      </c>
      <c r="M3757" t="b">
        <v>0</v>
      </c>
      <c r="N3757">
        <v>28</v>
      </c>
      <c r="O3757" t="b">
        <v>1</v>
      </c>
      <c r="P3757" s="10" t="s">
        <v>8272</v>
      </c>
      <c r="Q3757" t="s">
        <v>8314</v>
      </c>
      <c r="R3757">
        <f t="shared" si="176"/>
        <v>25.46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5">
        <f t="shared" si="174"/>
        <v>41771.814791666664</v>
      </c>
      <c r="L3758" s="15">
        <f t="shared" si="175"/>
        <v>41801.814791666664</v>
      </c>
      <c r="M3758" t="b">
        <v>0</v>
      </c>
      <c r="N3758">
        <v>17</v>
      </c>
      <c r="O3758" t="b">
        <v>1</v>
      </c>
      <c r="P3758" s="10" t="s">
        <v>8272</v>
      </c>
      <c r="Q3758" t="s">
        <v>8314</v>
      </c>
      <c r="R3758">
        <f t="shared" si="176"/>
        <v>267.64999999999998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5">
        <f t="shared" si="174"/>
        <v>41954.850868055553</v>
      </c>
      <c r="L3759" s="15">
        <f t="shared" si="175"/>
        <v>41974.850868055553</v>
      </c>
      <c r="M3759" t="b">
        <v>0</v>
      </c>
      <c r="N3759">
        <v>50</v>
      </c>
      <c r="O3759" t="b">
        <v>1</v>
      </c>
      <c r="P3759" s="10" t="s">
        <v>8272</v>
      </c>
      <c r="Q3759" t="s">
        <v>8314</v>
      </c>
      <c r="R3759">
        <f t="shared" si="176"/>
        <v>75.959999999999994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5">
        <f t="shared" si="174"/>
        <v>41747.471504629626</v>
      </c>
      <c r="L3760" s="15">
        <f t="shared" si="175"/>
        <v>41778.208333333336</v>
      </c>
      <c r="M3760" t="b">
        <v>0</v>
      </c>
      <c r="N3760">
        <v>26</v>
      </c>
      <c r="O3760" t="b">
        <v>1</v>
      </c>
      <c r="P3760" s="10" t="s">
        <v>8272</v>
      </c>
      <c r="Q3760" t="s">
        <v>8314</v>
      </c>
      <c r="R3760">
        <f t="shared" si="176"/>
        <v>59.04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5">
        <f t="shared" si="174"/>
        <v>42182.108252314814</v>
      </c>
      <c r="L3761" s="15">
        <f t="shared" si="175"/>
        <v>42242.108252314814</v>
      </c>
      <c r="M3761" t="b">
        <v>0</v>
      </c>
      <c r="N3761">
        <v>88</v>
      </c>
      <c r="O3761" t="b">
        <v>1</v>
      </c>
      <c r="P3761" s="10" t="s">
        <v>8272</v>
      </c>
      <c r="Q3761" t="s">
        <v>8314</v>
      </c>
      <c r="R3761">
        <f t="shared" si="176"/>
        <v>50.11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5">
        <f t="shared" si="174"/>
        <v>41739.525300925925</v>
      </c>
      <c r="L3762" s="15">
        <f t="shared" si="175"/>
        <v>41764.525300925925</v>
      </c>
      <c r="M3762" t="b">
        <v>0</v>
      </c>
      <c r="N3762">
        <v>91</v>
      </c>
      <c r="O3762" t="b">
        <v>1</v>
      </c>
      <c r="P3762" s="10" t="s">
        <v>8272</v>
      </c>
      <c r="Q3762" t="s">
        <v>8314</v>
      </c>
      <c r="R3762">
        <f t="shared" si="176"/>
        <v>55.5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5">
        <f t="shared" si="174"/>
        <v>42173.466863425929</v>
      </c>
      <c r="L3763" s="15">
        <f t="shared" si="175"/>
        <v>42226.958333333328</v>
      </c>
      <c r="M3763" t="b">
        <v>0</v>
      </c>
      <c r="N3763">
        <v>3</v>
      </c>
      <c r="O3763" t="b">
        <v>1</v>
      </c>
      <c r="P3763" s="10" t="s">
        <v>8272</v>
      </c>
      <c r="Q3763" t="s">
        <v>8314</v>
      </c>
      <c r="R3763">
        <f t="shared" si="176"/>
        <v>166.67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5">
        <f t="shared" si="174"/>
        <v>42193.813530092593</v>
      </c>
      <c r="L3764" s="15">
        <f t="shared" si="175"/>
        <v>42218.813530092593</v>
      </c>
      <c r="M3764" t="b">
        <v>0</v>
      </c>
      <c r="N3764">
        <v>28</v>
      </c>
      <c r="O3764" t="b">
        <v>1</v>
      </c>
      <c r="P3764" s="10" t="s">
        <v>8272</v>
      </c>
      <c r="Q3764" t="s">
        <v>8314</v>
      </c>
      <c r="R3764">
        <f t="shared" si="176"/>
        <v>47.43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5">
        <f t="shared" si="174"/>
        <v>42065.750300925924</v>
      </c>
      <c r="L3765" s="15">
        <f t="shared" si="175"/>
        <v>42095.708634259259</v>
      </c>
      <c r="M3765" t="b">
        <v>0</v>
      </c>
      <c r="N3765">
        <v>77</v>
      </c>
      <c r="O3765" t="b">
        <v>1</v>
      </c>
      <c r="P3765" s="10" t="s">
        <v>8272</v>
      </c>
      <c r="Q3765" t="s">
        <v>8314</v>
      </c>
      <c r="R3765">
        <f t="shared" si="176"/>
        <v>64.94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5">
        <f t="shared" si="174"/>
        <v>42499.842962962968</v>
      </c>
      <c r="L3766" s="15">
        <f t="shared" si="175"/>
        <v>42519.024999999994</v>
      </c>
      <c r="M3766" t="b">
        <v>0</v>
      </c>
      <c r="N3766">
        <v>27</v>
      </c>
      <c r="O3766" t="b">
        <v>1</v>
      </c>
      <c r="P3766" s="10" t="s">
        <v>8272</v>
      </c>
      <c r="Q3766" t="s">
        <v>8314</v>
      </c>
      <c r="R3766">
        <f t="shared" si="176"/>
        <v>55.56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5">
        <f t="shared" si="174"/>
        <v>41820.776412037041</v>
      </c>
      <c r="L3767" s="15">
        <f t="shared" si="175"/>
        <v>41850.776412037041</v>
      </c>
      <c r="M3767" t="b">
        <v>0</v>
      </c>
      <c r="N3767">
        <v>107</v>
      </c>
      <c r="O3767" t="b">
        <v>1</v>
      </c>
      <c r="P3767" s="10" t="s">
        <v>8272</v>
      </c>
      <c r="Q3767" t="s">
        <v>8314</v>
      </c>
      <c r="R3767">
        <f t="shared" si="176"/>
        <v>74.22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5">
        <f t="shared" si="174"/>
        <v>41788.167187500003</v>
      </c>
      <c r="L3768" s="15">
        <f t="shared" si="175"/>
        <v>41823.167187500003</v>
      </c>
      <c r="M3768" t="b">
        <v>0</v>
      </c>
      <c r="N3768">
        <v>96</v>
      </c>
      <c r="O3768" t="b">
        <v>1</v>
      </c>
      <c r="P3768" s="10" t="s">
        <v>8272</v>
      </c>
      <c r="Q3768" t="s">
        <v>8314</v>
      </c>
      <c r="R3768">
        <f t="shared" si="176"/>
        <v>106.93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5">
        <f t="shared" si="174"/>
        <v>42050.019641203704</v>
      </c>
      <c r="L3769" s="15">
        <f t="shared" si="175"/>
        <v>42064.207638888889</v>
      </c>
      <c r="M3769" t="b">
        <v>0</v>
      </c>
      <c r="N3769">
        <v>56</v>
      </c>
      <c r="O3769" t="b">
        <v>1</v>
      </c>
      <c r="P3769" s="10" t="s">
        <v>8272</v>
      </c>
      <c r="Q3769" t="s">
        <v>8314</v>
      </c>
      <c r="R3769">
        <f t="shared" si="176"/>
        <v>41.7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5">
        <f t="shared" si="174"/>
        <v>41772.727893518517</v>
      </c>
      <c r="L3770" s="15">
        <f t="shared" si="175"/>
        <v>41802.727893518517</v>
      </c>
      <c r="M3770" t="b">
        <v>0</v>
      </c>
      <c r="N3770">
        <v>58</v>
      </c>
      <c r="O3770" t="b">
        <v>1</v>
      </c>
      <c r="P3770" s="10" t="s">
        <v>8272</v>
      </c>
      <c r="Q3770" t="s">
        <v>8314</v>
      </c>
      <c r="R3770">
        <f t="shared" si="176"/>
        <v>74.239999999999995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5">
        <f t="shared" si="174"/>
        <v>42445.598136574074</v>
      </c>
      <c r="L3771" s="15">
        <f t="shared" si="175"/>
        <v>42475.598136574074</v>
      </c>
      <c r="M3771" t="b">
        <v>0</v>
      </c>
      <c r="N3771">
        <v>15</v>
      </c>
      <c r="O3771" t="b">
        <v>1</v>
      </c>
      <c r="P3771" s="10" t="s">
        <v>8272</v>
      </c>
      <c r="Q3771" t="s">
        <v>8314</v>
      </c>
      <c r="R3771">
        <f t="shared" si="176"/>
        <v>73.33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5">
        <f t="shared" si="174"/>
        <v>42138.930671296301</v>
      </c>
      <c r="L3772" s="15">
        <f t="shared" si="175"/>
        <v>42168.930671296301</v>
      </c>
      <c r="M3772" t="b">
        <v>0</v>
      </c>
      <c r="N3772">
        <v>20</v>
      </c>
      <c r="O3772" t="b">
        <v>1</v>
      </c>
      <c r="P3772" s="10" t="s">
        <v>8272</v>
      </c>
      <c r="Q3772" t="s">
        <v>8314</v>
      </c>
      <c r="R3772">
        <f t="shared" si="176"/>
        <v>100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5">
        <f t="shared" si="174"/>
        <v>42493.857083333336</v>
      </c>
      <c r="L3773" s="15">
        <f t="shared" si="175"/>
        <v>42508</v>
      </c>
      <c r="M3773" t="b">
        <v>0</v>
      </c>
      <c r="N3773">
        <v>38</v>
      </c>
      <c r="O3773" t="b">
        <v>1</v>
      </c>
      <c r="P3773" s="10" t="s">
        <v>8272</v>
      </c>
      <c r="Q3773" t="s">
        <v>8314</v>
      </c>
      <c r="R3773">
        <f t="shared" si="176"/>
        <v>38.42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5">
        <f t="shared" si="174"/>
        <v>42682.616967592592</v>
      </c>
      <c r="L3774" s="15">
        <f t="shared" si="175"/>
        <v>42703.25</v>
      </c>
      <c r="M3774" t="b">
        <v>0</v>
      </c>
      <c r="N3774">
        <v>33</v>
      </c>
      <c r="O3774" t="b">
        <v>1</v>
      </c>
      <c r="P3774" s="10" t="s">
        <v>8272</v>
      </c>
      <c r="Q3774" t="s">
        <v>8314</v>
      </c>
      <c r="R3774">
        <f t="shared" si="176"/>
        <v>166.97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5">
        <f t="shared" si="174"/>
        <v>42656.005173611105</v>
      </c>
      <c r="L3775" s="15">
        <f t="shared" si="175"/>
        <v>42689.088888888888</v>
      </c>
      <c r="M3775" t="b">
        <v>0</v>
      </c>
      <c r="N3775">
        <v>57</v>
      </c>
      <c r="O3775" t="b">
        <v>1</v>
      </c>
      <c r="P3775" s="10" t="s">
        <v>8272</v>
      </c>
      <c r="Q3775" t="s">
        <v>8314</v>
      </c>
      <c r="R3775">
        <f t="shared" si="176"/>
        <v>94.91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5">
        <f t="shared" si="174"/>
        <v>42087.792303240742</v>
      </c>
      <c r="L3776" s="15">
        <f t="shared" si="175"/>
        <v>42103.792303240742</v>
      </c>
      <c r="M3776" t="b">
        <v>0</v>
      </c>
      <c r="N3776">
        <v>25</v>
      </c>
      <c r="O3776" t="b">
        <v>1</v>
      </c>
      <c r="P3776" s="10" t="s">
        <v>8272</v>
      </c>
      <c r="Q3776" t="s">
        <v>8314</v>
      </c>
      <c r="R3776">
        <f t="shared" si="176"/>
        <v>100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5">
        <f t="shared" si="174"/>
        <v>42075.942627314813</v>
      </c>
      <c r="L3777" s="15">
        <f t="shared" si="175"/>
        <v>42103.166666666672</v>
      </c>
      <c r="M3777" t="b">
        <v>0</v>
      </c>
      <c r="N3777">
        <v>14</v>
      </c>
      <c r="O3777" t="b">
        <v>1</v>
      </c>
      <c r="P3777" s="10" t="s">
        <v>8272</v>
      </c>
      <c r="Q3777" t="s">
        <v>8314</v>
      </c>
      <c r="R3777">
        <f t="shared" si="176"/>
        <v>143.21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5">
        <f t="shared" si="174"/>
        <v>41814.367800925924</v>
      </c>
      <c r="L3778" s="15">
        <f t="shared" si="175"/>
        <v>41852.041666666664</v>
      </c>
      <c r="M3778" t="b">
        <v>0</v>
      </c>
      <c r="N3778">
        <v>94</v>
      </c>
      <c r="O3778" t="b">
        <v>1</v>
      </c>
      <c r="P3778" s="10" t="s">
        <v>8272</v>
      </c>
      <c r="Q3778" t="s">
        <v>8314</v>
      </c>
      <c r="R3778">
        <f t="shared" si="176"/>
        <v>90.82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5">
        <f t="shared" ref="K3779:K3842" si="177">(((J3779/60)/60)/24)+DATE(1970,1,1)</f>
        <v>41887.111354166671</v>
      </c>
      <c r="L3779" s="15">
        <f t="shared" ref="L3779:L3842" si="178">(((I3779/60)/60)/24)+DATE(1970,1,1)</f>
        <v>41909.166666666664</v>
      </c>
      <c r="M3779" t="b">
        <v>0</v>
      </c>
      <c r="N3779">
        <v>59</v>
      </c>
      <c r="O3779" t="b">
        <v>1</v>
      </c>
      <c r="P3779" s="10" t="s">
        <v>8272</v>
      </c>
      <c r="Q3779" t="s">
        <v>8314</v>
      </c>
      <c r="R3779">
        <f t="shared" ref="R3779:R3842" si="179">IFERROR(ROUND(E3779/N3779,2),0)</f>
        <v>48.54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5">
        <f t="shared" si="177"/>
        <v>41989.819212962961</v>
      </c>
      <c r="L3780" s="15">
        <f t="shared" si="178"/>
        <v>42049.819212962961</v>
      </c>
      <c r="M3780" t="b">
        <v>0</v>
      </c>
      <c r="N3780">
        <v>36</v>
      </c>
      <c r="O3780" t="b">
        <v>1</v>
      </c>
      <c r="P3780" s="10" t="s">
        <v>8272</v>
      </c>
      <c r="Q3780" t="s">
        <v>8314</v>
      </c>
      <c r="R3780">
        <f t="shared" si="179"/>
        <v>70.03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5">
        <f t="shared" si="177"/>
        <v>42425.735416666663</v>
      </c>
      <c r="L3781" s="15">
        <f t="shared" si="178"/>
        <v>42455.693750000006</v>
      </c>
      <c r="M3781" t="b">
        <v>0</v>
      </c>
      <c r="N3781">
        <v>115</v>
      </c>
      <c r="O3781" t="b">
        <v>1</v>
      </c>
      <c r="P3781" s="10" t="s">
        <v>8272</v>
      </c>
      <c r="Q3781" t="s">
        <v>8314</v>
      </c>
      <c r="R3781">
        <f t="shared" si="179"/>
        <v>135.63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5">
        <f t="shared" si="177"/>
        <v>42166.219733796301</v>
      </c>
      <c r="L3782" s="15">
        <f t="shared" si="178"/>
        <v>42198.837499999994</v>
      </c>
      <c r="M3782" t="b">
        <v>0</v>
      </c>
      <c r="N3782">
        <v>30</v>
      </c>
      <c r="O3782" t="b">
        <v>1</v>
      </c>
      <c r="P3782" s="10" t="s">
        <v>8272</v>
      </c>
      <c r="Q3782" t="s">
        <v>8314</v>
      </c>
      <c r="R3782">
        <f t="shared" si="179"/>
        <v>100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5">
        <f t="shared" si="177"/>
        <v>41865.882928240739</v>
      </c>
      <c r="L3783" s="15">
        <f t="shared" si="178"/>
        <v>41890.882928240739</v>
      </c>
      <c r="M3783" t="b">
        <v>0</v>
      </c>
      <c r="N3783">
        <v>52</v>
      </c>
      <c r="O3783" t="b">
        <v>1</v>
      </c>
      <c r="P3783" s="10" t="s">
        <v>8272</v>
      </c>
      <c r="Q3783" t="s">
        <v>8314</v>
      </c>
      <c r="R3783">
        <f t="shared" si="179"/>
        <v>94.9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5">
        <f t="shared" si="177"/>
        <v>42546.862233796302</v>
      </c>
      <c r="L3784" s="15">
        <f t="shared" si="178"/>
        <v>42575.958333333328</v>
      </c>
      <c r="M3784" t="b">
        <v>0</v>
      </c>
      <c r="N3784">
        <v>27</v>
      </c>
      <c r="O3784" t="b">
        <v>1</v>
      </c>
      <c r="P3784" s="10" t="s">
        <v>8272</v>
      </c>
      <c r="Q3784" t="s">
        <v>8314</v>
      </c>
      <c r="R3784">
        <f t="shared" si="179"/>
        <v>75.37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5">
        <f t="shared" si="177"/>
        <v>42420.140277777777</v>
      </c>
      <c r="L3785" s="15">
        <f t="shared" si="178"/>
        <v>42444.666666666672</v>
      </c>
      <c r="M3785" t="b">
        <v>0</v>
      </c>
      <c r="N3785">
        <v>24</v>
      </c>
      <c r="O3785" t="b">
        <v>1</v>
      </c>
      <c r="P3785" s="10" t="s">
        <v>8272</v>
      </c>
      <c r="Q3785" t="s">
        <v>8314</v>
      </c>
      <c r="R3785">
        <f t="shared" si="179"/>
        <v>64.459999999999994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5">
        <f t="shared" si="177"/>
        <v>42531.980694444443</v>
      </c>
      <c r="L3786" s="15">
        <f t="shared" si="178"/>
        <v>42561.980694444443</v>
      </c>
      <c r="M3786" t="b">
        <v>0</v>
      </c>
      <c r="N3786">
        <v>10</v>
      </c>
      <c r="O3786" t="b">
        <v>1</v>
      </c>
      <c r="P3786" s="10" t="s">
        <v>8272</v>
      </c>
      <c r="Q3786" t="s">
        <v>8314</v>
      </c>
      <c r="R3786">
        <f t="shared" si="179"/>
        <v>115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5">
        <f t="shared" si="177"/>
        <v>42548.63853009259</v>
      </c>
      <c r="L3787" s="15">
        <f t="shared" si="178"/>
        <v>42584.418749999997</v>
      </c>
      <c r="M3787" t="b">
        <v>0</v>
      </c>
      <c r="N3787">
        <v>30</v>
      </c>
      <c r="O3787" t="b">
        <v>1</v>
      </c>
      <c r="P3787" s="10" t="s">
        <v>8272</v>
      </c>
      <c r="Q3787" t="s">
        <v>8314</v>
      </c>
      <c r="R3787">
        <f t="shared" si="179"/>
        <v>100.5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5">
        <f t="shared" si="177"/>
        <v>42487.037905092591</v>
      </c>
      <c r="L3788" s="15">
        <f t="shared" si="178"/>
        <v>42517.037905092591</v>
      </c>
      <c r="M3788" t="b">
        <v>0</v>
      </c>
      <c r="N3788">
        <v>71</v>
      </c>
      <c r="O3788" t="b">
        <v>1</v>
      </c>
      <c r="P3788" s="10" t="s">
        <v>8272</v>
      </c>
      <c r="Q3788" t="s">
        <v>8314</v>
      </c>
      <c r="R3788">
        <f t="shared" si="179"/>
        <v>93.77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5">
        <f t="shared" si="177"/>
        <v>42167.534791666665</v>
      </c>
      <c r="L3789" s="15">
        <f t="shared" si="178"/>
        <v>42196.165972222225</v>
      </c>
      <c r="M3789" t="b">
        <v>0</v>
      </c>
      <c r="N3789">
        <v>10</v>
      </c>
      <c r="O3789" t="b">
        <v>1</v>
      </c>
      <c r="P3789" s="10" t="s">
        <v>8272</v>
      </c>
      <c r="Q3789" t="s">
        <v>8314</v>
      </c>
      <c r="R3789">
        <f t="shared" si="179"/>
        <v>35.1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5">
        <f t="shared" si="177"/>
        <v>42333.695821759262</v>
      </c>
      <c r="L3790" s="15">
        <f t="shared" si="178"/>
        <v>42361.679166666669</v>
      </c>
      <c r="M3790" t="b">
        <v>0</v>
      </c>
      <c r="N3790">
        <v>1</v>
      </c>
      <c r="O3790" t="b">
        <v>0</v>
      </c>
      <c r="P3790" s="10" t="s">
        <v>8272</v>
      </c>
      <c r="Q3790" t="s">
        <v>8314</v>
      </c>
      <c r="R3790">
        <f t="shared" si="179"/>
        <v>500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5">
        <f t="shared" si="177"/>
        <v>42138.798819444448</v>
      </c>
      <c r="L3791" s="15">
        <f t="shared" si="178"/>
        <v>42170.798819444448</v>
      </c>
      <c r="M3791" t="b">
        <v>0</v>
      </c>
      <c r="N3791">
        <v>4</v>
      </c>
      <c r="O3791" t="b">
        <v>0</v>
      </c>
      <c r="P3791" s="10" t="s">
        <v>8272</v>
      </c>
      <c r="Q3791" t="s">
        <v>8314</v>
      </c>
      <c r="R3791">
        <f t="shared" si="179"/>
        <v>29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5">
        <f t="shared" si="177"/>
        <v>42666.666932870372</v>
      </c>
      <c r="L3792" s="15">
        <f t="shared" si="178"/>
        <v>42696.708599537036</v>
      </c>
      <c r="M3792" t="b">
        <v>0</v>
      </c>
      <c r="N3792">
        <v>0</v>
      </c>
      <c r="O3792" t="b">
        <v>0</v>
      </c>
      <c r="P3792" s="10" t="s">
        <v>8272</v>
      </c>
      <c r="Q3792" t="s">
        <v>8314</v>
      </c>
      <c r="R3792">
        <f t="shared" si="179"/>
        <v>0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5">
        <f t="shared" si="177"/>
        <v>41766.692037037035</v>
      </c>
      <c r="L3793" s="15">
        <f t="shared" si="178"/>
        <v>41826.692037037035</v>
      </c>
      <c r="M3793" t="b">
        <v>0</v>
      </c>
      <c r="N3793">
        <v>0</v>
      </c>
      <c r="O3793" t="b">
        <v>0</v>
      </c>
      <c r="P3793" s="10" t="s">
        <v>8272</v>
      </c>
      <c r="Q3793" t="s">
        <v>8314</v>
      </c>
      <c r="R3793">
        <f t="shared" si="179"/>
        <v>0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5">
        <f t="shared" si="177"/>
        <v>42170.447013888886</v>
      </c>
      <c r="L3794" s="15">
        <f t="shared" si="178"/>
        <v>42200.447013888886</v>
      </c>
      <c r="M3794" t="b">
        <v>0</v>
      </c>
      <c r="N3794">
        <v>2</v>
      </c>
      <c r="O3794" t="b">
        <v>0</v>
      </c>
      <c r="P3794" s="10" t="s">
        <v>8272</v>
      </c>
      <c r="Q3794" t="s">
        <v>8314</v>
      </c>
      <c r="R3794">
        <f t="shared" si="179"/>
        <v>17.5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5">
        <f t="shared" si="177"/>
        <v>41968.938993055555</v>
      </c>
      <c r="L3795" s="15">
        <f t="shared" si="178"/>
        <v>41989.938993055555</v>
      </c>
      <c r="M3795" t="b">
        <v>0</v>
      </c>
      <c r="N3795">
        <v>24</v>
      </c>
      <c r="O3795" t="b">
        <v>0</v>
      </c>
      <c r="P3795" s="10" t="s">
        <v>8272</v>
      </c>
      <c r="Q3795" t="s">
        <v>8314</v>
      </c>
      <c r="R3795">
        <f t="shared" si="179"/>
        <v>174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5">
        <f t="shared" si="177"/>
        <v>42132.58048611111</v>
      </c>
      <c r="L3796" s="15">
        <f t="shared" si="178"/>
        <v>42162.58048611111</v>
      </c>
      <c r="M3796" t="b">
        <v>0</v>
      </c>
      <c r="N3796">
        <v>1</v>
      </c>
      <c r="O3796" t="b">
        <v>0</v>
      </c>
      <c r="P3796" s="10" t="s">
        <v>8272</v>
      </c>
      <c r="Q3796" t="s">
        <v>8314</v>
      </c>
      <c r="R3796">
        <f t="shared" si="179"/>
        <v>50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5">
        <f t="shared" si="177"/>
        <v>42201.436226851853</v>
      </c>
      <c r="L3797" s="15">
        <f t="shared" si="178"/>
        <v>42244.9375</v>
      </c>
      <c r="M3797" t="b">
        <v>0</v>
      </c>
      <c r="N3797">
        <v>2</v>
      </c>
      <c r="O3797" t="b">
        <v>0</v>
      </c>
      <c r="P3797" s="10" t="s">
        <v>8272</v>
      </c>
      <c r="Q3797" t="s">
        <v>8314</v>
      </c>
      <c r="R3797">
        <f t="shared" si="179"/>
        <v>5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5">
        <f t="shared" si="177"/>
        <v>42689.029583333337</v>
      </c>
      <c r="L3798" s="15">
        <f t="shared" si="178"/>
        <v>42749.029583333337</v>
      </c>
      <c r="M3798" t="b">
        <v>0</v>
      </c>
      <c r="N3798">
        <v>1</v>
      </c>
      <c r="O3798" t="b">
        <v>0</v>
      </c>
      <c r="P3798" s="10" t="s">
        <v>8272</v>
      </c>
      <c r="Q3798" t="s">
        <v>8314</v>
      </c>
      <c r="R3798">
        <f t="shared" si="179"/>
        <v>1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5">
        <f t="shared" si="177"/>
        <v>42084.881539351853</v>
      </c>
      <c r="L3799" s="15">
        <f t="shared" si="178"/>
        <v>42114.881539351853</v>
      </c>
      <c r="M3799" t="b">
        <v>0</v>
      </c>
      <c r="N3799">
        <v>37</v>
      </c>
      <c r="O3799" t="b">
        <v>0</v>
      </c>
      <c r="P3799" s="10" t="s">
        <v>8272</v>
      </c>
      <c r="Q3799" t="s">
        <v>8314</v>
      </c>
      <c r="R3799">
        <f t="shared" si="179"/>
        <v>145.41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5">
        <f t="shared" si="177"/>
        <v>41831.722777777781</v>
      </c>
      <c r="L3800" s="15">
        <f t="shared" si="178"/>
        <v>41861.722777777781</v>
      </c>
      <c r="M3800" t="b">
        <v>0</v>
      </c>
      <c r="N3800">
        <v>5</v>
      </c>
      <c r="O3800" t="b">
        <v>0</v>
      </c>
      <c r="P3800" s="10" t="s">
        <v>8272</v>
      </c>
      <c r="Q3800" t="s">
        <v>8314</v>
      </c>
      <c r="R3800">
        <f t="shared" si="179"/>
        <v>205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5">
        <f t="shared" si="177"/>
        <v>42410.93105324074</v>
      </c>
      <c r="L3801" s="15">
        <f t="shared" si="178"/>
        <v>42440.93105324074</v>
      </c>
      <c r="M3801" t="b">
        <v>0</v>
      </c>
      <c r="N3801">
        <v>4</v>
      </c>
      <c r="O3801" t="b">
        <v>0</v>
      </c>
      <c r="P3801" s="10" t="s">
        <v>8272</v>
      </c>
      <c r="Q3801" t="s">
        <v>8314</v>
      </c>
      <c r="R3801">
        <f t="shared" si="179"/>
        <v>100.5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5">
        <f t="shared" si="177"/>
        <v>41982.737071759257</v>
      </c>
      <c r="L3802" s="15">
        <f t="shared" si="178"/>
        <v>42015.207638888889</v>
      </c>
      <c r="M3802" t="b">
        <v>0</v>
      </c>
      <c r="N3802">
        <v>16</v>
      </c>
      <c r="O3802" t="b">
        <v>0</v>
      </c>
      <c r="P3802" s="10" t="s">
        <v>8272</v>
      </c>
      <c r="Q3802" t="s">
        <v>8314</v>
      </c>
      <c r="R3802">
        <f t="shared" si="179"/>
        <v>55.06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5">
        <f t="shared" si="177"/>
        <v>41975.676111111112</v>
      </c>
      <c r="L3803" s="15">
        <f t="shared" si="178"/>
        <v>42006.676111111112</v>
      </c>
      <c r="M3803" t="b">
        <v>0</v>
      </c>
      <c r="N3803">
        <v>9</v>
      </c>
      <c r="O3803" t="b">
        <v>0</v>
      </c>
      <c r="P3803" s="10" t="s">
        <v>8272</v>
      </c>
      <c r="Q3803" t="s">
        <v>8314</v>
      </c>
      <c r="R3803">
        <f t="shared" si="179"/>
        <v>47.33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5">
        <f t="shared" si="177"/>
        <v>42269.126226851848</v>
      </c>
      <c r="L3804" s="15">
        <f t="shared" si="178"/>
        <v>42299.126226851848</v>
      </c>
      <c r="M3804" t="b">
        <v>0</v>
      </c>
      <c r="N3804">
        <v>0</v>
      </c>
      <c r="O3804" t="b">
        <v>0</v>
      </c>
      <c r="P3804" s="10" t="s">
        <v>8272</v>
      </c>
      <c r="Q3804" t="s">
        <v>8314</v>
      </c>
      <c r="R3804">
        <f t="shared" si="179"/>
        <v>0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5">
        <f t="shared" si="177"/>
        <v>42403.971851851849</v>
      </c>
      <c r="L3805" s="15">
        <f t="shared" si="178"/>
        <v>42433.971851851849</v>
      </c>
      <c r="M3805" t="b">
        <v>0</v>
      </c>
      <c r="N3805">
        <v>40</v>
      </c>
      <c r="O3805" t="b">
        <v>0</v>
      </c>
      <c r="P3805" s="10" t="s">
        <v>8272</v>
      </c>
      <c r="Q3805" t="s">
        <v>8314</v>
      </c>
      <c r="R3805">
        <f t="shared" si="179"/>
        <v>58.95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5">
        <f t="shared" si="177"/>
        <v>42527.00953703704</v>
      </c>
      <c r="L3806" s="15">
        <f t="shared" si="178"/>
        <v>42582.291666666672</v>
      </c>
      <c r="M3806" t="b">
        <v>0</v>
      </c>
      <c r="N3806">
        <v>0</v>
      </c>
      <c r="O3806" t="b">
        <v>0</v>
      </c>
      <c r="P3806" s="10" t="s">
        <v>8272</v>
      </c>
      <c r="Q3806" t="s">
        <v>8314</v>
      </c>
      <c r="R3806">
        <f t="shared" si="179"/>
        <v>0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5">
        <f t="shared" si="177"/>
        <v>41849.887037037035</v>
      </c>
      <c r="L3807" s="15">
        <f t="shared" si="178"/>
        <v>41909.887037037035</v>
      </c>
      <c r="M3807" t="b">
        <v>0</v>
      </c>
      <c r="N3807">
        <v>2</v>
      </c>
      <c r="O3807" t="b">
        <v>0</v>
      </c>
      <c r="P3807" s="10" t="s">
        <v>8272</v>
      </c>
      <c r="Q3807" t="s">
        <v>8314</v>
      </c>
      <c r="R3807">
        <f t="shared" si="179"/>
        <v>1.5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5">
        <f t="shared" si="177"/>
        <v>41799.259039351848</v>
      </c>
      <c r="L3808" s="15">
        <f t="shared" si="178"/>
        <v>41819.259039351848</v>
      </c>
      <c r="M3808" t="b">
        <v>0</v>
      </c>
      <c r="N3808">
        <v>1</v>
      </c>
      <c r="O3808" t="b">
        <v>0</v>
      </c>
      <c r="P3808" s="10" t="s">
        <v>8272</v>
      </c>
      <c r="Q3808" t="s">
        <v>8314</v>
      </c>
      <c r="R3808">
        <f t="shared" si="179"/>
        <v>5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5">
        <f t="shared" si="177"/>
        <v>42090.909016203703</v>
      </c>
      <c r="L3809" s="15">
        <f t="shared" si="178"/>
        <v>42097.909016203703</v>
      </c>
      <c r="M3809" t="b">
        <v>0</v>
      </c>
      <c r="N3809">
        <v>9</v>
      </c>
      <c r="O3809" t="b">
        <v>0</v>
      </c>
      <c r="P3809" s="10" t="s">
        <v>8272</v>
      </c>
      <c r="Q3809" t="s">
        <v>8314</v>
      </c>
      <c r="R3809">
        <f t="shared" si="179"/>
        <v>50.56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5">
        <f t="shared" si="177"/>
        <v>42059.453923611116</v>
      </c>
      <c r="L3810" s="15">
        <f t="shared" si="178"/>
        <v>42119.412256944444</v>
      </c>
      <c r="M3810" t="b">
        <v>0</v>
      </c>
      <c r="N3810">
        <v>24</v>
      </c>
      <c r="O3810" t="b">
        <v>1</v>
      </c>
      <c r="P3810" s="10" t="s">
        <v>8272</v>
      </c>
      <c r="Q3810" t="s">
        <v>8273</v>
      </c>
      <c r="R3810">
        <f t="shared" si="179"/>
        <v>41.67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5">
        <f t="shared" si="177"/>
        <v>41800.526701388888</v>
      </c>
      <c r="L3811" s="15">
        <f t="shared" si="178"/>
        <v>41850.958333333336</v>
      </c>
      <c r="M3811" t="b">
        <v>0</v>
      </c>
      <c r="N3811">
        <v>38</v>
      </c>
      <c r="O3811" t="b">
        <v>1</v>
      </c>
      <c r="P3811" s="10" t="s">
        <v>8272</v>
      </c>
      <c r="Q3811" t="s">
        <v>8273</v>
      </c>
      <c r="R3811">
        <f t="shared" si="179"/>
        <v>53.29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5">
        <f t="shared" si="177"/>
        <v>42054.849050925928</v>
      </c>
      <c r="L3812" s="15">
        <f t="shared" si="178"/>
        <v>42084.807384259257</v>
      </c>
      <c r="M3812" t="b">
        <v>0</v>
      </c>
      <c r="N3812">
        <v>26</v>
      </c>
      <c r="O3812" t="b">
        <v>1</v>
      </c>
      <c r="P3812" s="10" t="s">
        <v>8272</v>
      </c>
      <c r="Q3812" t="s">
        <v>8273</v>
      </c>
      <c r="R3812">
        <f t="shared" si="179"/>
        <v>70.23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5">
        <f t="shared" si="177"/>
        <v>42487.62700231481</v>
      </c>
      <c r="L3813" s="15">
        <f t="shared" si="178"/>
        <v>42521.458333333328</v>
      </c>
      <c r="M3813" t="b">
        <v>0</v>
      </c>
      <c r="N3813">
        <v>19</v>
      </c>
      <c r="O3813" t="b">
        <v>1</v>
      </c>
      <c r="P3813" s="10" t="s">
        <v>8272</v>
      </c>
      <c r="Q3813" t="s">
        <v>8273</v>
      </c>
      <c r="R3813">
        <f t="shared" si="179"/>
        <v>43.42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5">
        <f t="shared" si="177"/>
        <v>42109.751250000001</v>
      </c>
      <c r="L3814" s="15">
        <f t="shared" si="178"/>
        <v>42156.165972222225</v>
      </c>
      <c r="M3814" t="b">
        <v>0</v>
      </c>
      <c r="N3814">
        <v>11</v>
      </c>
      <c r="O3814" t="b">
        <v>1</v>
      </c>
      <c r="P3814" s="10" t="s">
        <v>8272</v>
      </c>
      <c r="Q3814" t="s">
        <v>8273</v>
      </c>
      <c r="R3814">
        <f t="shared" si="179"/>
        <v>199.18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5">
        <f t="shared" si="177"/>
        <v>42497.275706018518</v>
      </c>
      <c r="L3815" s="15">
        <f t="shared" si="178"/>
        <v>42535.904861111107</v>
      </c>
      <c r="M3815" t="b">
        <v>0</v>
      </c>
      <c r="N3815">
        <v>27</v>
      </c>
      <c r="O3815" t="b">
        <v>1</v>
      </c>
      <c r="P3815" s="10" t="s">
        <v>8272</v>
      </c>
      <c r="Q3815" t="s">
        <v>8273</v>
      </c>
      <c r="R3815">
        <f t="shared" si="179"/>
        <v>78.52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5">
        <f t="shared" si="177"/>
        <v>42058.904074074075</v>
      </c>
      <c r="L3816" s="15">
        <f t="shared" si="178"/>
        <v>42095.165972222225</v>
      </c>
      <c r="M3816" t="b">
        <v>0</v>
      </c>
      <c r="N3816">
        <v>34</v>
      </c>
      <c r="O3816" t="b">
        <v>1</v>
      </c>
      <c r="P3816" s="10" t="s">
        <v>8272</v>
      </c>
      <c r="Q3816" t="s">
        <v>8273</v>
      </c>
      <c r="R3816">
        <f t="shared" si="179"/>
        <v>61.82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5">
        <f t="shared" si="177"/>
        <v>42207.259918981479</v>
      </c>
      <c r="L3817" s="15">
        <f t="shared" si="178"/>
        <v>42236.958333333328</v>
      </c>
      <c r="M3817" t="b">
        <v>0</v>
      </c>
      <c r="N3817">
        <v>20</v>
      </c>
      <c r="O3817" t="b">
        <v>1</v>
      </c>
      <c r="P3817" s="10" t="s">
        <v>8272</v>
      </c>
      <c r="Q3817" t="s">
        <v>8273</v>
      </c>
      <c r="R3817">
        <f t="shared" si="179"/>
        <v>50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5">
        <f t="shared" si="177"/>
        <v>41807.690081018518</v>
      </c>
      <c r="L3818" s="15">
        <f t="shared" si="178"/>
        <v>41837.690081018518</v>
      </c>
      <c r="M3818" t="b">
        <v>0</v>
      </c>
      <c r="N3818">
        <v>37</v>
      </c>
      <c r="O3818" t="b">
        <v>1</v>
      </c>
      <c r="P3818" s="10" t="s">
        <v>8272</v>
      </c>
      <c r="Q3818" t="s">
        <v>8273</v>
      </c>
      <c r="R3818">
        <f t="shared" si="179"/>
        <v>48.34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5">
        <f t="shared" si="177"/>
        <v>42284.69694444444</v>
      </c>
      <c r="L3819" s="15">
        <f t="shared" si="178"/>
        <v>42301.165972222225</v>
      </c>
      <c r="M3819" t="b">
        <v>0</v>
      </c>
      <c r="N3819">
        <v>20</v>
      </c>
      <c r="O3819" t="b">
        <v>1</v>
      </c>
      <c r="P3819" s="10" t="s">
        <v>8272</v>
      </c>
      <c r="Q3819" t="s">
        <v>8273</v>
      </c>
      <c r="R3819">
        <f t="shared" si="179"/>
        <v>107.25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5">
        <f t="shared" si="177"/>
        <v>42045.84238425926</v>
      </c>
      <c r="L3820" s="15">
        <f t="shared" si="178"/>
        <v>42075.800717592589</v>
      </c>
      <c r="M3820" t="b">
        <v>0</v>
      </c>
      <c r="N3820">
        <v>10</v>
      </c>
      <c r="O3820" t="b">
        <v>1</v>
      </c>
      <c r="P3820" s="10" t="s">
        <v>8272</v>
      </c>
      <c r="Q3820" t="s">
        <v>8273</v>
      </c>
      <c r="R3820">
        <f t="shared" si="179"/>
        <v>57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5">
        <f t="shared" si="177"/>
        <v>42184.209537037037</v>
      </c>
      <c r="L3821" s="15">
        <f t="shared" si="178"/>
        <v>42202.876388888893</v>
      </c>
      <c r="M3821" t="b">
        <v>0</v>
      </c>
      <c r="N3821">
        <v>26</v>
      </c>
      <c r="O3821" t="b">
        <v>1</v>
      </c>
      <c r="P3821" s="10" t="s">
        <v>8272</v>
      </c>
      <c r="Q3821" t="s">
        <v>8273</v>
      </c>
      <c r="R3821">
        <f t="shared" si="179"/>
        <v>40.92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5">
        <f t="shared" si="177"/>
        <v>42160.651817129634</v>
      </c>
      <c r="L3822" s="15">
        <f t="shared" si="178"/>
        <v>42190.651817129634</v>
      </c>
      <c r="M3822" t="b">
        <v>0</v>
      </c>
      <c r="N3822">
        <v>20</v>
      </c>
      <c r="O3822" t="b">
        <v>1</v>
      </c>
      <c r="P3822" s="10" t="s">
        <v>8272</v>
      </c>
      <c r="Q3822" t="s">
        <v>8273</v>
      </c>
      <c r="R3822">
        <f t="shared" si="179"/>
        <v>21.5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5">
        <f t="shared" si="177"/>
        <v>42341.180636574078</v>
      </c>
      <c r="L3823" s="15">
        <f t="shared" si="178"/>
        <v>42373.180636574078</v>
      </c>
      <c r="M3823" t="b">
        <v>0</v>
      </c>
      <c r="N3823">
        <v>46</v>
      </c>
      <c r="O3823" t="b">
        <v>1</v>
      </c>
      <c r="P3823" s="10" t="s">
        <v>8272</v>
      </c>
      <c r="Q3823" t="s">
        <v>8273</v>
      </c>
      <c r="R3823">
        <f t="shared" si="179"/>
        <v>79.540000000000006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5">
        <f t="shared" si="177"/>
        <v>42329.838159722218</v>
      </c>
      <c r="L3824" s="15">
        <f t="shared" si="178"/>
        <v>42388.957638888889</v>
      </c>
      <c r="M3824" t="b">
        <v>0</v>
      </c>
      <c r="N3824">
        <v>76</v>
      </c>
      <c r="O3824" t="b">
        <v>1</v>
      </c>
      <c r="P3824" s="10" t="s">
        <v>8272</v>
      </c>
      <c r="Q3824" t="s">
        <v>8273</v>
      </c>
      <c r="R3824">
        <f t="shared" si="179"/>
        <v>72.38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5">
        <f t="shared" si="177"/>
        <v>42170.910231481481</v>
      </c>
      <c r="L3825" s="15">
        <f t="shared" si="178"/>
        <v>42205.165972222225</v>
      </c>
      <c r="M3825" t="b">
        <v>0</v>
      </c>
      <c r="N3825">
        <v>41</v>
      </c>
      <c r="O3825" t="b">
        <v>1</v>
      </c>
      <c r="P3825" s="10" t="s">
        <v>8272</v>
      </c>
      <c r="Q3825" t="s">
        <v>8273</v>
      </c>
      <c r="R3825">
        <f t="shared" si="179"/>
        <v>64.63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5">
        <f t="shared" si="177"/>
        <v>42571.626192129625</v>
      </c>
      <c r="L3826" s="15">
        <f t="shared" si="178"/>
        <v>42583.570138888885</v>
      </c>
      <c r="M3826" t="b">
        <v>0</v>
      </c>
      <c r="N3826">
        <v>7</v>
      </c>
      <c r="O3826" t="b">
        <v>1</v>
      </c>
      <c r="P3826" s="10" t="s">
        <v>8272</v>
      </c>
      <c r="Q3826" t="s">
        <v>8273</v>
      </c>
      <c r="R3826">
        <f t="shared" si="179"/>
        <v>38.57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5">
        <f t="shared" si="177"/>
        <v>42151.069606481484</v>
      </c>
      <c r="L3827" s="15">
        <f t="shared" si="178"/>
        <v>42172.069606481484</v>
      </c>
      <c r="M3827" t="b">
        <v>0</v>
      </c>
      <c r="N3827">
        <v>49</v>
      </c>
      <c r="O3827" t="b">
        <v>1</v>
      </c>
      <c r="P3827" s="10" t="s">
        <v>8272</v>
      </c>
      <c r="Q3827" t="s">
        <v>8273</v>
      </c>
      <c r="R3827">
        <f t="shared" si="179"/>
        <v>107.57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5">
        <f t="shared" si="177"/>
        <v>42101.423541666663</v>
      </c>
      <c r="L3828" s="15">
        <f t="shared" si="178"/>
        <v>42131.423541666663</v>
      </c>
      <c r="M3828" t="b">
        <v>0</v>
      </c>
      <c r="N3828">
        <v>26</v>
      </c>
      <c r="O3828" t="b">
        <v>1</v>
      </c>
      <c r="P3828" s="10" t="s">
        <v>8272</v>
      </c>
      <c r="Q3828" t="s">
        <v>8273</v>
      </c>
      <c r="R3828">
        <f t="shared" si="179"/>
        <v>27.5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5">
        <f t="shared" si="177"/>
        <v>42034.928252314814</v>
      </c>
      <c r="L3829" s="15">
        <f t="shared" si="178"/>
        <v>42090</v>
      </c>
      <c r="M3829" t="b">
        <v>0</v>
      </c>
      <c r="N3829">
        <v>65</v>
      </c>
      <c r="O3829" t="b">
        <v>1</v>
      </c>
      <c r="P3829" s="10" t="s">
        <v>8272</v>
      </c>
      <c r="Q3829" t="s">
        <v>8273</v>
      </c>
      <c r="R3829">
        <f t="shared" si="179"/>
        <v>70.459999999999994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5">
        <f t="shared" si="177"/>
        <v>41944.527627314819</v>
      </c>
      <c r="L3830" s="15">
        <f t="shared" si="178"/>
        <v>42004.569293981483</v>
      </c>
      <c r="M3830" t="b">
        <v>0</v>
      </c>
      <c r="N3830">
        <v>28</v>
      </c>
      <c r="O3830" t="b">
        <v>1</v>
      </c>
      <c r="P3830" s="10" t="s">
        <v>8272</v>
      </c>
      <c r="Q3830" t="s">
        <v>8273</v>
      </c>
      <c r="R3830">
        <f t="shared" si="179"/>
        <v>178.57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5">
        <f t="shared" si="177"/>
        <v>42593.865405092598</v>
      </c>
      <c r="L3831" s="15">
        <f t="shared" si="178"/>
        <v>42613.865405092598</v>
      </c>
      <c r="M3831" t="b">
        <v>0</v>
      </c>
      <c r="N3831">
        <v>8</v>
      </c>
      <c r="O3831" t="b">
        <v>1</v>
      </c>
      <c r="P3831" s="10" t="s">
        <v>8272</v>
      </c>
      <c r="Q3831" t="s">
        <v>8273</v>
      </c>
      <c r="R3831">
        <f t="shared" si="179"/>
        <v>62.63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5">
        <f t="shared" si="177"/>
        <v>42503.740868055553</v>
      </c>
      <c r="L3832" s="15">
        <f t="shared" si="178"/>
        <v>42517.740868055553</v>
      </c>
      <c r="M3832" t="b">
        <v>0</v>
      </c>
      <c r="N3832">
        <v>3</v>
      </c>
      <c r="O3832" t="b">
        <v>1</v>
      </c>
      <c r="P3832" s="10" t="s">
        <v>8272</v>
      </c>
      <c r="Q3832" t="s">
        <v>8273</v>
      </c>
      <c r="R3832">
        <f t="shared" si="179"/>
        <v>75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5">
        <f t="shared" si="177"/>
        <v>41927.848900462966</v>
      </c>
      <c r="L3833" s="15">
        <f t="shared" si="178"/>
        <v>41948.890567129631</v>
      </c>
      <c r="M3833" t="b">
        <v>0</v>
      </c>
      <c r="N3833">
        <v>9</v>
      </c>
      <c r="O3833" t="b">
        <v>1</v>
      </c>
      <c r="P3833" s="10" t="s">
        <v>8272</v>
      </c>
      <c r="Q3833" t="s">
        <v>8273</v>
      </c>
      <c r="R3833">
        <f t="shared" si="179"/>
        <v>58.9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5">
        <f t="shared" si="177"/>
        <v>42375.114988425921</v>
      </c>
      <c r="L3834" s="15">
        <f t="shared" si="178"/>
        <v>42420.114988425921</v>
      </c>
      <c r="M3834" t="b">
        <v>0</v>
      </c>
      <c r="N3834">
        <v>9</v>
      </c>
      <c r="O3834" t="b">
        <v>1</v>
      </c>
      <c r="P3834" s="10" t="s">
        <v>8272</v>
      </c>
      <c r="Q3834" t="s">
        <v>8273</v>
      </c>
      <c r="R3834">
        <f t="shared" si="179"/>
        <v>139.56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5">
        <f t="shared" si="177"/>
        <v>41963.872361111105</v>
      </c>
      <c r="L3835" s="15">
        <f t="shared" si="178"/>
        <v>41974.797916666663</v>
      </c>
      <c r="M3835" t="b">
        <v>0</v>
      </c>
      <c r="N3835">
        <v>20</v>
      </c>
      <c r="O3835" t="b">
        <v>1</v>
      </c>
      <c r="P3835" s="10" t="s">
        <v>8272</v>
      </c>
      <c r="Q3835" t="s">
        <v>8273</v>
      </c>
      <c r="R3835">
        <f t="shared" si="179"/>
        <v>70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5">
        <f t="shared" si="177"/>
        <v>42143.445219907408</v>
      </c>
      <c r="L3836" s="15">
        <f t="shared" si="178"/>
        <v>42173.445219907408</v>
      </c>
      <c r="M3836" t="b">
        <v>0</v>
      </c>
      <c r="N3836">
        <v>57</v>
      </c>
      <c r="O3836" t="b">
        <v>1</v>
      </c>
      <c r="P3836" s="10" t="s">
        <v>8272</v>
      </c>
      <c r="Q3836" t="s">
        <v>8273</v>
      </c>
      <c r="R3836">
        <f t="shared" si="179"/>
        <v>57.39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5">
        <f t="shared" si="177"/>
        <v>42460.94222222222</v>
      </c>
      <c r="L3837" s="15">
        <f t="shared" si="178"/>
        <v>42481.94222222222</v>
      </c>
      <c r="M3837" t="b">
        <v>0</v>
      </c>
      <c r="N3837">
        <v>8</v>
      </c>
      <c r="O3837" t="b">
        <v>1</v>
      </c>
      <c r="P3837" s="10" t="s">
        <v>8272</v>
      </c>
      <c r="Q3837" t="s">
        <v>8273</v>
      </c>
      <c r="R3837">
        <f t="shared" si="179"/>
        <v>40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5">
        <f t="shared" si="177"/>
        <v>42553.926527777774</v>
      </c>
      <c r="L3838" s="15">
        <f t="shared" si="178"/>
        <v>42585.172916666663</v>
      </c>
      <c r="M3838" t="b">
        <v>0</v>
      </c>
      <c r="N3838">
        <v>14</v>
      </c>
      <c r="O3838" t="b">
        <v>1</v>
      </c>
      <c r="P3838" s="10" t="s">
        <v>8272</v>
      </c>
      <c r="Q3838" t="s">
        <v>8273</v>
      </c>
      <c r="R3838">
        <f t="shared" si="179"/>
        <v>64.290000000000006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5">
        <f t="shared" si="177"/>
        <v>42152.765717592592</v>
      </c>
      <c r="L3839" s="15">
        <f t="shared" si="178"/>
        <v>42188.765717592592</v>
      </c>
      <c r="M3839" t="b">
        <v>0</v>
      </c>
      <c r="N3839">
        <v>17</v>
      </c>
      <c r="O3839" t="b">
        <v>1</v>
      </c>
      <c r="P3839" s="10" t="s">
        <v>8272</v>
      </c>
      <c r="Q3839" t="s">
        <v>8273</v>
      </c>
      <c r="R3839">
        <f t="shared" si="179"/>
        <v>120.12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5">
        <f t="shared" si="177"/>
        <v>42116.710752314815</v>
      </c>
      <c r="L3840" s="15">
        <f t="shared" si="178"/>
        <v>42146.710752314815</v>
      </c>
      <c r="M3840" t="b">
        <v>0</v>
      </c>
      <c r="N3840">
        <v>100</v>
      </c>
      <c r="O3840" t="b">
        <v>1</v>
      </c>
      <c r="P3840" s="10" t="s">
        <v>8272</v>
      </c>
      <c r="Q3840" t="s">
        <v>8273</v>
      </c>
      <c r="R3840">
        <f t="shared" si="179"/>
        <v>1008.24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5">
        <f t="shared" si="177"/>
        <v>42155.142638888887</v>
      </c>
      <c r="L3841" s="15">
        <f t="shared" si="178"/>
        <v>42215.142638888887</v>
      </c>
      <c r="M3841" t="b">
        <v>0</v>
      </c>
      <c r="N3841">
        <v>32</v>
      </c>
      <c r="O3841" t="b">
        <v>1</v>
      </c>
      <c r="P3841" s="10" t="s">
        <v>8272</v>
      </c>
      <c r="Q3841" t="s">
        <v>8273</v>
      </c>
      <c r="R3841">
        <f t="shared" si="179"/>
        <v>63.28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5">
        <f t="shared" si="177"/>
        <v>42432.701724537037</v>
      </c>
      <c r="L3842" s="15">
        <f t="shared" si="178"/>
        <v>42457.660057870366</v>
      </c>
      <c r="M3842" t="b">
        <v>0</v>
      </c>
      <c r="N3842">
        <v>3</v>
      </c>
      <c r="O3842" t="b">
        <v>1</v>
      </c>
      <c r="P3842" s="10" t="s">
        <v>8272</v>
      </c>
      <c r="Q3842" t="s">
        <v>8273</v>
      </c>
      <c r="R3842">
        <f t="shared" si="179"/>
        <v>21.67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5">
        <f t="shared" ref="K3843:K3906" si="180">(((J3843/60)/60)/24)+DATE(1970,1,1)</f>
        <v>41780.785729166666</v>
      </c>
      <c r="L3843" s="15">
        <f t="shared" ref="L3843:L3906" si="181">(((I3843/60)/60)/24)+DATE(1970,1,1)</f>
        <v>41840.785729166666</v>
      </c>
      <c r="M3843" t="b">
        <v>1</v>
      </c>
      <c r="N3843">
        <v>34</v>
      </c>
      <c r="O3843" t="b">
        <v>0</v>
      </c>
      <c r="P3843" s="10" t="s">
        <v>8272</v>
      </c>
      <c r="Q3843" t="s">
        <v>8273</v>
      </c>
      <c r="R3843">
        <f t="shared" ref="R3843:R3906" si="182">IFERROR(ROUND(E3843/N3843,2),0)</f>
        <v>25.65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5">
        <f t="shared" si="180"/>
        <v>41740.493657407409</v>
      </c>
      <c r="L3844" s="15">
        <f t="shared" si="181"/>
        <v>41770.493657407409</v>
      </c>
      <c r="M3844" t="b">
        <v>1</v>
      </c>
      <c r="N3844">
        <v>23</v>
      </c>
      <c r="O3844" t="b">
        <v>0</v>
      </c>
      <c r="P3844" s="10" t="s">
        <v>8272</v>
      </c>
      <c r="Q3844" t="s">
        <v>8273</v>
      </c>
      <c r="R3844">
        <f t="shared" si="182"/>
        <v>47.7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5">
        <f t="shared" si="180"/>
        <v>41766.072500000002</v>
      </c>
      <c r="L3845" s="15">
        <f t="shared" si="181"/>
        <v>41791.072500000002</v>
      </c>
      <c r="M3845" t="b">
        <v>1</v>
      </c>
      <c r="N3845">
        <v>19</v>
      </c>
      <c r="O3845" t="b">
        <v>0</v>
      </c>
      <c r="P3845" s="10" t="s">
        <v>8272</v>
      </c>
      <c r="Q3845" t="s">
        <v>8273</v>
      </c>
      <c r="R3845">
        <f t="shared" si="182"/>
        <v>56.05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5">
        <f t="shared" si="180"/>
        <v>41766.617291666669</v>
      </c>
      <c r="L3846" s="15">
        <f t="shared" si="181"/>
        <v>41793.290972222225</v>
      </c>
      <c r="M3846" t="b">
        <v>1</v>
      </c>
      <c r="N3846">
        <v>50</v>
      </c>
      <c r="O3846" t="b">
        <v>0</v>
      </c>
      <c r="P3846" s="10" t="s">
        <v>8272</v>
      </c>
      <c r="Q3846" t="s">
        <v>8273</v>
      </c>
      <c r="R3846">
        <f t="shared" si="182"/>
        <v>81.319999999999993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5">
        <f t="shared" si="180"/>
        <v>42248.627013888887</v>
      </c>
      <c r="L3847" s="15">
        <f t="shared" si="181"/>
        <v>42278.627013888887</v>
      </c>
      <c r="M3847" t="b">
        <v>1</v>
      </c>
      <c r="N3847">
        <v>12</v>
      </c>
      <c r="O3847" t="b">
        <v>0</v>
      </c>
      <c r="P3847" s="10" t="s">
        <v>8272</v>
      </c>
      <c r="Q3847" t="s">
        <v>8273</v>
      </c>
      <c r="R3847">
        <f t="shared" si="182"/>
        <v>70.17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5">
        <f t="shared" si="180"/>
        <v>41885.221550925926</v>
      </c>
      <c r="L3848" s="15">
        <f t="shared" si="181"/>
        <v>41916.290972222225</v>
      </c>
      <c r="M3848" t="b">
        <v>1</v>
      </c>
      <c r="N3848">
        <v>8</v>
      </c>
      <c r="O3848" t="b">
        <v>0</v>
      </c>
      <c r="P3848" s="10" t="s">
        <v>8272</v>
      </c>
      <c r="Q3848" t="s">
        <v>8273</v>
      </c>
      <c r="R3848">
        <f t="shared" si="182"/>
        <v>23.63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5">
        <f t="shared" si="180"/>
        <v>42159.224432870367</v>
      </c>
      <c r="L3849" s="15">
        <f t="shared" si="181"/>
        <v>42204.224432870367</v>
      </c>
      <c r="M3849" t="b">
        <v>1</v>
      </c>
      <c r="N3849">
        <v>9</v>
      </c>
      <c r="O3849" t="b">
        <v>0</v>
      </c>
      <c r="P3849" s="10" t="s">
        <v>8272</v>
      </c>
      <c r="Q3849" t="s">
        <v>8273</v>
      </c>
      <c r="R3849">
        <f t="shared" si="182"/>
        <v>188.56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5">
        <f t="shared" si="180"/>
        <v>42265.817002314812</v>
      </c>
      <c r="L3850" s="15">
        <f t="shared" si="181"/>
        <v>42295.817002314812</v>
      </c>
      <c r="M3850" t="b">
        <v>1</v>
      </c>
      <c r="N3850">
        <v>43</v>
      </c>
      <c r="O3850" t="b">
        <v>0</v>
      </c>
      <c r="P3850" s="10" t="s">
        <v>8272</v>
      </c>
      <c r="Q3850" t="s">
        <v>8273</v>
      </c>
      <c r="R3850">
        <f t="shared" si="182"/>
        <v>49.51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5">
        <f t="shared" si="180"/>
        <v>42136.767175925925</v>
      </c>
      <c r="L3851" s="15">
        <f t="shared" si="181"/>
        <v>42166.767175925925</v>
      </c>
      <c r="M3851" t="b">
        <v>1</v>
      </c>
      <c r="N3851">
        <v>28</v>
      </c>
      <c r="O3851" t="b">
        <v>0</v>
      </c>
      <c r="P3851" s="10" t="s">
        <v>8272</v>
      </c>
      <c r="Q3851" t="s">
        <v>8273</v>
      </c>
      <c r="R3851">
        <f t="shared" si="182"/>
        <v>75.459999999999994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5">
        <f t="shared" si="180"/>
        <v>41975.124340277776</v>
      </c>
      <c r="L3852" s="15">
        <f t="shared" si="181"/>
        <v>42005.124340277776</v>
      </c>
      <c r="M3852" t="b">
        <v>1</v>
      </c>
      <c r="N3852">
        <v>4</v>
      </c>
      <c r="O3852" t="b">
        <v>0</v>
      </c>
      <c r="P3852" s="10" t="s">
        <v>8272</v>
      </c>
      <c r="Q3852" t="s">
        <v>8273</v>
      </c>
      <c r="R3852">
        <f t="shared" si="182"/>
        <v>9.5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5">
        <f t="shared" si="180"/>
        <v>42172.439571759256</v>
      </c>
      <c r="L3853" s="15">
        <f t="shared" si="181"/>
        <v>42202.439571759256</v>
      </c>
      <c r="M3853" t="b">
        <v>1</v>
      </c>
      <c r="N3853">
        <v>24</v>
      </c>
      <c r="O3853" t="b">
        <v>0</v>
      </c>
      <c r="P3853" s="10" t="s">
        <v>8272</v>
      </c>
      <c r="Q3853" t="s">
        <v>8273</v>
      </c>
      <c r="R3853">
        <f t="shared" si="182"/>
        <v>35.5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5">
        <f t="shared" si="180"/>
        <v>42065.190694444449</v>
      </c>
      <c r="L3854" s="15">
        <f t="shared" si="181"/>
        <v>42090.149027777778</v>
      </c>
      <c r="M3854" t="b">
        <v>0</v>
      </c>
      <c r="N3854">
        <v>2</v>
      </c>
      <c r="O3854" t="b">
        <v>0</v>
      </c>
      <c r="P3854" s="10" t="s">
        <v>8272</v>
      </c>
      <c r="Q3854" t="s">
        <v>8273</v>
      </c>
      <c r="R3854">
        <f t="shared" si="182"/>
        <v>10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5">
        <f t="shared" si="180"/>
        <v>41848.84002314815</v>
      </c>
      <c r="L3855" s="15">
        <f t="shared" si="181"/>
        <v>41883.84002314815</v>
      </c>
      <c r="M3855" t="b">
        <v>0</v>
      </c>
      <c r="N3855">
        <v>2</v>
      </c>
      <c r="O3855" t="b">
        <v>0</v>
      </c>
      <c r="P3855" s="10" t="s">
        <v>8272</v>
      </c>
      <c r="Q3855" t="s">
        <v>8273</v>
      </c>
      <c r="R3855">
        <f t="shared" si="182"/>
        <v>13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5">
        <f t="shared" si="180"/>
        <v>42103.884930555556</v>
      </c>
      <c r="L3856" s="15">
        <f t="shared" si="181"/>
        <v>42133.884930555556</v>
      </c>
      <c r="M3856" t="b">
        <v>0</v>
      </c>
      <c r="N3856">
        <v>20</v>
      </c>
      <c r="O3856" t="b">
        <v>0</v>
      </c>
      <c r="P3856" s="10" t="s">
        <v>8272</v>
      </c>
      <c r="Q3856" t="s">
        <v>8273</v>
      </c>
      <c r="R3856">
        <f t="shared" si="182"/>
        <v>89.4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5">
        <f t="shared" si="180"/>
        <v>42059.970729166671</v>
      </c>
      <c r="L3857" s="15">
        <f t="shared" si="181"/>
        <v>42089.929062499999</v>
      </c>
      <c r="M3857" t="b">
        <v>0</v>
      </c>
      <c r="N3857">
        <v>1</v>
      </c>
      <c r="O3857" t="b">
        <v>0</v>
      </c>
      <c r="P3857" s="10" t="s">
        <v>8272</v>
      </c>
      <c r="Q3857" t="s">
        <v>8273</v>
      </c>
      <c r="R3857">
        <f t="shared" si="182"/>
        <v>25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5">
        <f t="shared" si="180"/>
        <v>42041.743090277778</v>
      </c>
      <c r="L3858" s="15">
        <f t="shared" si="181"/>
        <v>42071.701423611114</v>
      </c>
      <c r="M3858" t="b">
        <v>0</v>
      </c>
      <c r="N3858">
        <v>1</v>
      </c>
      <c r="O3858" t="b">
        <v>0</v>
      </c>
      <c r="P3858" s="10" t="s">
        <v>8272</v>
      </c>
      <c r="Q3858" t="s">
        <v>8273</v>
      </c>
      <c r="R3858">
        <f t="shared" si="182"/>
        <v>1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5">
        <f t="shared" si="180"/>
        <v>41829.73715277778</v>
      </c>
      <c r="L3859" s="15">
        <f t="shared" si="181"/>
        <v>41852.716666666667</v>
      </c>
      <c r="M3859" t="b">
        <v>0</v>
      </c>
      <c r="N3859">
        <v>4</v>
      </c>
      <c r="O3859" t="b">
        <v>0</v>
      </c>
      <c r="P3859" s="10" t="s">
        <v>8272</v>
      </c>
      <c r="Q3859" t="s">
        <v>8273</v>
      </c>
      <c r="R3859">
        <f t="shared" si="182"/>
        <v>65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5">
        <f t="shared" si="180"/>
        <v>42128.431064814817</v>
      </c>
      <c r="L3860" s="15">
        <f t="shared" si="181"/>
        <v>42146.875</v>
      </c>
      <c r="M3860" t="b">
        <v>0</v>
      </c>
      <c r="N3860">
        <v>1</v>
      </c>
      <c r="O3860" t="b">
        <v>0</v>
      </c>
      <c r="P3860" s="10" t="s">
        <v>8272</v>
      </c>
      <c r="Q3860" t="s">
        <v>8273</v>
      </c>
      <c r="R3860">
        <f t="shared" si="182"/>
        <v>10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5">
        <f t="shared" si="180"/>
        <v>41789.893599537041</v>
      </c>
      <c r="L3861" s="15">
        <f t="shared" si="181"/>
        <v>41815.875</v>
      </c>
      <c r="M3861" t="b">
        <v>0</v>
      </c>
      <c r="N3861">
        <v>1</v>
      </c>
      <c r="O3861" t="b">
        <v>0</v>
      </c>
      <c r="P3861" s="10" t="s">
        <v>8272</v>
      </c>
      <c r="Q3861" t="s">
        <v>8273</v>
      </c>
      <c r="R3861">
        <f t="shared" si="182"/>
        <v>1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5">
        <f t="shared" si="180"/>
        <v>41833.660995370366</v>
      </c>
      <c r="L3862" s="15">
        <f t="shared" si="181"/>
        <v>41863.660995370366</v>
      </c>
      <c r="M3862" t="b">
        <v>0</v>
      </c>
      <c r="N3862">
        <v>13</v>
      </c>
      <c r="O3862" t="b">
        <v>0</v>
      </c>
      <c r="P3862" s="10" t="s">
        <v>8272</v>
      </c>
      <c r="Q3862" t="s">
        <v>8273</v>
      </c>
      <c r="R3862">
        <f t="shared" si="182"/>
        <v>81.540000000000006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5">
        <f t="shared" si="180"/>
        <v>41914.590011574073</v>
      </c>
      <c r="L3863" s="15">
        <f t="shared" si="181"/>
        <v>41955.907638888893</v>
      </c>
      <c r="M3863" t="b">
        <v>0</v>
      </c>
      <c r="N3863">
        <v>1</v>
      </c>
      <c r="O3863" t="b">
        <v>0</v>
      </c>
      <c r="P3863" s="10" t="s">
        <v>8272</v>
      </c>
      <c r="Q3863" t="s">
        <v>8273</v>
      </c>
      <c r="R3863">
        <f t="shared" si="182"/>
        <v>100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5">
        <f t="shared" si="180"/>
        <v>42611.261064814811</v>
      </c>
      <c r="L3864" s="15">
        <f t="shared" si="181"/>
        <v>42625.707638888889</v>
      </c>
      <c r="M3864" t="b">
        <v>0</v>
      </c>
      <c r="N3864">
        <v>1</v>
      </c>
      <c r="O3864" t="b">
        <v>0</v>
      </c>
      <c r="P3864" s="10" t="s">
        <v>8272</v>
      </c>
      <c r="Q3864" t="s">
        <v>8273</v>
      </c>
      <c r="R3864">
        <f t="shared" si="182"/>
        <v>1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5">
        <f t="shared" si="180"/>
        <v>42253.633159722223</v>
      </c>
      <c r="L3865" s="15">
        <f t="shared" si="181"/>
        <v>42313.674826388888</v>
      </c>
      <c r="M3865" t="b">
        <v>0</v>
      </c>
      <c r="N3865">
        <v>0</v>
      </c>
      <c r="O3865" t="b">
        <v>0</v>
      </c>
      <c r="P3865" s="10" t="s">
        <v>8272</v>
      </c>
      <c r="Q3865" t="s">
        <v>8273</v>
      </c>
      <c r="R3865">
        <f t="shared" si="182"/>
        <v>0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5">
        <f t="shared" si="180"/>
        <v>42295.891828703709</v>
      </c>
      <c r="L3866" s="15">
        <f t="shared" si="181"/>
        <v>42325.933495370366</v>
      </c>
      <c r="M3866" t="b">
        <v>0</v>
      </c>
      <c r="N3866">
        <v>3</v>
      </c>
      <c r="O3866" t="b">
        <v>0</v>
      </c>
      <c r="P3866" s="10" t="s">
        <v>8272</v>
      </c>
      <c r="Q3866" t="s">
        <v>8273</v>
      </c>
      <c r="R3866">
        <f t="shared" si="182"/>
        <v>20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5">
        <f t="shared" si="180"/>
        <v>41841.651597222226</v>
      </c>
      <c r="L3867" s="15">
        <f t="shared" si="181"/>
        <v>41881.229166666664</v>
      </c>
      <c r="M3867" t="b">
        <v>0</v>
      </c>
      <c r="N3867">
        <v>14</v>
      </c>
      <c r="O3867" t="b">
        <v>0</v>
      </c>
      <c r="P3867" s="10" t="s">
        <v>8272</v>
      </c>
      <c r="Q3867" t="s">
        <v>8273</v>
      </c>
      <c r="R3867">
        <f t="shared" si="182"/>
        <v>46.43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5">
        <f t="shared" si="180"/>
        <v>42402.947002314817</v>
      </c>
      <c r="L3868" s="15">
        <f t="shared" si="181"/>
        <v>42452.145138888889</v>
      </c>
      <c r="M3868" t="b">
        <v>0</v>
      </c>
      <c r="N3868">
        <v>2</v>
      </c>
      <c r="O3868" t="b">
        <v>0</v>
      </c>
      <c r="P3868" s="10" t="s">
        <v>8272</v>
      </c>
      <c r="Q3868" t="s">
        <v>8273</v>
      </c>
      <c r="R3868">
        <f t="shared" si="182"/>
        <v>5.5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5">
        <f t="shared" si="180"/>
        <v>42509.814108796301</v>
      </c>
      <c r="L3869" s="15">
        <f t="shared" si="181"/>
        <v>42539.814108796301</v>
      </c>
      <c r="M3869" t="b">
        <v>0</v>
      </c>
      <c r="N3869">
        <v>5</v>
      </c>
      <c r="O3869" t="b">
        <v>0</v>
      </c>
      <c r="P3869" s="10" t="s">
        <v>8272</v>
      </c>
      <c r="Q3869" t="s">
        <v>8273</v>
      </c>
      <c r="R3869">
        <f t="shared" si="182"/>
        <v>50.2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5">
        <f t="shared" si="180"/>
        <v>41865.659780092588</v>
      </c>
      <c r="L3870" s="15">
        <f t="shared" si="181"/>
        <v>41890.659780092588</v>
      </c>
      <c r="M3870" t="b">
        <v>0</v>
      </c>
      <c r="N3870">
        <v>1</v>
      </c>
      <c r="O3870" t="b">
        <v>0</v>
      </c>
      <c r="P3870" s="10" t="s">
        <v>8272</v>
      </c>
      <c r="Q3870" t="s">
        <v>8314</v>
      </c>
      <c r="R3870">
        <f t="shared" si="182"/>
        <v>10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5">
        <f t="shared" si="180"/>
        <v>42047.724444444444</v>
      </c>
      <c r="L3871" s="15">
        <f t="shared" si="181"/>
        <v>42077.132638888885</v>
      </c>
      <c r="M3871" t="b">
        <v>0</v>
      </c>
      <c r="N3871">
        <v>15</v>
      </c>
      <c r="O3871" t="b">
        <v>0</v>
      </c>
      <c r="P3871" s="10" t="s">
        <v>8272</v>
      </c>
      <c r="Q3871" t="s">
        <v>8314</v>
      </c>
      <c r="R3871">
        <f t="shared" si="182"/>
        <v>30.13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5">
        <f t="shared" si="180"/>
        <v>41793.17219907407</v>
      </c>
      <c r="L3872" s="15">
        <f t="shared" si="181"/>
        <v>41823.17219907407</v>
      </c>
      <c r="M3872" t="b">
        <v>0</v>
      </c>
      <c r="N3872">
        <v>10</v>
      </c>
      <c r="O3872" t="b">
        <v>0</v>
      </c>
      <c r="P3872" s="10" t="s">
        <v>8272</v>
      </c>
      <c r="Q3872" t="s">
        <v>8314</v>
      </c>
      <c r="R3872">
        <f t="shared" si="182"/>
        <v>150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5">
        <f t="shared" si="180"/>
        <v>42763.780671296292</v>
      </c>
      <c r="L3873" s="15">
        <f t="shared" si="181"/>
        <v>42823.739004629635</v>
      </c>
      <c r="M3873" t="b">
        <v>0</v>
      </c>
      <c r="N3873">
        <v>3</v>
      </c>
      <c r="O3873" t="b">
        <v>0</v>
      </c>
      <c r="P3873" s="10" t="s">
        <v>8272</v>
      </c>
      <c r="Q3873" t="s">
        <v>8314</v>
      </c>
      <c r="R3873">
        <f t="shared" si="182"/>
        <v>13.33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5">
        <f t="shared" si="180"/>
        <v>42180.145787037036</v>
      </c>
      <c r="L3874" s="15">
        <f t="shared" si="181"/>
        <v>42230.145787037036</v>
      </c>
      <c r="M3874" t="b">
        <v>0</v>
      </c>
      <c r="N3874">
        <v>0</v>
      </c>
      <c r="O3874" t="b">
        <v>0</v>
      </c>
      <c r="P3874" s="10" t="s">
        <v>8272</v>
      </c>
      <c r="Q3874" t="s">
        <v>8314</v>
      </c>
      <c r="R3874">
        <f t="shared" si="182"/>
        <v>0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5">
        <f t="shared" si="180"/>
        <v>42255.696006944447</v>
      </c>
      <c r="L3875" s="15">
        <f t="shared" si="181"/>
        <v>42285.696006944447</v>
      </c>
      <c r="M3875" t="b">
        <v>0</v>
      </c>
      <c r="N3875">
        <v>0</v>
      </c>
      <c r="O3875" t="b">
        <v>0</v>
      </c>
      <c r="P3875" s="10" t="s">
        <v>8272</v>
      </c>
      <c r="Q3875" t="s">
        <v>8314</v>
      </c>
      <c r="R3875">
        <f t="shared" si="182"/>
        <v>0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5">
        <f t="shared" si="180"/>
        <v>42007.016458333332</v>
      </c>
      <c r="L3876" s="15">
        <f t="shared" si="181"/>
        <v>42028.041666666672</v>
      </c>
      <c r="M3876" t="b">
        <v>0</v>
      </c>
      <c r="N3876">
        <v>0</v>
      </c>
      <c r="O3876" t="b">
        <v>0</v>
      </c>
      <c r="P3876" s="10" t="s">
        <v>8272</v>
      </c>
      <c r="Q3876" t="s">
        <v>8314</v>
      </c>
      <c r="R3876">
        <f t="shared" si="182"/>
        <v>0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5">
        <f t="shared" si="180"/>
        <v>42615.346817129626</v>
      </c>
      <c r="L3877" s="15">
        <f t="shared" si="181"/>
        <v>42616.416666666672</v>
      </c>
      <c r="M3877" t="b">
        <v>0</v>
      </c>
      <c r="N3877">
        <v>0</v>
      </c>
      <c r="O3877" t="b">
        <v>0</v>
      </c>
      <c r="P3877" s="10" t="s">
        <v>8272</v>
      </c>
      <c r="Q3877" t="s">
        <v>8314</v>
      </c>
      <c r="R3877">
        <f t="shared" si="182"/>
        <v>0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5">
        <f t="shared" si="180"/>
        <v>42372.624166666668</v>
      </c>
      <c r="L3878" s="15">
        <f t="shared" si="181"/>
        <v>42402.624166666668</v>
      </c>
      <c r="M3878" t="b">
        <v>0</v>
      </c>
      <c r="N3878">
        <v>46</v>
      </c>
      <c r="O3878" t="b">
        <v>0</v>
      </c>
      <c r="P3878" s="10" t="s">
        <v>8272</v>
      </c>
      <c r="Q3878" t="s">
        <v>8314</v>
      </c>
      <c r="R3878">
        <f t="shared" si="182"/>
        <v>44.76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5">
        <f t="shared" si="180"/>
        <v>42682.67768518519</v>
      </c>
      <c r="L3879" s="15">
        <f t="shared" si="181"/>
        <v>42712.67768518519</v>
      </c>
      <c r="M3879" t="b">
        <v>0</v>
      </c>
      <c r="N3879">
        <v>14</v>
      </c>
      <c r="O3879" t="b">
        <v>0</v>
      </c>
      <c r="P3879" s="10" t="s">
        <v>8272</v>
      </c>
      <c r="Q3879" t="s">
        <v>8314</v>
      </c>
      <c r="R3879">
        <f t="shared" si="182"/>
        <v>88.64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5">
        <f t="shared" si="180"/>
        <v>42154.818819444445</v>
      </c>
      <c r="L3880" s="15">
        <f t="shared" si="181"/>
        <v>42185.165972222225</v>
      </c>
      <c r="M3880" t="b">
        <v>0</v>
      </c>
      <c r="N3880">
        <v>1</v>
      </c>
      <c r="O3880" t="b">
        <v>0</v>
      </c>
      <c r="P3880" s="10" t="s">
        <v>8272</v>
      </c>
      <c r="Q3880" t="s">
        <v>8314</v>
      </c>
      <c r="R3880">
        <f t="shared" si="182"/>
        <v>10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5">
        <f t="shared" si="180"/>
        <v>41999.861064814817</v>
      </c>
      <c r="L3881" s="15">
        <f t="shared" si="181"/>
        <v>42029.861064814817</v>
      </c>
      <c r="M3881" t="b">
        <v>0</v>
      </c>
      <c r="N3881">
        <v>0</v>
      </c>
      <c r="O3881" t="b">
        <v>0</v>
      </c>
      <c r="P3881" s="10" t="s">
        <v>8272</v>
      </c>
      <c r="Q3881" t="s">
        <v>8314</v>
      </c>
      <c r="R3881">
        <f t="shared" si="182"/>
        <v>0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5">
        <f t="shared" si="180"/>
        <v>41815.815046296295</v>
      </c>
      <c r="L3882" s="15">
        <f t="shared" si="181"/>
        <v>41850.958333333336</v>
      </c>
      <c r="M3882" t="b">
        <v>0</v>
      </c>
      <c r="N3882">
        <v>17</v>
      </c>
      <c r="O3882" t="b">
        <v>0</v>
      </c>
      <c r="P3882" s="10" t="s">
        <v>8272</v>
      </c>
      <c r="Q3882" t="s">
        <v>8314</v>
      </c>
      <c r="R3882">
        <f t="shared" si="182"/>
        <v>57.65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5">
        <f t="shared" si="180"/>
        <v>42756.018506944441</v>
      </c>
      <c r="L3883" s="15">
        <f t="shared" si="181"/>
        <v>42786.018506944441</v>
      </c>
      <c r="M3883" t="b">
        <v>0</v>
      </c>
      <c r="N3883">
        <v>1</v>
      </c>
      <c r="O3883" t="b">
        <v>0</v>
      </c>
      <c r="P3883" s="10" t="s">
        <v>8272</v>
      </c>
      <c r="Q3883" t="s">
        <v>8314</v>
      </c>
      <c r="R3883">
        <f t="shared" si="182"/>
        <v>25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5">
        <f t="shared" si="180"/>
        <v>42373.983449074076</v>
      </c>
      <c r="L3884" s="15">
        <f t="shared" si="181"/>
        <v>42400.960416666669</v>
      </c>
      <c r="M3884" t="b">
        <v>0</v>
      </c>
      <c r="N3884">
        <v>0</v>
      </c>
      <c r="O3884" t="b">
        <v>0</v>
      </c>
      <c r="P3884" s="10" t="s">
        <v>8272</v>
      </c>
      <c r="Q3884" t="s">
        <v>8314</v>
      </c>
      <c r="R3884">
        <f t="shared" si="182"/>
        <v>0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5">
        <f t="shared" si="180"/>
        <v>41854.602650462963</v>
      </c>
      <c r="L3885" s="15">
        <f t="shared" si="181"/>
        <v>41884.602650462963</v>
      </c>
      <c r="M3885" t="b">
        <v>0</v>
      </c>
      <c r="N3885">
        <v>0</v>
      </c>
      <c r="O3885" t="b">
        <v>0</v>
      </c>
      <c r="P3885" s="10" t="s">
        <v>8272</v>
      </c>
      <c r="Q3885" t="s">
        <v>8314</v>
      </c>
      <c r="R3885">
        <f t="shared" si="182"/>
        <v>0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5">
        <f t="shared" si="180"/>
        <v>42065.791574074072</v>
      </c>
      <c r="L3886" s="15">
        <f t="shared" si="181"/>
        <v>42090.749907407408</v>
      </c>
      <c r="M3886" t="b">
        <v>0</v>
      </c>
      <c r="N3886">
        <v>0</v>
      </c>
      <c r="O3886" t="b">
        <v>0</v>
      </c>
      <c r="P3886" s="10" t="s">
        <v>8272</v>
      </c>
      <c r="Q3886" t="s">
        <v>8314</v>
      </c>
      <c r="R3886">
        <f t="shared" si="182"/>
        <v>0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5">
        <f t="shared" si="180"/>
        <v>42469.951284722221</v>
      </c>
      <c r="L3887" s="15">
        <f t="shared" si="181"/>
        <v>42499.951284722221</v>
      </c>
      <c r="M3887" t="b">
        <v>0</v>
      </c>
      <c r="N3887">
        <v>0</v>
      </c>
      <c r="O3887" t="b">
        <v>0</v>
      </c>
      <c r="P3887" s="10" t="s">
        <v>8272</v>
      </c>
      <c r="Q3887" t="s">
        <v>8314</v>
      </c>
      <c r="R3887">
        <f t="shared" si="182"/>
        <v>0</v>
      </c>
    </row>
    <row r="3888" spans="1:1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5">
        <f t="shared" si="180"/>
        <v>41954.228032407409</v>
      </c>
      <c r="L3888" s="15">
        <f t="shared" si="181"/>
        <v>41984.228032407409</v>
      </c>
      <c r="M3888" t="b">
        <v>0</v>
      </c>
      <c r="N3888">
        <v>0</v>
      </c>
      <c r="O3888" t="b">
        <v>0</v>
      </c>
      <c r="P3888" s="10" t="s">
        <v>8272</v>
      </c>
      <c r="Q3888" t="s">
        <v>8314</v>
      </c>
      <c r="R3888">
        <f t="shared" si="182"/>
        <v>0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5">
        <f t="shared" si="180"/>
        <v>42079.857974537037</v>
      </c>
      <c r="L3889" s="15">
        <f t="shared" si="181"/>
        <v>42125.916666666672</v>
      </c>
      <c r="M3889" t="b">
        <v>0</v>
      </c>
      <c r="N3889">
        <v>2</v>
      </c>
      <c r="O3889" t="b">
        <v>0</v>
      </c>
      <c r="P3889" s="10" t="s">
        <v>8272</v>
      </c>
      <c r="Q3889" t="s">
        <v>8314</v>
      </c>
      <c r="R3889">
        <f t="shared" si="182"/>
        <v>17.5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5">
        <f t="shared" si="180"/>
        <v>42762.545810185184</v>
      </c>
      <c r="L3890" s="15">
        <f t="shared" si="181"/>
        <v>42792.545810185184</v>
      </c>
      <c r="M3890" t="b">
        <v>0</v>
      </c>
      <c r="N3890">
        <v>14</v>
      </c>
      <c r="O3890" t="b">
        <v>0</v>
      </c>
      <c r="P3890" s="10" t="s">
        <v>8272</v>
      </c>
      <c r="Q3890" t="s">
        <v>8273</v>
      </c>
      <c r="R3890">
        <f t="shared" si="182"/>
        <v>38.71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5">
        <f t="shared" si="180"/>
        <v>41977.004976851851</v>
      </c>
      <c r="L3891" s="15">
        <f t="shared" si="181"/>
        <v>42008.976388888885</v>
      </c>
      <c r="M3891" t="b">
        <v>0</v>
      </c>
      <c r="N3891">
        <v>9</v>
      </c>
      <c r="O3891" t="b">
        <v>0</v>
      </c>
      <c r="P3891" s="10" t="s">
        <v>8272</v>
      </c>
      <c r="Q3891" t="s">
        <v>8273</v>
      </c>
      <c r="R3891">
        <f t="shared" si="182"/>
        <v>13.11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5">
        <f t="shared" si="180"/>
        <v>42171.758611111116</v>
      </c>
      <c r="L3892" s="15">
        <f t="shared" si="181"/>
        <v>42231.758611111116</v>
      </c>
      <c r="M3892" t="b">
        <v>0</v>
      </c>
      <c r="N3892">
        <v>8</v>
      </c>
      <c r="O3892" t="b">
        <v>0</v>
      </c>
      <c r="P3892" s="10" t="s">
        <v>8272</v>
      </c>
      <c r="Q3892" t="s">
        <v>8273</v>
      </c>
      <c r="R3892">
        <f t="shared" si="182"/>
        <v>315.5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5">
        <f t="shared" si="180"/>
        <v>42056.1324537037</v>
      </c>
      <c r="L3893" s="15">
        <f t="shared" si="181"/>
        <v>42086.207638888889</v>
      </c>
      <c r="M3893" t="b">
        <v>0</v>
      </c>
      <c r="N3893">
        <v>7</v>
      </c>
      <c r="O3893" t="b">
        <v>0</v>
      </c>
      <c r="P3893" s="10" t="s">
        <v>8272</v>
      </c>
      <c r="Q3893" t="s">
        <v>8273</v>
      </c>
      <c r="R3893">
        <f t="shared" si="182"/>
        <v>37.14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5">
        <f t="shared" si="180"/>
        <v>41867.652280092596</v>
      </c>
      <c r="L3894" s="15">
        <f t="shared" si="181"/>
        <v>41875.291666666664</v>
      </c>
      <c r="M3894" t="b">
        <v>0</v>
      </c>
      <c r="N3894">
        <v>0</v>
      </c>
      <c r="O3894" t="b">
        <v>0</v>
      </c>
      <c r="P3894" s="10" t="s">
        <v>8272</v>
      </c>
      <c r="Q3894" t="s">
        <v>8273</v>
      </c>
      <c r="R3894">
        <f t="shared" si="182"/>
        <v>0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5">
        <f t="shared" si="180"/>
        <v>41779.657870370371</v>
      </c>
      <c r="L3895" s="15">
        <f t="shared" si="181"/>
        <v>41821.25</v>
      </c>
      <c r="M3895" t="b">
        <v>0</v>
      </c>
      <c r="N3895">
        <v>84</v>
      </c>
      <c r="O3895" t="b">
        <v>0</v>
      </c>
      <c r="P3895" s="10" t="s">
        <v>8272</v>
      </c>
      <c r="Q3895" t="s">
        <v>8273</v>
      </c>
      <c r="R3895">
        <f t="shared" si="182"/>
        <v>128.27000000000001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5">
        <f t="shared" si="180"/>
        <v>42679.958472222221</v>
      </c>
      <c r="L3896" s="15">
        <f t="shared" si="181"/>
        <v>42710.207638888889</v>
      </c>
      <c r="M3896" t="b">
        <v>0</v>
      </c>
      <c r="N3896">
        <v>11</v>
      </c>
      <c r="O3896" t="b">
        <v>0</v>
      </c>
      <c r="P3896" s="10" t="s">
        <v>8272</v>
      </c>
      <c r="Q3896" t="s">
        <v>8273</v>
      </c>
      <c r="R3896">
        <f t="shared" si="182"/>
        <v>47.27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5">
        <f t="shared" si="180"/>
        <v>42032.250208333338</v>
      </c>
      <c r="L3897" s="15">
        <f t="shared" si="181"/>
        <v>42063.250208333338</v>
      </c>
      <c r="M3897" t="b">
        <v>0</v>
      </c>
      <c r="N3897">
        <v>1</v>
      </c>
      <c r="O3897" t="b">
        <v>0</v>
      </c>
      <c r="P3897" s="10" t="s">
        <v>8272</v>
      </c>
      <c r="Q3897" t="s">
        <v>8273</v>
      </c>
      <c r="R3897">
        <f t="shared" si="182"/>
        <v>50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5">
        <f t="shared" si="180"/>
        <v>41793.191875000004</v>
      </c>
      <c r="L3898" s="15">
        <f t="shared" si="181"/>
        <v>41807.191875000004</v>
      </c>
      <c r="M3898" t="b">
        <v>0</v>
      </c>
      <c r="N3898">
        <v>4</v>
      </c>
      <c r="O3898" t="b">
        <v>0</v>
      </c>
      <c r="P3898" s="10" t="s">
        <v>8272</v>
      </c>
      <c r="Q3898" t="s">
        <v>8273</v>
      </c>
      <c r="R3898">
        <f t="shared" si="182"/>
        <v>42.5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5">
        <f t="shared" si="180"/>
        <v>41982.87364583333</v>
      </c>
      <c r="L3899" s="15">
        <f t="shared" si="181"/>
        <v>42012.87364583333</v>
      </c>
      <c r="M3899" t="b">
        <v>0</v>
      </c>
      <c r="N3899">
        <v>10</v>
      </c>
      <c r="O3899" t="b">
        <v>0</v>
      </c>
      <c r="P3899" s="10" t="s">
        <v>8272</v>
      </c>
      <c r="Q3899" t="s">
        <v>8273</v>
      </c>
      <c r="R3899">
        <f t="shared" si="182"/>
        <v>44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5">
        <f t="shared" si="180"/>
        <v>42193.482291666667</v>
      </c>
      <c r="L3900" s="15">
        <f t="shared" si="181"/>
        <v>42233.666666666672</v>
      </c>
      <c r="M3900" t="b">
        <v>0</v>
      </c>
      <c r="N3900">
        <v>16</v>
      </c>
      <c r="O3900" t="b">
        <v>0</v>
      </c>
      <c r="P3900" s="10" t="s">
        <v>8272</v>
      </c>
      <c r="Q3900" t="s">
        <v>8273</v>
      </c>
      <c r="R3900">
        <f t="shared" si="182"/>
        <v>50.88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5">
        <f t="shared" si="180"/>
        <v>41843.775011574071</v>
      </c>
      <c r="L3901" s="15">
        <f t="shared" si="181"/>
        <v>41863.775011574071</v>
      </c>
      <c r="M3901" t="b">
        <v>0</v>
      </c>
      <c r="N3901">
        <v>2</v>
      </c>
      <c r="O3901" t="b">
        <v>0</v>
      </c>
      <c r="P3901" s="10" t="s">
        <v>8272</v>
      </c>
      <c r="Q3901" t="s">
        <v>8273</v>
      </c>
      <c r="R3901">
        <f t="shared" si="182"/>
        <v>62.5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5">
        <f t="shared" si="180"/>
        <v>42136.092488425929</v>
      </c>
      <c r="L3902" s="15">
        <f t="shared" si="181"/>
        <v>42166.092488425929</v>
      </c>
      <c r="M3902" t="b">
        <v>0</v>
      </c>
      <c r="N3902">
        <v>5</v>
      </c>
      <c r="O3902" t="b">
        <v>0</v>
      </c>
      <c r="P3902" s="10" t="s">
        <v>8272</v>
      </c>
      <c r="Q3902" t="s">
        <v>8273</v>
      </c>
      <c r="R3902">
        <f t="shared" si="182"/>
        <v>27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5">
        <f t="shared" si="180"/>
        <v>42317.826377314821</v>
      </c>
      <c r="L3903" s="15">
        <f t="shared" si="181"/>
        <v>42357.826377314821</v>
      </c>
      <c r="M3903" t="b">
        <v>0</v>
      </c>
      <c r="N3903">
        <v>1</v>
      </c>
      <c r="O3903" t="b">
        <v>0</v>
      </c>
      <c r="P3903" s="10" t="s">
        <v>8272</v>
      </c>
      <c r="Q3903" t="s">
        <v>8273</v>
      </c>
      <c r="R3903">
        <f t="shared" si="182"/>
        <v>25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5">
        <f t="shared" si="180"/>
        <v>42663.468078703707</v>
      </c>
      <c r="L3904" s="15">
        <f t="shared" si="181"/>
        <v>42688.509745370371</v>
      </c>
      <c r="M3904" t="b">
        <v>0</v>
      </c>
      <c r="N3904">
        <v>31</v>
      </c>
      <c r="O3904" t="b">
        <v>0</v>
      </c>
      <c r="P3904" s="10" t="s">
        <v>8272</v>
      </c>
      <c r="Q3904" t="s">
        <v>8273</v>
      </c>
      <c r="R3904">
        <f t="shared" si="182"/>
        <v>47.26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5">
        <f t="shared" si="180"/>
        <v>42186.01116898148</v>
      </c>
      <c r="L3905" s="15">
        <f t="shared" si="181"/>
        <v>42230.818055555559</v>
      </c>
      <c r="M3905" t="b">
        <v>0</v>
      </c>
      <c r="N3905">
        <v>0</v>
      </c>
      <c r="O3905" t="b">
        <v>0</v>
      </c>
      <c r="P3905" s="10" t="s">
        <v>8272</v>
      </c>
      <c r="Q3905" t="s">
        <v>8273</v>
      </c>
      <c r="R3905">
        <f t="shared" si="182"/>
        <v>0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5">
        <f t="shared" si="180"/>
        <v>42095.229166666672</v>
      </c>
      <c r="L3906" s="15">
        <f t="shared" si="181"/>
        <v>42109.211111111115</v>
      </c>
      <c r="M3906" t="b">
        <v>0</v>
      </c>
      <c r="N3906">
        <v>2</v>
      </c>
      <c r="O3906" t="b">
        <v>0</v>
      </c>
      <c r="P3906" s="10" t="s">
        <v>8272</v>
      </c>
      <c r="Q3906" t="s">
        <v>8273</v>
      </c>
      <c r="R3906">
        <f t="shared" si="182"/>
        <v>1.5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5">
        <f t="shared" ref="K3907:K3970" si="183">(((J3907/60)/60)/24)+DATE(1970,1,1)</f>
        <v>42124.623877314814</v>
      </c>
      <c r="L3907" s="15">
        <f t="shared" ref="L3907:L3970" si="184">(((I3907/60)/60)/24)+DATE(1970,1,1)</f>
        <v>42166.958333333328</v>
      </c>
      <c r="M3907" t="b">
        <v>0</v>
      </c>
      <c r="N3907">
        <v>7</v>
      </c>
      <c r="O3907" t="b">
        <v>0</v>
      </c>
      <c r="P3907" s="10" t="s">
        <v>8272</v>
      </c>
      <c r="Q3907" t="s">
        <v>8273</v>
      </c>
      <c r="R3907">
        <f t="shared" ref="R3907:R3970" si="185">IFERROR(ROUND(E3907/N3907,2),0)</f>
        <v>24.71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5">
        <f t="shared" si="183"/>
        <v>42143.917743055557</v>
      </c>
      <c r="L3908" s="15">
        <f t="shared" si="184"/>
        <v>42181.559027777781</v>
      </c>
      <c r="M3908" t="b">
        <v>0</v>
      </c>
      <c r="N3908">
        <v>16</v>
      </c>
      <c r="O3908" t="b">
        <v>0</v>
      </c>
      <c r="P3908" s="10" t="s">
        <v>8272</v>
      </c>
      <c r="Q3908" t="s">
        <v>8273</v>
      </c>
      <c r="R3908">
        <f t="shared" si="185"/>
        <v>63.13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5">
        <f t="shared" si="183"/>
        <v>41906.819513888891</v>
      </c>
      <c r="L3909" s="15">
        <f t="shared" si="184"/>
        <v>41938.838888888888</v>
      </c>
      <c r="M3909" t="b">
        <v>0</v>
      </c>
      <c r="N3909">
        <v>4</v>
      </c>
      <c r="O3909" t="b">
        <v>0</v>
      </c>
      <c r="P3909" s="10" t="s">
        <v>8272</v>
      </c>
      <c r="Q3909" t="s">
        <v>8273</v>
      </c>
      <c r="R3909">
        <f t="shared" si="185"/>
        <v>38.25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5">
        <f t="shared" si="183"/>
        <v>41834.135370370372</v>
      </c>
      <c r="L3910" s="15">
        <f t="shared" si="184"/>
        <v>41849.135370370372</v>
      </c>
      <c r="M3910" t="b">
        <v>0</v>
      </c>
      <c r="N3910">
        <v>4</v>
      </c>
      <c r="O3910" t="b">
        <v>0</v>
      </c>
      <c r="P3910" s="10" t="s">
        <v>8272</v>
      </c>
      <c r="Q3910" t="s">
        <v>8273</v>
      </c>
      <c r="R3910">
        <f t="shared" si="185"/>
        <v>16.25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5">
        <f t="shared" si="183"/>
        <v>41863.359282407408</v>
      </c>
      <c r="L3911" s="15">
        <f t="shared" si="184"/>
        <v>41893.359282407408</v>
      </c>
      <c r="M3911" t="b">
        <v>0</v>
      </c>
      <c r="N3911">
        <v>4</v>
      </c>
      <c r="O3911" t="b">
        <v>0</v>
      </c>
      <c r="P3911" s="10" t="s">
        <v>8272</v>
      </c>
      <c r="Q3911" t="s">
        <v>8273</v>
      </c>
      <c r="R3911">
        <f t="shared" si="185"/>
        <v>33.75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5">
        <f t="shared" si="183"/>
        <v>42224.756909722222</v>
      </c>
      <c r="L3912" s="15">
        <f t="shared" si="184"/>
        <v>42254.756909722222</v>
      </c>
      <c r="M3912" t="b">
        <v>0</v>
      </c>
      <c r="N3912">
        <v>3</v>
      </c>
      <c r="O3912" t="b">
        <v>0</v>
      </c>
      <c r="P3912" s="10" t="s">
        <v>8272</v>
      </c>
      <c r="Q3912" t="s">
        <v>8273</v>
      </c>
      <c r="R3912">
        <f t="shared" si="185"/>
        <v>61.67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5">
        <f t="shared" si="183"/>
        <v>41939.8122337963</v>
      </c>
      <c r="L3913" s="15">
        <f t="shared" si="184"/>
        <v>41969.853900462964</v>
      </c>
      <c r="M3913" t="b">
        <v>0</v>
      </c>
      <c r="N3913">
        <v>36</v>
      </c>
      <c r="O3913" t="b">
        <v>0</v>
      </c>
      <c r="P3913" s="10" t="s">
        <v>8272</v>
      </c>
      <c r="Q3913" t="s">
        <v>8273</v>
      </c>
      <c r="R3913">
        <f t="shared" si="185"/>
        <v>83.14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5">
        <f t="shared" si="183"/>
        <v>42059.270023148143</v>
      </c>
      <c r="L3914" s="15">
        <f t="shared" si="184"/>
        <v>42119.190972222219</v>
      </c>
      <c r="M3914" t="b">
        <v>0</v>
      </c>
      <c r="N3914">
        <v>1</v>
      </c>
      <c r="O3914" t="b">
        <v>0</v>
      </c>
      <c r="P3914" s="10" t="s">
        <v>8272</v>
      </c>
      <c r="Q3914" t="s">
        <v>8273</v>
      </c>
      <c r="R3914">
        <f t="shared" si="185"/>
        <v>1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5">
        <f t="shared" si="183"/>
        <v>42308.211215277777</v>
      </c>
      <c r="L3915" s="15">
        <f t="shared" si="184"/>
        <v>42338.252881944441</v>
      </c>
      <c r="M3915" t="b">
        <v>0</v>
      </c>
      <c r="N3915">
        <v>7</v>
      </c>
      <c r="O3915" t="b">
        <v>0</v>
      </c>
      <c r="P3915" s="10" t="s">
        <v>8272</v>
      </c>
      <c r="Q3915" t="s">
        <v>8273</v>
      </c>
      <c r="R3915">
        <f t="shared" si="185"/>
        <v>142.86000000000001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5">
        <f t="shared" si="183"/>
        <v>42114.818935185183</v>
      </c>
      <c r="L3916" s="15">
        <f t="shared" si="184"/>
        <v>42134.957638888889</v>
      </c>
      <c r="M3916" t="b">
        <v>0</v>
      </c>
      <c r="N3916">
        <v>27</v>
      </c>
      <c r="O3916" t="b">
        <v>0</v>
      </c>
      <c r="P3916" s="10" t="s">
        <v>8272</v>
      </c>
      <c r="Q3916" t="s">
        <v>8273</v>
      </c>
      <c r="R3916">
        <f t="shared" si="185"/>
        <v>33.67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5">
        <f t="shared" si="183"/>
        <v>42492.98505787037</v>
      </c>
      <c r="L3917" s="15">
        <f t="shared" si="184"/>
        <v>42522.98505787037</v>
      </c>
      <c r="M3917" t="b">
        <v>0</v>
      </c>
      <c r="N3917">
        <v>1</v>
      </c>
      <c r="O3917" t="b">
        <v>0</v>
      </c>
      <c r="P3917" s="10" t="s">
        <v>8272</v>
      </c>
      <c r="Q3917" t="s">
        <v>8273</v>
      </c>
      <c r="R3917">
        <f t="shared" si="185"/>
        <v>5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5">
        <f t="shared" si="183"/>
        <v>42494.471666666665</v>
      </c>
      <c r="L3918" s="15">
        <f t="shared" si="184"/>
        <v>42524.471666666665</v>
      </c>
      <c r="M3918" t="b">
        <v>0</v>
      </c>
      <c r="N3918">
        <v>0</v>
      </c>
      <c r="O3918" t="b">
        <v>0</v>
      </c>
      <c r="P3918" s="10" t="s">
        <v>8272</v>
      </c>
      <c r="Q3918" t="s">
        <v>8273</v>
      </c>
      <c r="R3918">
        <f t="shared" si="185"/>
        <v>0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5">
        <f t="shared" si="183"/>
        <v>41863.527326388888</v>
      </c>
      <c r="L3919" s="15">
        <f t="shared" si="184"/>
        <v>41893.527326388888</v>
      </c>
      <c r="M3919" t="b">
        <v>0</v>
      </c>
      <c r="N3919">
        <v>1</v>
      </c>
      <c r="O3919" t="b">
        <v>0</v>
      </c>
      <c r="P3919" s="10" t="s">
        <v>8272</v>
      </c>
      <c r="Q3919" t="s">
        <v>8273</v>
      </c>
      <c r="R3919">
        <f t="shared" si="185"/>
        <v>10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5">
        <f t="shared" si="183"/>
        <v>41843.664618055554</v>
      </c>
      <c r="L3920" s="15">
        <f t="shared" si="184"/>
        <v>41855.666666666664</v>
      </c>
      <c r="M3920" t="b">
        <v>0</v>
      </c>
      <c r="N3920">
        <v>3</v>
      </c>
      <c r="O3920" t="b">
        <v>0</v>
      </c>
      <c r="P3920" s="10" t="s">
        <v>8272</v>
      </c>
      <c r="Q3920" t="s">
        <v>8273</v>
      </c>
      <c r="R3920">
        <f t="shared" si="185"/>
        <v>40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5">
        <f t="shared" si="183"/>
        <v>42358.684872685189</v>
      </c>
      <c r="L3921" s="15">
        <f t="shared" si="184"/>
        <v>42387</v>
      </c>
      <c r="M3921" t="b">
        <v>0</v>
      </c>
      <c r="N3921">
        <v>3</v>
      </c>
      <c r="O3921" t="b">
        <v>0</v>
      </c>
      <c r="P3921" s="10" t="s">
        <v>8272</v>
      </c>
      <c r="Q3921" t="s">
        <v>8273</v>
      </c>
      <c r="R3921">
        <f t="shared" si="185"/>
        <v>30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5">
        <f t="shared" si="183"/>
        <v>42657.38726851852</v>
      </c>
      <c r="L3922" s="15">
        <f t="shared" si="184"/>
        <v>42687.428935185191</v>
      </c>
      <c r="M3922" t="b">
        <v>0</v>
      </c>
      <c r="N3922">
        <v>3</v>
      </c>
      <c r="O3922" t="b">
        <v>0</v>
      </c>
      <c r="P3922" s="10" t="s">
        <v>8272</v>
      </c>
      <c r="Q3922" t="s">
        <v>8273</v>
      </c>
      <c r="R3922">
        <f t="shared" si="185"/>
        <v>45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5">
        <f t="shared" si="183"/>
        <v>41926.542303240742</v>
      </c>
      <c r="L3923" s="15">
        <f t="shared" si="184"/>
        <v>41938.75</v>
      </c>
      <c r="M3923" t="b">
        <v>0</v>
      </c>
      <c r="N3923">
        <v>0</v>
      </c>
      <c r="O3923" t="b">
        <v>0</v>
      </c>
      <c r="P3923" s="10" t="s">
        <v>8272</v>
      </c>
      <c r="Q3923" t="s">
        <v>8273</v>
      </c>
      <c r="R3923">
        <f t="shared" si="185"/>
        <v>0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5">
        <f t="shared" si="183"/>
        <v>42020.768634259264</v>
      </c>
      <c r="L3924" s="15">
        <f t="shared" si="184"/>
        <v>42065.958333333328</v>
      </c>
      <c r="M3924" t="b">
        <v>0</v>
      </c>
      <c r="N3924">
        <v>6</v>
      </c>
      <c r="O3924" t="b">
        <v>0</v>
      </c>
      <c r="P3924" s="10" t="s">
        <v>8272</v>
      </c>
      <c r="Q3924" t="s">
        <v>8273</v>
      </c>
      <c r="R3924">
        <f t="shared" si="185"/>
        <v>10.17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5">
        <f t="shared" si="183"/>
        <v>42075.979988425926</v>
      </c>
      <c r="L3925" s="15">
        <f t="shared" si="184"/>
        <v>42103.979988425926</v>
      </c>
      <c r="M3925" t="b">
        <v>0</v>
      </c>
      <c r="N3925">
        <v>17</v>
      </c>
      <c r="O3925" t="b">
        <v>0</v>
      </c>
      <c r="P3925" s="10" t="s">
        <v>8272</v>
      </c>
      <c r="Q3925" t="s">
        <v>8273</v>
      </c>
      <c r="R3925">
        <f t="shared" si="185"/>
        <v>81.41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5">
        <f t="shared" si="183"/>
        <v>41786.959745370368</v>
      </c>
      <c r="L3926" s="15">
        <f t="shared" si="184"/>
        <v>41816.959745370368</v>
      </c>
      <c r="M3926" t="b">
        <v>0</v>
      </c>
      <c r="N3926">
        <v>40</v>
      </c>
      <c r="O3926" t="b">
        <v>0</v>
      </c>
      <c r="P3926" s="10" t="s">
        <v>8272</v>
      </c>
      <c r="Q3926" t="s">
        <v>8273</v>
      </c>
      <c r="R3926">
        <f t="shared" si="185"/>
        <v>57.25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5">
        <f t="shared" si="183"/>
        <v>41820.870821759258</v>
      </c>
      <c r="L3927" s="15">
        <f t="shared" si="184"/>
        <v>41850.870821759258</v>
      </c>
      <c r="M3927" t="b">
        <v>0</v>
      </c>
      <c r="N3927">
        <v>3</v>
      </c>
      <c r="O3927" t="b">
        <v>0</v>
      </c>
      <c r="P3927" s="10" t="s">
        <v>8272</v>
      </c>
      <c r="Q3927" t="s">
        <v>8273</v>
      </c>
      <c r="R3927">
        <f t="shared" si="185"/>
        <v>5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5">
        <f t="shared" si="183"/>
        <v>41970.085046296299</v>
      </c>
      <c r="L3928" s="15">
        <f t="shared" si="184"/>
        <v>42000.085046296299</v>
      </c>
      <c r="M3928" t="b">
        <v>0</v>
      </c>
      <c r="N3928">
        <v>1</v>
      </c>
      <c r="O3928" t="b">
        <v>0</v>
      </c>
      <c r="P3928" s="10" t="s">
        <v>8272</v>
      </c>
      <c r="Q3928" t="s">
        <v>8273</v>
      </c>
      <c r="R3928">
        <f t="shared" si="185"/>
        <v>15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5">
        <f t="shared" si="183"/>
        <v>41830.267407407409</v>
      </c>
      <c r="L3929" s="15">
        <f t="shared" si="184"/>
        <v>41860.267407407409</v>
      </c>
      <c r="M3929" t="b">
        <v>0</v>
      </c>
      <c r="N3929">
        <v>2</v>
      </c>
      <c r="O3929" t="b">
        <v>0</v>
      </c>
      <c r="P3929" s="10" t="s">
        <v>8272</v>
      </c>
      <c r="Q3929" t="s">
        <v>8273</v>
      </c>
      <c r="R3929">
        <f t="shared" si="185"/>
        <v>12.5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5">
        <f t="shared" si="183"/>
        <v>42265.683182870373</v>
      </c>
      <c r="L3930" s="15">
        <f t="shared" si="184"/>
        <v>42293.207638888889</v>
      </c>
      <c r="M3930" t="b">
        <v>0</v>
      </c>
      <c r="N3930">
        <v>7</v>
      </c>
      <c r="O3930" t="b">
        <v>0</v>
      </c>
      <c r="P3930" s="10" t="s">
        <v>8272</v>
      </c>
      <c r="Q3930" t="s">
        <v>8273</v>
      </c>
      <c r="R3930">
        <f t="shared" si="185"/>
        <v>93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5">
        <f t="shared" si="183"/>
        <v>42601.827141203699</v>
      </c>
      <c r="L3931" s="15">
        <f t="shared" si="184"/>
        <v>42631.827141203699</v>
      </c>
      <c r="M3931" t="b">
        <v>0</v>
      </c>
      <c r="N3931">
        <v>14</v>
      </c>
      <c r="O3931" t="b">
        <v>0</v>
      </c>
      <c r="P3931" s="10" t="s">
        <v>8272</v>
      </c>
      <c r="Q3931" t="s">
        <v>8273</v>
      </c>
      <c r="R3931">
        <f t="shared" si="185"/>
        <v>32.36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5">
        <f t="shared" si="183"/>
        <v>42433.338749999995</v>
      </c>
      <c r="L3932" s="15">
        <f t="shared" si="184"/>
        <v>42461.25</v>
      </c>
      <c r="M3932" t="b">
        <v>0</v>
      </c>
      <c r="N3932">
        <v>0</v>
      </c>
      <c r="O3932" t="b">
        <v>0</v>
      </c>
      <c r="P3932" s="10" t="s">
        <v>8272</v>
      </c>
      <c r="Q3932" t="s">
        <v>8273</v>
      </c>
      <c r="R3932">
        <f t="shared" si="185"/>
        <v>0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5">
        <f t="shared" si="183"/>
        <v>42228.151701388888</v>
      </c>
      <c r="L3933" s="15">
        <f t="shared" si="184"/>
        <v>42253.151701388888</v>
      </c>
      <c r="M3933" t="b">
        <v>0</v>
      </c>
      <c r="N3933">
        <v>0</v>
      </c>
      <c r="O3933" t="b">
        <v>0</v>
      </c>
      <c r="P3933" s="10" t="s">
        <v>8272</v>
      </c>
      <c r="Q3933" t="s">
        <v>8273</v>
      </c>
      <c r="R3933">
        <f t="shared" si="185"/>
        <v>0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5">
        <f t="shared" si="183"/>
        <v>42415.168564814812</v>
      </c>
      <c r="L3934" s="15">
        <f t="shared" si="184"/>
        <v>42445.126898148148</v>
      </c>
      <c r="M3934" t="b">
        <v>0</v>
      </c>
      <c r="N3934">
        <v>1</v>
      </c>
      <c r="O3934" t="b">
        <v>0</v>
      </c>
      <c r="P3934" s="10" t="s">
        <v>8272</v>
      </c>
      <c r="Q3934" t="s">
        <v>8273</v>
      </c>
      <c r="R3934">
        <f t="shared" si="185"/>
        <v>1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5">
        <f t="shared" si="183"/>
        <v>42538.968310185184</v>
      </c>
      <c r="L3935" s="15">
        <f t="shared" si="184"/>
        <v>42568.029861111107</v>
      </c>
      <c r="M3935" t="b">
        <v>0</v>
      </c>
      <c r="N3935">
        <v>12</v>
      </c>
      <c r="O3935" t="b">
        <v>0</v>
      </c>
      <c r="P3935" s="10" t="s">
        <v>8272</v>
      </c>
      <c r="Q3935" t="s">
        <v>8273</v>
      </c>
      <c r="R3935">
        <f t="shared" si="185"/>
        <v>91.83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5">
        <f t="shared" si="183"/>
        <v>42233.671747685185</v>
      </c>
      <c r="L3936" s="15">
        <f t="shared" si="184"/>
        <v>42278.541666666672</v>
      </c>
      <c r="M3936" t="b">
        <v>0</v>
      </c>
      <c r="N3936">
        <v>12</v>
      </c>
      <c r="O3936" t="b">
        <v>0</v>
      </c>
      <c r="P3936" s="10" t="s">
        <v>8272</v>
      </c>
      <c r="Q3936" t="s">
        <v>8273</v>
      </c>
      <c r="R3936">
        <f t="shared" si="185"/>
        <v>45.83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5">
        <f t="shared" si="183"/>
        <v>42221.656782407401</v>
      </c>
      <c r="L3937" s="15">
        <f t="shared" si="184"/>
        <v>42281.656782407401</v>
      </c>
      <c r="M3937" t="b">
        <v>0</v>
      </c>
      <c r="N3937">
        <v>23</v>
      </c>
      <c r="O3937" t="b">
        <v>0</v>
      </c>
      <c r="P3937" s="10" t="s">
        <v>8272</v>
      </c>
      <c r="Q3937" t="s">
        <v>8273</v>
      </c>
      <c r="R3937">
        <f t="shared" si="185"/>
        <v>57.17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5">
        <f t="shared" si="183"/>
        <v>42675.262962962966</v>
      </c>
      <c r="L3938" s="15">
        <f t="shared" si="184"/>
        <v>42705.304629629631</v>
      </c>
      <c r="M3938" t="b">
        <v>0</v>
      </c>
      <c r="N3938">
        <v>0</v>
      </c>
      <c r="O3938" t="b">
        <v>0</v>
      </c>
      <c r="P3938" s="10" t="s">
        <v>8272</v>
      </c>
      <c r="Q3938" t="s">
        <v>8273</v>
      </c>
      <c r="R3938">
        <f t="shared" si="185"/>
        <v>0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5">
        <f t="shared" si="183"/>
        <v>42534.631481481483</v>
      </c>
      <c r="L3939" s="15">
        <f t="shared" si="184"/>
        <v>42562.631481481483</v>
      </c>
      <c r="M3939" t="b">
        <v>0</v>
      </c>
      <c r="N3939">
        <v>10</v>
      </c>
      <c r="O3939" t="b">
        <v>0</v>
      </c>
      <c r="P3939" s="10" t="s">
        <v>8272</v>
      </c>
      <c r="Q3939" t="s">
        <v>8273</v>
      </c>
      <c r="R3939">
        <f t="shared" si="185"/>
        <v>248.5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5">
        <f t="shared" si="183"/>
        <v>42151.905717592599</v>
      </c>
      <c r="L3940" s="15">
        <f t="shared" si="184"/>
        <v>42182.905717592599</v>
      </c>
      <c r="M3940" t="b">
        <v>0</v>
      </c>
      <c r="N3940">
        <v>5</v>
      </c>
      <c r="O3940" t="b">
        <v>0</v>
      </c>
      <c r="P3940" s="10" t="s">
        <v>8272</v>
      </c>
      <c r="Q3940" t="s">
        <v>8273</v>
      </c>
      <c r="R3940">
        <f t="shared" si="185"/>
        <v>79.400000000000006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5">
        <f t="shared" si="183"/>
        <v>41915.400219907409</v>
      </c>
      <c r="L3941" s="15">
        <f t="shared" si="184"/>
        <v>41919.1875</v>
      </c>
      <c r="M3941" t="b">
        <v>0</v>
      </c>
      <c r="N3941">
        <v>1</v>
      </c>
      <c r="O3941" t="b">
        <v>0</v>
      </c>
      <c r="P3941" s="10" t="s">
        <v>8272</v>
      </c>
      <c r="Q3941" t="s">
        <v>8273</v>
      </c>
      <c r="R3941">
        <f t="shared" si="185"/>
        <v>5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5">
        <f t="shared" si="183"/>
        <v>41961.492488425924</v>
      </c>
      <c r="L3942" s="15">
        <f t="shared" si="184"/>
        <v>42006.492488425924</v>
      </c>
      <c r="M3942" t="b">
        <v>0</v>
      </c>
      <c r="N3942">
        <v>2</v>
      </c>
      <c r="O3942" t="b">
        <v>0</v>
      </c>
      <c r="P3942" s="10" t="s">
        <v>8272</v>
      </c>
      <c r="Q3942" t="s">
        <v>8273</v>
      </c>
      <c r="R3942">
        <f t="shared" si="185"/>
        <v>5.5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5">
        <f t="shared" si="183"/>
        <v>41940.587233796294</v>
      </c>
      <c r="L3943" s="15">
        <f t="shared" si="184"/>
        <v>41968.041666666672</v>
      </c>
      <c r="M3943" t="b">
        <v>0</v>
      </c>
      <c r="N3943">
        <v>2</v>
      </c>
      <c r="O3943" t="b">
        <v>0</v>
      </c>
      <c r="P3943" s="10" t="s">
        <v>8272</v>
      </c>
      <c r="Q3943" t="s">
        <v>8273</v>
      </c>
      <c r="R3943">
        <f t="shared" si="185"/>
        <v>25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5">
        <f t="shared" si="183"/>
        <v>42111.904097222221</v>
      </c>
      <c r="L3944" s="15">
        <f t="shared" si="184"/>
        <v>42171.904097222221</v>
      </c>
      <c r="M3944" t="b">
        <v>0</v>
      </c>
      <c r="N3944">
        <v>0</v>
      </c>
      <c r="O3944" t="b">
        <v>0</v>
      </c>
      <c r="P3944" s="10" t="s">
        <v>8272</v>
      </c>
      <c r="Q3944" t="s">
        <v>8273</v>
      </c>
      <c r="R3944">
        <f t="shared" si="185"/>
        <v>0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5">
        <f t="shared" si="183"/>
        <v>42279.778564814813</v>
      </c>
      <c r="L3945" s="15">
        <f t="shared" si="184"/>
        <v>42310.701388888891</v>
      </c>
      <c r="M3945" t="b">
        <v>0</v>
      </c>
      <c r="N3945">
        <v>13</v>
      </c>
      <c r="O3945" t="b">
        <v>0</v>
      </c>
      <c r="P3945" s="10" t="s">
        <v>8272</v>
      </c>
      <c r="Q3945" t="s">
        <v>8273</v>
      </c>
      <c r="R3945">
        <f t="shared" si="185"/>
        <v>137.08000000000001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5">
        <f t="shared" si="183"/>
        <v>42213.662905092591</v>
      </c>
      <c r="L3946" s="15">
        <f t="shared" si="184"/>
        <v>42243.662905092591</v>
      </c>
      <c r="M3946" t="b">
        <v>0</v>
      </c>
      <c r="N3946">
        <v>0</v>
      </c>
      <c r="O3946" t="b">
        <v>0</v>
      </c>
      <c r="P3946" s="10" t="s">
        <v>8272</v>
      </c>
      <c r="Q3946" t="s">
        <v>8273</v>
      </c>
      <c r="R3946">
        <f t="shared" si="185"/>
        <v>0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5">
        <f t="shared" si="183"/>
        <v>42109.801712962959</v>
      </c>
      <c r="L3947" s="15">
        <f t="shared" si="184"/>
        <v>42139.801712962959</v>
      </c>
      <c r="M3947" t="b">
        <v>0</v>
      </c>
      <c r="N3947">
        <v>1</v>
      </c>
      <c r="O3947" t="b">
        <v>0</v>
      </c>
      <c r="P3947" s="10" t="s">
        <v>8272</v>
      </c>
      <c r="Q3947" t="s">
        <v>8273</v>
      </c>
      <c r="R3947">
        <f t="shared" si="185"/>
        <v>5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5">
        <f t="shared" si="183"/>
        <v>42031.833587962959</v>
      </c>
      <c r="L3948" s="15">
        <f t="shared" si="184"/>
        <v>42063.333333333328</v>
      </c>
      <c r="M3948" t="b">
        <v>0</v>
      </c>
      <c r="N3948">
        <v>5</v>
      </c>
      <c r="O3948" t="b">
        <v>0</v>
      </c>
      <c r="P3948" s="10" t="s">
        <v>8272</v>
      </c>
      <c r="Q3948" t="s">
        <v>8273</v>
      </c>
      <c r="R3948">
        <f t="shared" si="185"/>
        <v>39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5">
        <f t="shared" si="183"/>
        <v>42615.142870370371</v>
      </c>
      <c r="L3949" s="15">
        <f t="shared" si="184"/>
        <v>42645.142870370371</v>
      </c>
      <c r="M3949" t="b">
        <v>0</v>
      </c>
      <c r="N3949">
        <v>2</v>
      </c>
      <c r="O3949" t="b">
        <v>0</v>
      </c>
      <c r="P3949" s="10" t="s">
        <v>8272</v>
      </c>
      <c r="Q3949" t="s">
        <v>8273</v>
      </c>
      <c r="R3949">
        <f t="shared" si="185"/>
        <v>50.5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5">
        <f t="shared" si="183"/>
        <v>41829.325497685182</v>
      </c>
      <c r="L3950" s="15">
        <f t="shared" si="184"/>
        <v>41889.325497685182</v>
      </c>
      <c r="M3950" t="b">
        <v>0</v>
      </c>
      <c r="N3950">
        <v>0</v>
      </c>
      <c r="O3950" t="b">
        <v>0</v>
      </c>
      <c r="P3950" s="10" t="s">
        <v>8272</v>
      </c>
      <c r="Q3950" t="s">
        <v>8273</v>
      </c>
      <c r="R3950">
        <f t="shared" si="185"/>
        <v>0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5">
        <f t="shared" si="183"/>
        <v>42016.120613425926</v>
      </c>
      <c r="L3951" s="15">
        <f t="shared" si="184"/>
        <v>42046.120613425926</v>
      </c>
      <c r="M3951" t="b">
        <v>0</v>
      </c>
      <c r="N3951">
        <v>32</v>
      </c>
      <c r="O3951" t="b">
        <v>0</v>
      </c>
      <c r="P3951" s="10" t="s">
        <v>8272</v>
      </c>
      <c r="Q3951" t="s">
        <v>8273</v>
      </c>
      <c r="R3951">
        <f t="shared" si="185"/>
        <v>49.28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5">
        <f t="shared" si="183"/>
        <v>42439.702314814815</v>
      </c>
      <c r="L3952" s="15">
        <f t="shared" si="184"/>
        <v>42468.774305555555</v>
      </c>
      <c r="M3952" t="b">
        <v>0</v>
      </c>
      <c r="N3952">
        <v>1</v>
      </c>
      <c r="O3952" t="b">
        <v>0</v>
      </c>
      <c r="P3952" s="10" t="s">
        <v>8272</v>
      </c>
      <c r="Q3952" t="s">
        <v>8273</v>
      </c>
      <c r="R3952">
        <f t="shared" si="185"/>
        <v>25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5">
        <f t="shared" si="183"/>
        <v>42433.825717592597</v>
      </c>
      <c r="L3953" s="15">
        <f t="shared" si="184"/>
        <v>42493.784050925926</v>
      </c>
      <c r="M3953" t="b">
        <v>0</v>
      </c>
      <c r="N3953">
        <v>1</v>
      </c>
      <c r="O3953" t="b">
        <v>0</v>
      </c>
      <c r="P3953" s="10" t="s">
        <v>8272</v>
      </c>
      <c r="Q3953" t="s">
        <v>8273</v>
      </c>
      <c r="R3953">
        <f t="shared" si="185"/>
        <v>1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5">
        <f t="shared" si="183"/>
        <v>42243.790393518517</v>
      </c>
      <c r="L3954" s="15">
        <f t="shared" si="184"/>
        <v>42303.790393518517</v>
      </c>
      <c r="M3954" t="b">
        <v>0</v>
      </c>
      <c r="N3954">
        <v>1</v>
      </c>
      <c r="O3954" t="b">
        <v>0</v>
      </c>
      <c r="P3954" s="10" t="s">
        <v>8272</v>
      </c>
      <c r="Q3954" t="s">
        <v>8273</v>
      </c>
      <c r="R3954">
        <f t="shared" si="185"/>
        <v>25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5">
        <f t="shared" si="183"/>
        <v>42550.048449074078</v>
      </c>
      <c r="L3955" s="15">
        <f t="shared" si="184"/>
        <v>42580.978472222225</v>
      </c>
      <c r="M3955" t="b">
        <v>0</v>
      </c>
      <c r="N3955">
        <v>0</v>
      </c>
      <c r="O3955" t="b">
        <v>0</v>
      </c>
      <c r="P3955" s="10" t="s">
        <v>8272</v>
      </c>
      <c r="Q3955" t="s">
        <v>8273</v>
      </c>
      <c r="R3955">
        <f t="shared" si="185"/>
        <v>0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5">
        <f t="shared" si="183"/>
        <v>41774.651203703703</v>
      </c>
      <c r="L3956" s="15">
        <f t="shared" si="184"/>
        <v>41834.651203703703</v>
      </c>
      <c r="M3956" t="b">
        <v>0</v>
      </c>
      <c r="N3956">
        <v>0</v>
      </c>
      <c r="O3956" t="b">
        <v>0</v>
      </c>
      <c r="P3956" s="10" t="s">
        <v>8272</v>
      </c>
      <c r="Q3956" t="s">
        <v>8273</v>
      </c>
      <c r="R3956">
        <f t="shared" si="185"/>
        <v>0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5">
        <f t="shared" si="183"/>
        <v>42306.848854166667</v>
      </c>
      <c r="L3957" s="15">
        <f t="shared" si="184"/>
        <v>42336.890520833331</v>
      </c>
      <c r="M3957" t="b">
        <v>0</v>
      </c>
      <c r="N3957">
        <v>8</v>
      </c>
      <c r="O3957" t="b">
        <v>0</v>
      </c>
      <c r="P3957" s="10" t="s">
        <v>8272</v>
      </c>
      <c r="Q3957" t="s">
        <v>8273</v>
      </c>
      <c r="R3957">
        <f t="shared" si="185"/>
        <v>53.13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5">
        <f t="shared" si="183"/>
        <v>42457.932025462964</v>
      </c>
      <c r="L3958" s="15">
        <f t="shared" si="184"/>
        <v>42485.013888888891</v>
      </c>
      <c r="M3958" t="b">
        <v>0</v>
      </c>
      <c r="N3958">
        <v>0</v>
      </c>
      <c r="O3958" t="b">
        <v>0</v>
      </c>
      <c r="P3958" s="10" t="s">
        <v>8272</v>
      </c>
      <c r="Q3958" t="s">
        <v>8273</v>
      </c>
      <c r="R3958">
        <f t="shared" si="185"/>
        <v>0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5">
        <f t="shared" si="183"/>
        <v>42513.976319444439</v>
      </c>
      <c r="L3959" s="15">
        <f t="shared" si="184"/>
        <v>42559.976319444439</v>
      </c>
      <c r="M3959" t="b">
        <v>0</v>
      </c>
      <c r="N3959">
        <v>1</v>
      </c>
      <c r="O3959" t="b">
        <v>0</v>
      </c>
      <c r="P3959" s="10" t="s">
        <v>8272</v>
      </c>
      <c r="Q3959" t="s">
        <v>8273</v>
      </c>
      <c r="R3959">
        <f t="shared" si="185"/>
        <v>7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5">
        <f t="shared" si="183"/>
        <v>41816.950370370374</v>
      </c>
      <c r="L3960" s="15">
        <f t="shared" si="184"/>
        <v>41853.583333333336</v>
      </c>
      <c r="M3960" t="b">
        <v>0</v>
      </c>
      <c r="N3960">
        <v>16</v>
      </c>
      <c r="O3960" t="b">
        <v>0</v>
      </c>
      <c r="P3960" s="10" t="s">
        <v>8272</v>
      </c>
      <c r="Q3960" t="s">
        <v>8273</v>
      </c>
      <c r="R3960">
        <f t="shared" si="185"/>
        <v>40.06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5">
        <f t="shared" si="183"/>
        <v>41880.788842592592</v>
      </c>
      <c r="L3961" s="15">
        <f t="shared" si="184"/>
        <v>41910.788842592592</v>
      </c>
      <c r="M3961" t="b">
        <v>0</v>
      </c>
      <c r="N3961">
        <v>12</v>
      </c>
      <c r="O3961" t="b">
        <v>0</v>
      </c>
      <c r="P3961" s="10" t="s">
        <v>8272</v>
      </c>
      <c r="Q3961" t="s">
        <v>8273</v>
      </c>
      <c r="R3961">
        <f t="shared" si="185"/>
        <v>24.33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5">
        <f t="shared" si="183"/>
        <v>42342.845555555556</v>
      </c>
      <c r="L3962" s="15">
        <f t="shared" si="184"/>
        <v>42372.845555555556</v>
      </c>
      <c r="M3962" t="b">
        <v>0</v>
      </c>
      <c r="N3962">
        <v>4</v>
      </c>
      <c r="O3962" t="b">
        <v>0</v>
      </c>
      <c r="P3962" s="10" t="s">
        <v>8272</v>
      </c>
      <c r="Q3962" t="s">
        <v>8273</v>
      </c>
      <c r="R3962">
        <f t="shared" si="185"/>
        <v>11.25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5">
        <f t="shared" si="183"/>
        <v>41745.891319444447</v>
      </c>
      <c r="L3963" s="15">
        <f t="shared" si="184"/>
        <v>41767.891319444447</v>
      </c>
      <c r="M3963" t="b">
        <v>0</v>
      </c>
      <c r="N3963">
        <v>2</v>
      </c>
      <c r="O3963" t="b">
        <v>0</v>
      </c>
      <c r="P3963" s="10" t="s">
        <v>8272</v>
      </c>
      <c r="Q3963" t="s">
        <v>8273</v>
      </c>
      <c r="R3963">
        <f t="shared" si="185"/>
        <v>10.5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5">
        <f t="shared" si="183"/>
        <v>42311.621458333335</v>
      </c>
      <c r="L3964" s="15">
        <f t="shared" si="184"/>
        <v>42336.621458333335</v>
      </c>
      <c r="M3964" t="b">
        <v>0</v>
      </c>
      <c r="N3964">
        <v>3</v>
      </c>
      <c r="O3964" t="b">
        <v>0</v>
      </c>
      <c r="P3964" s="10" t="s">
        <v>8272</v>
      </c>
      <c r="Q3964" t="s">
        <v>8273</v>
      </c>
      <c r="R3964">
        <f t="shared" si="185"/>
        <v>15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5">
        <f t="shared" si="183"/>
        <v>42296.154131944444</v>
      </c>
      <c r="L3965" s="15">
        <f t="shared" si="184"/>
        <v>42326.195798611108</v>
      </c>
      <c r="M3965" t="b">
        <v>0</v>
      </c>
      <c r="N3965">
        <v>0</v>
      </c>
      <c r="O3965" t="b">
        <v>0</v>
      </c>
      <c r="P3965" s="10" t="s">
        <v>8272</v>
      </c>
      <c r="Q3965" t="s">
        <v>8273</v>
      </c>
      <c r="R3965">
        <f t="shared" si="185"/>
        <v>0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5">
        <f t="shared" si="183"/>
        <v>42053.722060185188</v>
      </c>
      <c r="L3966" s="15">
        <f t="shared" si="184"/>
        <v>42113.680393518516</v>
      </c>
      <c r="M3966" t="b">
        <v>0</v>
      </c>
      <c r="N3966">
        <v>3</v>
      </c>
      <c r="O3966" t="b">
        <v>0</v>
      </c>
      <c r="P3966" s="10" t="s">
        <v>8272</v>
      </c>
      <c r="Q3966" t="s">
        <v>8273</v>
      </c>
      <c r="R3966">
        <f t="shared" si="185"/>
        <v>42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5">
        <f t="shared" si="183"/>
        <v>42414.235879629632</v>
      </c>
      <c r="L3967" s="15">
        <f t="shared" si="184"/>
        <v>42474.194212962961</v>
      </c>
      <c r="M3967" t="b">
        <v>0</v>
      </c>
      <c r="N3967">
        <v>4</v>
      </c>
      <c r="O3967" t="b">
        <v>0</v>
      </c>
      <c r="P3967" s="10" t="s">
        <v>8272</v>
      </c>
      <c r="Q3967" t="s">
        <v>8273</v>
      </c>
      <c r="R3967">
        <f t="shared" si="185"/>
        <v>71.25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5">
        <f t="shared" si="183"/>
        <v>41801.711550925924</v>
      </c>
      <c r="L3968" s="15">
        <f t="shared" si="184"/>
        <v>41844.124305555553</v>
      </c>
      <c r="M3968" t="b">
        <v>0</v>
      </c>
      <c r="N3968">
        <v>2</v>
      </c>
      <c r="O3968" t="b">
        <v>0</v>
      </c>
      <c r="P3968" s="10" t="s">
        <v>8272</v>
      </c>
      <c r="Q3968" t="s">
        <v>8273</v>
      </c>
      <c r="R3968">
        <f t="shared" si="185"/>
        <v>22.5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5">
        <f t="shared" si="183"/>
        <v>42770.290590277778</v>
      </c>
      <c r="L3969" s="15">
        <f t="shared" si="184"/>
        <v>42800.290590277778</v>
      </c>
      <c r="M3969" t="b">
        <v>0</v>
      </c>
      <c r="N3969">
        <v>10</v>
      </c>
      <c r="O3969" t="b">
        <v>0</v>
      </c>
      <c r="P3969" s="10" t="s">
        <v>8272</v>
      </c>
      <c r="Q3969" t="s">
        <v>8273</v>
      </c>
      <c r="R3969">
        <f t="shared" si="185"/>
        <v>41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5">
        <f t="shared" si="183"/>
        <v>42452.815659722226</v>
      </c>
      <c r="L3970" s="15">
        <f t="shared" si="184"/>
        <v>42512.815659722226</v>
      </c>
      <c r="M3970" t="b">
        <v>0</v>
      </c>
      <c r="N3970">
        <v>11</v>
      </c>
      <c r="O3970" t="b">
        <v>0</v>
      </c>
      <c r="P3970" s="10" t="s">
        <v>8272</v>
      </c>
      <c r="Q3970" t="s">
        <v>8273</v>
      </c>
      <c r="R3970">
        <f t="shared" si="185"/>
        <v>47.91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5">
        <f t="shared" ref="K3971:K4034" si="186">(((J3971/60)/60)/24)+DATE(1970,1,1)</f>
        <v>42601.854699074072</v>
      </c>
      <c r="L3971" s="15">
        <f t="shared" ref="L3971:L4034" si="187">(((I3971/60)/60)/24)+DATE(1970,1,1)</f>
        <v>42611.163194444445</v>
      </c>
      <c r="M3971" t="b">
        <v>0</v>
      </c>
      <c r="N3971">
        <v>6</v>
      </c>
      <c r="O3971" t="b">
        <v>0</v>
      </c>
      <c r="P3971" s="10" t="s">
        <v>8272</v>
      </c>
      <c r="Q3971" t="s">
        <v>8273</v>
      </c>
      <c r="R3971">
        <f t="shared" ref="R3971:R4034" si="188">IFERROR(ROUND(E3971/N3971,2),0)</f>
        <v>35.17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5">
        <f t="shared" si="186"/>
        <v>42447.863553240735</v>
      </c>
      <c r="L3972" s="15">
        <f t="shared" si="187"/>
        <v>42477.863553240735</v>
      </c>
      <c r="M3972" t="b">
        <v>0</v>
      </c>
      <c r="N3972">
        <v>2</v>
      </c>
      <c r="O3972" t="b">
        <v>0</v>
      </c>
      <c r="P3972" s="10" t="s">
        <v>8272</v>
      </c>
      <c r="Q3972" t="s">
        <v>8273</v>
      </c>
      <c r="R3972">
        <f t="shared" si="188"/>
        <v>5.5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5">
        <f t="shared" si="186"/>
        <v>41811.536180555559</v>
      </c>
      <c r="L3973" s="15">
        <f t="shared" si="187"/>
        <v>41841.536180555559</v>
      </c>
      <c r="M3973" t="b">
        <v>0</v>
      </c>
      <c r="N3973">
        <v>6</v>
      </c>
      <c r="O3973" t="b">
        <v>0</v>
      </c>
      <c r="P3973" s="10" t="s">
        <v>8272</v>
      </c>
      <c r="Q3973" t="s">
        <v>8273</v>
      </c>
      <c r="R3973">
        <f t="shared" si="188"/>
        <v>22.67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5">
        <f t="shared" si="186"/>
        <v>41981.067523148144</v>
      </c>
      <c r="L3974" s="15">
        <f t="shared" si="187"/>
        <v>42041.067523148144</v>
      </c>
      <c r="M3974" t="b">
        <v>0</v>
      </c>
      <c r="N3974">
        <v>8</v>
      </c>
      <c r="O3974" t="b">
        <v>0</v>
      </c>
      <c r="P3974" s="10" t="s">
        <v>8272</v>
      </c>
      <c r="Q3974" t="s">
        <v>8273</v>
      </c>
      <c r="R3974">
        <f t="shared" si="188"/>
        <v>26.38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5">
        <f t="shared" si="186"/>
        <v>42469.68414351852</v>
      </c>
      <c r="L3975" s="15">
        <f t="shared" si="187"/>
        <v>42499.166666666672</v>
      </c>
      <c r="M3975" t="b">
        <v>0</v>
      </c>
      <c r="N3975">
        <v>37</v>
      </c>
      <c r="O3975" t="b">
        <v>0</v>
      </c>
      <c r="P3975" s="10" t="s">
        <v>8272</v>
      </c>
      <c r="Q3975" t="s">
        <v>8273</v>
      </c>
      <c r="R3975">
        <f t="shared" si="188"/>
        <v>105.54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5">
        <f t="shared" si="186"/>
        <v>42493.546851851846</v>
      </c>
      <c r="L3976" s="15">
        <f t="shared" si="187"/>
        <v>42523.546851851846</v>
      </c>
      <c r="M3976" t="b">
        <v>0</v>
      </c>
      <c r="N3976">
        <v>11</v>
      </c>
      <c r="O3976" t="b">
        <v>0</v>
      </c>
      <c r="P3976" s="10" t="s">
        <v>8272</v>
      </c>
      <c r="Q3976" t="s">
        <v>8273</v>
      </c>
      <c r="R3976">
        <f t="shared" si="188"/>
        <v>29.09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5">
        <f t="shared" si="186"/>
        <v>42534.866875</v>
      </c>
      <c r="L3977" s="15">
        <f t="shared" si="187"/>
        <v>42564.866875</v>
      </c>
      <c r="M3977" t="b">
        <v>0</v>
      </c>
      <c r="N3977">
        <v>0</v>
      </c>
      <c r="O3977" t="b">
        <v>0</v>
      </c>
      <c r="P3977" s="10" t="s">
        <v>8272</v>
      </c>
      <c r="Q3977" t="s">
        <v>8273</v>
      </c>
      <c r="R3977">
        <f t="shared" si="188"/>
        <v>0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5">
        <f t="shared" si="186"/>
        <v>41830.858344907407</v>
      </c>
      <c r="L3978" s="15">
        <f t="shared" si="187"/>
        <v>41852.291666666664</v>
      </c>
      <c r="M3978" t="b">
        <v>0</v>
      </c>
      <c r="N3978">
        <v>10</v>
      </c>
      <c r="O3978" t="b">
        <v>0</v>
      </c>
      <c r="P3978" s="10" t="s">
        <v>8272</v>
      </c>
      <c r="Q3978" t="s">
        <v>8273</v>
      </c>
      <c r="R3978">
        <f t="shared" si="188"/>
        <v>62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5">
        <f t="shared" si="186"/>
        <v>42543.788564814815</v>
      </c>
      <c r="L3979" s="15">
        <f t="shared" si="187"/>
        <v>42573.788564814815</v>
      </c>
      <c r="M3979" t="b">
        <v>0</v>
      </c>
      <c r="N3979">
        <v>6</v>
      </c>
      <c r="O3979" t="b">
        <v>0</v>
      </c>
      <c r="P3979" s="10" t="s">
        <v>8272</v>
      </c>
      <c r="Q3979" t="s">
        <v>8273</v>
      </c>
      <c r="R3979">
        <f t="shared" si="188"/>
        <v>217.5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5">
        <f t="shared" si="186"/>
        <v>41975.642974537041</v>
      </c>
      <c r="L3980" s="15">
        <f t="shared" si="187"/>
        <v>42035.642974537041</v>
      </c>
      <c r="M3980" t="b">
        <v>0</v>
      </c>
      <c r="N3980">
        <v>8</v>
      </c>
      <c r="O3980" t="b">
        <v>0</v>
      </c>
      <c r="P3980" s="10" t="s">
        <v>8272</v>
      </c>
      <c r="Q3980" t="s">
        <v>8273</v>
      </c>
      <c r="R3980">
        <f t="shared" si="188"/>
        <v>26.75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5">
        <f t="shared" si="186"/>
        <v>42069.903437500005</v>
      </c>
      <c r="L3981" s="15">
        <f t="shared" si="187"/>
        <v>42092.833333333328</v>
      </c>
      <c r="M3981" t="b">
        <v>0</v>
      </c>
      <c r="N3981">
        <v>6</v>
      </c>
      <c r="O3981" t="b">
        <v>0</v>
      </c>
      <c r="P3981" s="10" t="s">
        <v>8272</v>
      </c>
      <c r="Q3981" t="s">
        <v>8273</v>
      </c>
      <c r="R3981">
        <f t="shared" si="188"/>
        <v>18.329999999999998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5">
        <f t="shared" si="186"/>
        <v>41795.598923611113</v>
      </c>
      <c r="L3982" s="15">
        <f t="shared" si="187"/>
        <v>41825.598923611113</v>
      </c>
      <c r="M3982" t="b">
        <v>0</v>
      </c>
      <c r="N3982">
        <v>7</v>
      </c>
      <c r="O3982" t="b">
        <v>0</v>
      </c>
      <c r="P3982" s="10" t="s">
        <v>8272</v>
      </c>
      <c r="Q3982" t="s">
        <v>8273</v>
      </c>
      <c r="R3982">
        <f t="shared" si="188"/>
        <v>64.290000000000006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5">
        <f t="shared" si="186"/>
        <v>42508.179965277777</v>
      </c>
      <c r="L3983" s="15">
        <f t="shared" si="187"/>
        <v>42568.179965277777</v>
      </c>
      <c r="M3983" t="b">
        <v>0</v>
      </c>
      <c r="N3983">
        <v>7</v>
      </c>
      <c r="O3983" t="b">
        <v>0</v>
      </c>
      <c r="P3983" s="10" t="s">
        <v>8272</v>
      </c>
      <c r="Q3983" t="s">
        <v>8273</v>
      </c>
      <c r="R3983">
        <f t="shared" si="188"/>
        <v>175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5">
        <f t="shared" si="186"/>
        <v>42132.809953703705</v>
      </c>
      <c r="L3984" s="15">
        <f t="shared" si="187"/>
        <v>42192.809953703705</v>
      </c>
      <c r="M3984" t="b">
        <v>0</v>
      </c>
      <c r="N3984">
        <v>5</v>
      </c>
      <c r="O3984" t="b">
        <v>0</v>
      </c>
      <c r="P3984" s="10" t="s">
        <v>8272</v>
      </c>
      <c r="Q3984" t="s">
        <v>8273</v>
      </c>
      <c r="R3984">
        <f t="shared" si="188"/>
        <v>34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5">
        <f t="shared" si="186"/>
        <v>41747.86986111111</v>
      </c>
      <c r="L3985" s="15">
        <f t="shared" si="187"/>
        <v>41779.290972222225</v>
      </c>
      <c r="M3985" t="b">
        <v>0</v>
      </c>
      <c r="N3985">
        <v>46</v>
      </c>
      <c r="O3985" t="b">
        <v>0</v>
      </c>
      <c r="P3985" s="10" t="s">
        <v>8272</v>
      </c>
      <c r="Q3985" t="s">
        <v>8273</v>
      </c>
      <c r="R3985">
        <f t="shared" si="188"/>
        <v>84.28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5">
        <f t="shared" si="186"/>
        <v>41920.963472222218</v>
      </c>
      <c r="L3986" s="15">
        <f t="shared" si="187"/>
        <v>41951</v>
      </c>
      <c r="M3986" t="b">
        <v>0</v>
      </c>
      <c r="N3986">
        <v>10</v>
      </c>
      <c r="O3986" t="b">
        <v>0</v>
      </c>
      <c r="P3986" s="10" t="s">
        <v>8272</v>
      </c>
      <c r="Q3986" t="s">
        <v>8273</v>
      </c>
      <c r="R3986">
        <f t="shared" si="188"/>
        <v>9.5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5">
        <f t="shared" si="186"/>
        <v>42399.707407407404</v>
      </c>
      <c r="L3987" s="15">
        <f t="shared" si="187"/>
        <v>42420.878472222219</v>
      </c>
      <c r="M3987" t="b">
        <v>0</v>
      </c>
      <c r="N3987">
        <v>19</v>
      </c>
      <c r="O3987" t="b">
        <v>0</v>
      </c>
      <c r="P3987" s="10" t="s">
        <v>8272</v>
      </c>
      <c r="Q3987" t="s">
        <v>8273</v>
      </c>
      <c r="R3987">
        <f t="shared" si="188"/>
        <v>33.74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5">
        <f t="shared" si="186"/>
        <v>42467.548541666663</v>
      </c>
      <c r="L3988" s="15">
        <f t="shared" si="187"/>
        <v>42496.544444444444</v>
      </c>
      <c r="M3988" t="b">
        <v>0</v>
      </c>
      <c r="N3988">
        <v>13</v>
      </c>
      <c r="O3988" t="b">
        <v>0</v>
      </c>
      <c r="P3988" s="10" t="s">
        <v>8272</v>
      </c>
      <c r="Q3988" t="s">
        <v>8273</v>
      </c>
      <c r="R3988">
        <f t="shared" si="188"/>
        <v>37.54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5">
        <f t="shared" si="186"/>
        <v>41765.92465277778</v>
      </c>
      <c r="L3989" s="15">
        <f t="shared" si="187"/>
        <v>41775.92465277778</v>
      </c>
      <c r="M3989" t="b">
        <v>0</v>
      </c>
      <c r="N3989">
        <v>13</v>
      </c>
      <c r="O3989" t="b">
        <v>0</v>
      </c>
      <c r="P3989" s="10" t="s">
        <v>8272</v>
      </c>
      <c r="Q3989" t="s">
        <v>8273</v>
      </c>
      <c r="R3989">
        <f t="shared" si="188"/>
        <v>11.62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5">
        <f t="shared" si="186"/>
        <v>42230.08116898148</v>
      </c>
      <c r="L3990" s="15">
        <f t="shared" si="187"/>
        <v>42245.08116898148</v>
      </c>
      <c r="M3990" t="b">
        <v>0</v>
      </c>
      <c r="N3990">
        <v>4</v>
      </c>
      <c r="O3990" t="b">
        <v>0</v>
      </c>
      <c r="P3990" s="10" t="s">
        <v>8272</v>
      </c>
      <c r="Q3990" t="s">
        <v>8273</v>
      </c>
      <c r="R3990">
        <f t="shared" si="188"/>
        <v>8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5">
        <f t="shared" si="186"/>
        <v>42286.749780092592</v>
      </c>
      <c r="L3991" s="15">
        <f t="shared" si="187"/>
        <v>42316.791446759264</v>
      </c>
      <c r="M3991" t="b">
        <v>0</v>
      </c>
      <c r="N3991">
        <v>0</v>
      </c>
      <c r="O3991" t="b">
        <v>0</v>
      </c>
      <c r="P3991" s="10" t="s">
        <v>8272</v>
      </c>
      <c r="Q3991" t="s">
        <v>8273</v>
      </c>
      <c r="R3991">
        <f t="shared" si="188"/>
        <v>0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5">
        <f t="shared" si="186"/>
        <v>42401.672372685185</v>
      </c>
      <c r="L3992" s="15">
        <f t="shared" si="187"/>
        <v>42431.672372685185</v>
      </c>
      <c r="M3992" t="b">
        <v>0</v>
      </c>
      <c r="N3992">
        <v>3</v>
      </c>
      <c r="O3992" t="b">
        <v>0</v>
      </c>
      <c r="P3992" s="10" t="s">
        <v>8272</v>
      </c>
      <c r="Q3992" t="s">
        <v>8273</v>
      </c>
      <c r="R3992">
        <f t="shared" si="188"/>
        <v>23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5">
        <f t="shared" si="186"/>
        <v>42125.644467592589</v>
      </c>
      <c r="L3993" s="15">
        <f t="shared" si="187"/>
        <v>42155.644467592589</v>
      </c>
      <c r="M3993" t="b">
        <v>0</v>
      </c>
      <c r="N3993">
        <v>1</v>
      </c>
      <c r="O3993" t="b">
        <v>0</v>
      </c>
      <c r="P3993" s="10" t="s">
        <v>8272</v>
      </c>
      <c r="Q3993" t="s">
        <v>8273</v>
      </c>
      <c r="R3993">
        <f t="shared" si="188"/>
        <v>100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5">
        <f t="shared" si="186"/>
        <v>42289.94049768518</v>
      </c>
      <c r="L3994" s="15">
        <f t="shared" si="187"/>
        <v>42349.982164351852</v>
      </c>
      <c r="M3994" t="b">
        <v>0</v>
      </c>
      <c r="N3994">
        <v>9</v>
      </c>
      <c r="O3994" t="b">
        <v>0</v>
      </c>
      <c r="P3994" s="10" t="s">
        <v>8272</v>
      </c>
      <c r="Q3994" t="s">
        <v>8273</v>
      </c>
      <c r="R3994">
        <f t="shared" si="188"/>
        <v>60.11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5">
        <f t="shared" si="186"/>
        <v>42107.864722222221</v>
      </c>
      <c r="L3995" s="15">
        <f t="shared" si="187"/>
        <v>42137.864722222221</v>
      </c>
      <c r="M3995" t="b">
        <v>0</v>
      </c>
      <c r="N3995">
        <v>1</v>
      </c>
      <c r="O3995" t="b">
        <v>0</v>
      </c>
      <c r="P3995" s="10" t="s">
        <v>8272</v>
      </c>
      <c r="Q3995" t="s">
        <v>8273</v>
      </c>
      <c r="R3995">
        <f t="shared" si="188"/>
        <v>3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5">
        <f t="shared" si="186"/>
        <v>41809.389930555553</v>
      </c>
      <c r="L3996" s="15">
        <f t="shared" si="187"/>
        <v>41839.389930555553</v>
      </c>
      <c r="M3996" t="b">
        <v>0</v>
      </c>
      <c r="N3996">
        <v>1</v>
      </c>
      <c r="O3996" t="b">
        <v>0</v>
      </c>
      <c r="P3996" s="10" t="s">
        <v>8272</v>
      </c>
      <c r="Q3996" t="s">
        <v>8273</v>
      </c>
      <c r="R3996">
        <f t="shared" si="188"/>
        <v>5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5">
        <f t="shared" si="186"/>
        <v>42019.683761574073</v>
      </c>
      <c r="L3997" s="15">
        <f t="shared" si="187"/>
        <v>42049.477083333331</v>
      </c>
      <c r="M3997" t="b">
        <v>0</v>
      </c>
      <c r="N3997">
        <v>4</v>
      </c>
      <c r="O3997" t="b">
        <v>0</v>
      </c>
      <c r="P3997" s="10" t="s">
        <v>8272</v>
      </c>
      <c r="Q3997" t="s">
        <v>8273</v>
      </c>
      <c r="R3997">
        <f t="shared" si="188"/>
        <v>17.5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5">
        <f t="shared" si="186"/>
        <v>41950.26694444444</v>
      </c>
      <c r="L3998" s="15">
        <f t="shared" si="187"/>
        <v>41963.669444444444</v>
      </c>
      <c r="M3998" t="b">
        <v>0</v>
      </c>
      <c r="N3998">
        <v>17</v>
      </c>
      <c r="O3998" t="b">
        <v>0</v>
      </c>
      <c r="P3998" s="10" t="s">
        <v>8272</v>
      </c>
      <c r="Q3998" t="s">
        <v>8273</v>
      </c>
      <c r="R3998">
        <f t="shared" si="188"/>
        <v>29.24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5">
        <f t="shared" si="186"/>
        <v>42069.391446759255</v>
      </c>
      <c r="L3999" s="15">
        <f t="shared" si="187"/>
        <v>42099.349780092598</v>
      </c>
      <c r="M3999" t="b">
        <v>0</v>
      </c>
      <c r="N3999">
        <v>0</v>
      </c>
      <c r="O3999" t="b">
        <v>0</v>
      </c>
      <c r="P3999" s="10" t="s">
        <v>8272</v>
      </c>
      <c r="Q3999" t="s">
        <v>8273</v>
      </c>
      <c r="R3999">
        <f t="shared" si="188"/>
        <v>0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5">
        <f t="shared" si="186"/>
        <v>42061.963263888887</v>
      </c>
      <c r="L4000" s="15">
        <f t="shared" si="187"/>
        <v>42091.921597222223</v>
      </c>
      <c r="M4000" t="b">
        <v>0</v>
      </c>
      <c r="N4000">
        <v>12</v>
      </c>
      <c r="O4000" t="b">
        <v>0</v>
      </c>
      <c r="P4000" s="10" t="s">
        <v>8272</v>
      </c>
      <c r="Q4000" t="s">
        <v>8273</v>
      </c>
      <c r="R4000">
        <f t="shared" si="188"/>
        <v>59.58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5">
        <f t="shared" si="186"/>
        <v>41842.828680555554</v>
      </c>
      <c r="L4001" s="15">
        <f t="shared" si="187"/>
        <v>41882.827650462961</v>
      </c>
      <c r="M4001" t="b">
        <v>0</v>
      </c>
      <c r="N4001">
        <v>14</v>
      </c>
      <c r="O4001" t="b">
        <v>0</v>
      </c>
      <c r="P4001" s="10" t="s">
        <v>8272</v>
      </c>
      <c r="Q4001" t="s">
        <v>8273</v>
      </c>
      <c r="R4001">
        <f t="shared" si="188"/>
        <v>82.57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5">
        <f t="shared" si="186"/>
        <v>42437.64534722222</v>
      </c>
      <c r="L4002" s="15">
        <f t="shared" si="187"/>
        <v>42497.603680555556</v>
      </c>
      <c r="M4002" t="b">
        <v>0</v>
      </c>
      <c r="N4002">
        <v>1</v>
      </c>
      <c r="O4002" t="b">
        <v>0</v>
      </c>
      <c r="P4002" s="10" t="s">
        <v>8272</v>
      </c>
      <c r="Q4002" t="s">
        <v>8273</v>
      </c>
      <c r="R4002">
        <f t="shared" si="188"/>
        <v>10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5">
        <f t="shared" si="186"/>
        <v>42775.964212962965</v>
      </c>
      <c r="L4003" s="15">
        <f t="shared" si="187"/>
        <v>42795.791666666672</v>
      </c>
      <c r="M4003" t="b">
        <v>0</v>
      </c>
      <c r="N4003">
        <v>14</v>
      </c>
      <c r="O4003" t="b">
        <v>0</v>
      </c>
      <c r="P4003" s="10" t="s">
        <v>8272</v>
      </c>
      <c r="Q4003" t="s">
        <v>8273</v>
      </c>
      <c r="R4003">
        <f t="shared" si="188"/>
        <v>32.36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5">
        <f t="shared" si="186"/>
        <v>41879.043530092589</v>
      </c>
      <c r="L4004" s="15">
        <f t="shared" si="187"/>
        <v>41909.043530092589</v>
      </c>
      <c r="M4004" t="b">
        <v>0</v>
      </c>
      <c r="N4004">
        <v>4</v>
      </c>
      <c r="O4004" t="b">
        <v>0</v>
      </c>
      <c r="P4004" s="10" t="s">
        <v>8272</v>
      </c>
      <c r="Q4004" t="s">
        <v>8273</v>
      </c>
      <c r="R4004">
        <f t="shared" si="188"/>
        <v>5.75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5">
        <f t="shared" si="186"/>
        <v>42020.587349537032</v>
      </c>
      <c r="L4005" s="15">
        <f t="shared" si="187"/>
        <v>42050.587349537032</v>
      </c>
      <c r="M4005" t="b">
        <v>0</v>
      </c>
      <c r="N4005">
        <v>2</v>
      </c>
      <c r="O4005" t="b">
        <v>0</v>
      </c>
      <c r="P4005" s="10" t="s">
        <v>8272</v>
      </c>
      <c r="Q4005" t="s">
        <v>8273</v>
      </c>
      <c r="R4005">
        <f t="shared" si="188"/>
        <v>100.5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5">
        <f t="shared" si="186"/>
        <v>41890.16269675926</v>
      </c>
      <c r="L4006" s="15">
        <f t="shared" si="187"/>
        <v>41920.16269675926</v>
      </c>
      <c r="M4006" t="b">
        <v>0</v>
      </c>
      <c r="N4006">
        <v>1</v>
      </c>
      <c r="O4006" t="b">
        <v>0</v>
      </c>
      <c r="P4006" s="10" t="s">
        <v>8272</v>
      </c>
      <c r="Q4006" t="s">
        <v>8273</v>
      </c>
      <c r="R4006">
        <f t="shared" si="188"/>
        <v>1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5">
        <f t="shared" si="186"/>
        <v>41872.807696759257</v>
      </c>
      <c r="L4007" s="15">
        <f t="shared" si="187"/>
        <v>41932.807696759257</v>
      </c>
      <c r="M4007" t="b">
        <v>0</v>
      </c>
      <c r="N4007">
        <v>2</v>
      </c>
      <c r="O4007" t="b">
        <v>0</v>
      </c>
      <c r="P4007" s="10" t="s">
        <v>8272</v>
      </c>
      <c r="Q4007" t="s">
        <v>8273</v>
      </c>
      <c r="R4007">
        <f t="shared" si="188"/>
        <v>20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5">
        <f t="shared" si="186"/>
        <v>42391.772997685184</v>
      </c>
      <c r="L4008" s="15">
        <f t="shared" si="187"/>
        <v>42416.772997685184</v>
      </c>
      <c r="M4008" t="b">
        <v>0</v>
      </c>
      <c r="N4008">
        <v>1</v>
      </c>
      <c r="O4008" t="b">
        <v>0</v>
      </c>
      <c r="P4008" s="10" t="s">
        <v>8272</v>
      </c>
      <c r="Q4008" t="s">
        <v>8273</v>
      </c>
      <c r="R4008">
        <f t="shared" si="188"/>
        <v>2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5">
        <f t="shared" si="186"/>
        <v>41848.772928240738</v>
      </c>
      <c r="L4009" s="15">
        <f t="shared" si="187"/>
        <v>41877.686111111114</v>
      </c>
      <c r="M4009" t="b">
        <v>0</v>
      </c>
      <c r="N4009">
        <v>1</v>
      </c>
      <c r="O4009" t="b">
        <v>0</v>
      </c>
      <c r="P4009" s="10" t="s">
        <v>8272</v>
      </c>
      <c r="Q4009" t="s">
        <v>8273</v>
      </c>
      <c r="R4009">
        <f t="shared" si="188"/>
        <v>5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5">
        <f t="shared" si="186"/>
        <v>42177.964201388888</v>
      </c>
      <c r="L4010" s="15">
        <f t="shared" si="187"/>
        <v>42207.964201388888</v>
      </c>
      <c r="M4010" t="b">
        <v>0</v>
      </c>
      <c r="N4010">
        <v>4</v>
      </c>
      <c r="O4010" t="b">
        <v>0</v>
      </c>
      <c r="P4010" s="10" t="s">
        <v>8272</v>
      </c>
      <c r="Q4010" t="s">
        <v>8273</v>
      </c>
      <c r="R4010">
        <f t="shared" si="188"/>
        <v>15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5">
        <f t="shared" si="186"/>
        <v>41851.700925925928</v>
      </c>
      <c r="L4011" s="15">
        <f t="shared" si="187"/>
        <v>41891.700925925928</v>
      </c>
      <c r="M4011" t="b">
        <v>0</v>
      </c>
      <c r="N4011">
        <v>3</v>
      </c>
      <c r="O4011" t="b">
        <v>0</v>
      </c>
      <c r="P4011" s="10" t="s">
        <v>8272</v>
      </c>
      <c r="Q4011" t="s">
        <v>8273</v>
      </c>
      <c r="R4011">
        <f t="shared" si="188"/>
        <v>25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5">
        <f t="shared" si="186"/>
        <v>41921.770439814813</v>
      </c>
      <c r="L4012" s="15">
        <f t="shared" si="187"/>
        <v>41938.770439814813</v>
      </c>
      <c r="M4012" t="b">
        <v>0</v>
      </c>
      <c r="N4012">
        <v>38</v>
      </c>
      <c r="O4012" t="b">
        <v>0</v>
      </c>
      <c r="P4012" s="10" t="s">
        <v>8272</v>
      </c>
      <c r="Q4012" t="s">
        <v>8273</v>
      </c>
      <c r="R4012">
        <f t="shared" si="188"/>
        <v>45.84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5">
        <f t="shared" si="186"/>
        <v>42002.54488425926</v>
      </c>
      <c r="L4013" s="15">
        <f t="shared" si="187"/>
        <v>42032.54488425926</v>
      </c>
      <c r="M4013" t="b">
        <v>0</v>
      </c>
      <c r="N4013">
        <v>4</v>
      </c>
      <c r="O4013" t="b">
        <v>0</v>
      </c>
      <c r="P4013" s="10" t="s">
        <v>8272</v>
      </c>
      <c r="Q4013" t="s">
        <v>8273</v>
      </c>
      <c r="R4013">
        <f t="shared" si="188"/>
        <v>4.75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5">
        <f t="shared" si="186"/>
        <v>42096.544548611113</v>
      </c>
      <c r="L4014" s="15">
        <f t="shared" si="187"/>
        <v>42126.544548611113</v>
      </c>
      <c r="M4014" t="b">
        <v>0</v>
      </c>
      <c r="N4014">
        <v>0</v>
      </c>
      <c r="O4014" t="b">
        <v>0</v>
      </c>
      <c r="P4014" s="10" t="s">
        <v>8272</v>
      </c>
      <c r="Q4014" t="s">
        <v>8273</v>
      </c>
      <c r="R4014">
        <f t="shared" si="188"/>
        <v>0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5">
        <f t="shared" si="186"/>
        <v>42021.301192129627</v>
      </c>
      <c r="L4015" s="15">
        <f t="shared" si="187"/>
        <v>42051.301192129627</v>
      </c>
      <c r="M4015" t="b">
        <v>0</v>
      </c>
      <c r="N4015">
        <v>2</v>
      </c>
      <c r="O4015" t="b">
        <v>0</v>
      </c>
      <c r="P4015" s="10" t="s">
        <v>8272</v>
      </c>
      <c r="Q4015" t="s">
        <v>8273</v>
      </c>
      <c r="R4015">
        <f t="shared" si="188"/>
        <v>13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5">
        <f t="shared" si="186"/>
        <v>42419.246168981481</v>
      </c>
      <c r="L4016" s="15">
        <f t="shared" si="187"/>
        <v>42434.246168981481</v>
      </c>
      <c r="M4016" t="b">
        <v>0</v>
      </c>
      <c r="N4016">
        <v>0</v>
      </c>
      <c r="O4016" t="b">
        <v>0</v>
      </c>
      <c r="P4016" s="10" t="s">
        <v>8272</v>
      </c>
      <c r="Q4016" t="s">
        <v>8273</v>
      </c>
      <c r="R4016">
        <f t="shared" si="188"/>
        <v>0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5">
        <f t="shared" si="186"/>
        <v>42174.780821759254</v>
      </c>
      <c r="L4017" s="15">
        <f t="shared" si="187"/>
        <v>42204.780821759254</v>
      </c>
      <c r="M4017" t="b">
        <v>0</v>
      </c>
      <c r="N4017">
        <v>1</v>
      </c>
      <c r="O4017" t="b">
        <v>0</v>
      </c>
      <c r="P4017" s="10" t="s">
        <v>8272</v>
      </c>
      <c r="Q4017" t="s">
        <v>8273</v>
      </c>
      <c r="R4017">
        <f t="shared" si="188"/>
        <v>1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5">
        <f t="shared" si="186"/>
        <v>41869.872685185182</v>
      </c>
      <c r="L4018" s="15">
        <f t="shared" si="187"/>
        <v>41899.872685185182</v>
      </c>
      <c r="M4018" t="b">
        <v>0</v>
      </c>
      <c r="N4018">
        <v>7</v>
      </c>
      <c r="O4018" t="b">
        <v>0</v>
      </c>
      <c r="P4018" s="10" t="s">
        <v>8272</v>
      </c>
      <c r="Q4018" t="s">
        <v>8273</v>
      </c>
      <c r="R4018">
        <f t="shared" si="188"/>
        <v>10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5">
        <f t="shared" si="186"/>
        <v>41856.672152777777</v>
      </c>
      <c r="L4019" s="15">
        <f t="shared" si="187"/>
        <v>41886.672152777777</v>
      </c>
      <c r="M4019" t="b">
        <v>0</v>
      </c>
      <c r="N4019">
        <v>2</v>
      </c>
      <c r="O4019" t="b">
        <v>0</v>
      </c>
      <c r="P4019" s="10" t="s">
        <v>8272</v>
      </c>
      <c r="Q4019" t="s">
        <v>8273</v>
      </c>
      <c r="R4019">
        <f t="shared" si="188"/>
        <v>52.5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5">
        <f t="shared" si="186"/>
        <v>42620.91097222222</v>
      </c>
      <c r="L4020" s="15">
        <f t="shared" si="187"/>
        <v>42650.91097222222</v>
      </c>
      <c r="M4020" t="b">
        <v>0</v>
      </c>
      <c r="N4020">
        <v>4</v>
      </c>
      <c r="O4020" t="b">
        <v>0</v>
      </c>
      <c r="P4020" s="10" t="s">
        <v>8272</v>
      </c>
      <c r="Q4020" t="s">
        <v>8273</v>
      </c>
      <c r="R4020">
        <f t="shared" si="188"/>
        <v>32.5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5">
        <f t="shared" si="186"/>
        <v>42417.675879629634</v>
      </c>
      <c r="L4021" s="15">
        <f t="shared" si="187"/>
        <v>42475.686111111107</v>
      </c>
      <c r="M4021" t="b">
        <v>0</v>
      </c>
      <c r="N4021">
        <v>4</v>
      </c>
      <c r="O4021" t="b">
        <v>0</v>
      </c>
      <c r="P4021" s="10" t="s">
        <v>8272</v>
      </c>
      <c r="Q4021" t="s">
        <v>8273</v>
      </c>
      <c r="R4021">
        <f t="shared" si="188"/>
        <v>7.25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5">
        <f t="shared" si="186"/>
        <v>42057.190960648149</v>
      </c>
      <c r="L4022" s="15">
        <f t="shared" si="187"/>
        <v>42087.149293981478</v>
      </c>
      <c r="M4022" t="b">
        <v>0</v>
      </c>
      <c r="N4022">
        <v>3</v>
      </c>
      <c r="O4022" t="b">
        <v>0</v>
      </c>
      <c r="P4022" s="10" t="s">
        <v>8272</v>
      </c>
      <c r="Q4022" t="s">
        <v>8273</v>
      </c>
      <c r="R4022">
        <f t="shared" si="188"/>
        <v>33.33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5">
        <f t="shared" si="186"/>
        <v>41878.911550925928</v>
      </c>
      <c r="L4023" s="15">
        <f t="shared" si="187"/>
        <v>41938.911550925928</v>
      </c>
      <c r="M4023" t="b">
        <v>0</v>
      </c>
      <c r="N4023">
        <v>2</v>
      </c>
      <c r="O4023" t="b">
        <v>0</v>
      </c>
      <c r="P4023" s="10" t="s">
        <v>8272</v>
      </c>
      <c r="Q4023" t="s">
        <v>8273</v>
      </c>
      <c r="R4023">
        <f t="shared" si="188"/>
        <v>62.5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5">
        <f t="shared" si="186"/>
        <v>41990.584108796291</v>
      </c>
      <c r="L4024" s="15">
        <f t="shared" si="187"/>
        <v>42036.120833333334</v>
      </c>
      <c r="M4024" t="b">
        <v>0</v>
      </c>
      <c r="N4024">
        <v>197</v>
      </c>
      <c r="O4024" t="b">
        <v>0</v>
      </c>
      <c r="P4024" s="10" t="s">
        <v>8272</v>
      </c>
      <c r="Q4024" t="s">
        <v>8273</v>
      </c>
      <c r="R4024">
        <f t="shared" si="188"/>
        <v>63.56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5">
        <f t="shared" si="186"/>
        <v>42408.999571759254</v>
      </c>
      <c r="L4025" s="15">
        <f t="shared" si="187"/>
        <v>42453.957905092597</v>
      </c>
      <c r="M4025" t="b">
        <v>0</v>
      </c>
      <c r="N4025">
        <v>0</v>
      </c>
      <c r="O4025" t="b">
        <v>0</v>
      </c>
      <c r="P4025" s="10" t="s">
        <v>8272</v>
      </c>
      <c r="Q4025" t="s">
        <v>8273</v>
      </c>
      <c r="R4025">
        <f t="shared" si="188"/>
        <v>0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5">
        <f t="shared" si="186"/>
        <v>42217.670104166667</v>
      </c>
      <c r="L4026" s="15">
        <f t="shared" si="187"/>
        <v>42247.670104166667</v>
      </c>
      <c r="M4026" t="b">
        <v>0</v>
      </c>
      <c r="N4026">
        <v>1</v>
      </c>
      <c r="O4026" t="b">
        <v>0</v>
      </c>
      <c r="P4026" s="10" t="s">
        <v>8272</v>
      </c>
      <c r="Q4026" t="s">
        <v>8273</v>
      </c>
      <c r="R4026">
        <f t="shared" si="188"/>
        <v>10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5">
        <f t="shared" si="186"/>
        <v>42151.237685185188</v>
      </c>
      <c r="L4027" s="15">
        <f t="shared" si="187"/>
        <v>42211.237685185188</v>
      </c>
      <c r="M4027" t="b">
        <v>0</v>
      </c>
      <c r="N4027">
        <v>4</v>
      </c>
      <c r="O4027" t="b">
        <v>0</v>
      </c>
      <c r="P4027" s="10" t="s">
        <v>8272</v>
      </c>
      <c r="Q4027" t="s">
        <v>8273</v>
      </c>
      <c r="R4027">
        <f t="shared" si="188"/>
        <v>62.5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5">
        <f t="shared" si="186"/>
        <v>42282.655543981484</v>
      </c>
      <c r="L4028" s="15">
        <f t="shared" si="187"/>
        <v>42342.697210648148</v>
      </c>
      <c r="M4028" t="b">
        <v>0</v>
      </c>
      <c r="N4028">
        <v>0</v>
      </c>
      <c r="O4028" t="b">
        <v>0</v>
      </c>
      <c r="P4028" s="10" t="s">
        <v>8272</v>
      </c>
      <c r="Q4028" t="s">
        <v>8273</v>
      </c>
      <c r="R4028">
        <f t="shared" si="188"/>
        <v>0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5">
        <f t="shared" si="186"/>
        <v>42768.97084490741</v>
      </c>
      <c r="L4029" s="15">
        <f t="shared" si="187"/>
        <v>42789.041666666672</v>
      </c>
      <c r="M4029" t="b">
        <v>0</v>
      </c>
      <c r="N4029">
        <v>7</v>
      </c>
      <c r="O4029" t="b">
        <v>0</v>
      </c>
      <c r="P4029" s="10" t="s">
        <v>8272</v>
      </c>
      <c r="Q4029" t="s">
        <v>8273</v>
      </c>
      <c r="R4029">
        <f t="shared" si="188"/>
        <v>30.71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5">
        <f t="shared" si="186"/>
        <v>41765.938657407409</v>
      </c>
      <c r="L4030" s="15">
        <f t="shared" si="187"/>
        <v>41795.938657407409</v>
      </c>
      <c r="M4030" t="b">
        <v>0</v>
      </c>
      <c r="N4030">
        <v>11</v>
      </c>
      <c r="O4030" t="b">
        <v>0</v>
      </c>
      <c r="P4030" s="10" t="s">
        <v>8272</v>
      </c>
      <c r="Q4030" t="s">
        <v>8273</v>
      </c>
      <c r="R4030">
        <f t="shared" si="188"/>
        <v>51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5">
        <f t="shared" si="186"/>
        <v>42322.025115740747</v>
      </c>
      <c r="L4031" s="15">
        <f t="shared" si="187"/>
        <v>42352.025115740747</v>
      </c>
      <c r="M4031" t="b">
        <v>0</v>
      </c>
      <c r="N4031">
        <v>0</v>
      </c>
      <c r="O4031" t="b">
        <v>0</v>
      </c>
      <c r="P4031" s="10" t="s">
        <v>8272</v>
      </c>
      <c r="Q4031" t="s">
        <v>8273</v>
      </c>
      <c r="R4031">
        <f t="shared" si="188"/>
        <v>0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5">
        <f t="shared" si="186"/>
        <v>42374.655081018514</v>
      </c>
      <c r="L4032" s="15">
        <f t="shared" si="187"/>
        <v>42403.784027777772</v>
      </c>
      <c r="M4032" t="b">
        <v>0</v>
      </c>
      <c r="N4032">
        <v>6</v>
      </c>
      <c r="O4032" t="b">
        <v>0</v>
      </c>
      <c r="P4032" s="10" t="s">
        <v>8272</v>
      </c>
      <c r="Q4032" t="s">
        <v>8273</v>
      </c>
      <c r="R4032">
        <f t="shared" si="188"/>
        <v>66.67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5">
        <f t="shared" si="186"/>
        <v>41941.585231481484</v>
      </c>
      <c r="L4033" s="15">
        <f t="shared" si="187"/>
        <v>41991.626898148148</v>
      </c>
      <c r="M4033" t="b">
        <v>0</v>
      </c>
      <c r="N4033">
        <v>0</v>
      </c>
      <c r="O4033" t="b">
        <v>0</v>
      </c>
      <c r="P4033" s="10" t="s">
        <v>8272</v>
      </c>
      <c r="Q4033" t="s">
        <v>8273</v>
      </c>
      <c r="R4033">
        <f t="shared" si="188"/>
        <v>0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5">
        <f t="shared" si="186"/>
        <v>42293.809212962966</v>
      </c>
      <c r="L4034" s="15">
        <f t="shared" si="187"/>
        <v>42353.85087962963</v>
      </c>
      <c r="M4034" t="b">
        <v>0</v>
      </c>
      <c r="N4034">
        <v>7</v>
      </c>
      <c r="O4034" t="b">
        <v>0</v>
      </c>
      <c r="P4034" s="10" t="s">
        <v>8272</v>
      </c>
      <c r="Q4034" t="s">
        <v>8273</v>
      </c>
      <c r="R4034">
        <f t="shared" si="188"/>
        <v>59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5">
        <f t="shared" ref="K4035:K4098" si="189">(((J4035/60)/60)/24)+DATE(1970,1,1)</f>
        <v>42614.268796296295</v>
      </c>
      <c r="L4035" s="15">
        <f t="shared" ref="L4035:L4098" si="190">(((I4035/60)/60)/24)+DATE(1970,1,1)</f>
        <v>42645.375</v>
      </c>
      <c r="M4035" t="b">
        <v>0</v>
      </c>
      <c r="N4035">
        <v>94</v>
      </c>
      <c r="O4035" t="b">
        <v>0</v>
      </c>
      <c r="P4035" s="10" t="s">
        <v>8272</v>
      </c>
      <c r="Q4035" t="s">
        <v>8273</v>
      </c>
      <c r="R4035">
        <f t="shared" ref="R4035:R4098" si="191">IFERROR(ROUND(E4035/N4035,2),0)</f>
        <v>65.34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5">
        <f t="shared" si="189"/>
        <v>42067.947337962964</v>
      </c>
      <c r="L4036" s="15">
        <f t="shared" si="190"/>
        <v>42097.905671296292</v>
      </c>
      <c r="M4036" t="b">
        <v>0</v>
      </c>
      <c r="N4036">
        <v>2</v>
      </c>
      <c r="O4036" t="b">
        <v>0</v>
      </c>
      <c r="P4036" s="10" t="s">
        <v>8272</v>
      </c>
      <c r="Q4036" t="s">
        <v>8273</v>
      </c>
      <c r="R4036">
        <f t="shared" si="191"/>
        <v>100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5">
        <f t="shared" si="189"/>
        <v>41903.882951388885</v>
      </c>
      <c r="L4037" s="15">
        <f t="shared" si="190"/>
        <v>41933.882951388885</v>
      </c>
      <c r="M4037" t="b">
        <v>0</v>
      </c>
      <c r="N4037">
        <v>25</v>
      </c>
      <c r="O4037" t="b">
        <v>0</v>
      </c>
      <c r="P4037" s="10" t="s">
        <v>8272</v>
      </c>
      <c r="Q4037" t="s">
        <v>8273</v>
      </c>
      <c r="R4037">
        <f t="shared" si="191"/>
        <v>147.4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5">
        <f t="shared" si="189"/>
        <v>41804.937083333331</v>
      </c>
      <c r="L4038" s="15">
        <f t="shared" si="190"/>
        <v>41821.9375</v>
      </c>
      <c r="M4038" t="b">
        <v>0</v>
      </c>
      <c r="N4038">
        <v>17</v>
      </c>
      <c r="O4038" t="b">
        <v>0</v>
      </c>
      <c r="P4038" s="10" t="s">
        <v>8272</v>
      </c>
      <c r="Q4038" t="s">
        <v>8273</v>
      </c>
      <c r="R4038">
        <f t="shared" si="191"/>
        <v>166.06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5">
        <f t="shared" si="189"/>
        <v>42497.070775462969</v>
      </c>
      <c r="L4039" s="15">
        <f t="shared" si="190"/>
        <v>42514.600694444445</v>
      </c>
      <c r="M4039" t="b">
        <v>0</v>
      </c>
      <c r="N4039">
        <v>2</v>
      </c>
      <c r="O4039" t="b">
        <v>0</v>
      </c>
      <c r="P4039" s="10" t="s">
        <v>8272</v>
      </c>
      <c r="Q4039" t="s">
        <v>8273</v>
      </c>
      <c r="R4039">
        <f t="shared" si="191"/>
        <v>40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5">
        <f t="shared" si="189"/>
        <v>41869.798726851855</v>
      </c>
      <c r="L4040" s="15">
        <f t="shared" si="190"/>
        <v>41929.798726851855</v>
      </c>
      <c r="M4040" t="b">
        <v>0</v>
      </c>
      <c r="N4040">
        <v>4</v>
      </c>
      <c r="O4040" t="b">
        <v>0</v>
      </c>
      <c r="P4040" s="10" t="s">
        <v>8272</v>
      </c>
      <c r="Q4040" t="s">
        <v>8273</v>
      </c>
      <c r="R4040">
        <f t="shared" si="191"/>
        <v>75.25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5">
        <f t="shared" si="189"/>
        <v>42305.670914351853</v>
      </c>
      <c r="L4041" s="15">
        <f t="shared" si="190"/>
        <v>42339.249305555553</v>
      </c>
      <c r="M4041" t="b">
        <v>0</v>
      </c>
      <c r="N4041">
        <v>5</v>
      </c>
      <c r="O4041" t="b">
        <v>0</v>
      </c>
      <c r="P4041" s="10" t="s">
        <v>8272</v>
      </c>
      <c r="Q4041" t="s">
        <v>8273</v>
      </c>
      <c r="R4041">
        <f t="shared" si="191"/>
        <v>60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5">
        <f t="shared" si="189"/>
        <v>42144.231527777782</v>
      </c>
      <c r="L4042" s="15">
        <f t="shared" si="190"/>
        <v>42203.125</v>
      </c>
      <c r="M4042" t="b">
        <v>0</v>
      </c>
      <c r="N4042">
        <v>2</v>
      </c>
      <c r="O4042" t="b">
        <v>0</v>
      </c>
      <c r="P4042" s="10" t="s">
        <v>8272</v>
      </c>
      <c r="Q4042" t="s">
        <v>8273</v>
      </c>
      <c r="R4042">
        <f t="shared" si="191"/>
        <v>1250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5">
        <f t="shared" si="189"/>
        <v>42559.474004629628</v>
      </c>
      <c r="L4043" s="15">
        <f t="shared" si="190"/>
        <v>42619.474004629628</v>
      </c>
      <c r="M4043" t="b">
        <v>0</v>
      </c>
      <c r="N4043">
        <v>2</v>
      </c>
      <c r="O4043" t="b">
        <v>0</v>
      </c>
      <c r="P4043" s="10" t="s">
        <v>8272</v>
      </c>
      <c r="Q4043" t="s">
        <v>8273</v>
      </c>
      <c r="R4043">
        <f t="shared" si="191"/>
        <v>10.5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5">
        <f t="shared" si="189"/>
        <v>41995.084074074075</v>
      </c>
      <c r="L4044" s="15">
        <f t="shared" si="190"/>
        <v>42024.802777777775</v>
      </c>
      <c r="M4044" t="b">
        <v>0</v>
      </c>
      <c r="N4044">
        <v>3</v>
      </c>
      <c r="O4044" t="b">
        <v>0</v>
      </c>
      <c r="P4044" s="10" t="s">
        <v>8272</v>
      </c>
      <c r="Q4044" t="s">
        <v>8273</v>
      </c>
      <c r="R4044">
        <f t="shared" si="191"/>
        <v>7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5">
        <f t="shared" si="189"/>
        <v>41948.957465277781</v>
      </c>
      <c r="L4045" s="15">
        <f t="shared" si="190"/>
        <v>41963.957465277781</v>
      </c>
      <c r="M4045" t="b">
        <v>0</v>
      </c>
      <c r="N4045">
        <v>0</v>
      </c>
      <c r="O4045" t="b">
        <v>0</v>
      </c>
      <c r="P4045" s="10" t="s">
        <v>8272</v>
      </c>
      <c r="Q4045" t="s">
        <v>8273</v>
      </c>
      <c r="R4045">
        <f t="shared" si="191"/>
        <v>0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5">
        <f t="shared" si="189"/>
        <v>42074.219699074078</v>
      </c>
      <c r="L4046" s="15">
        <f t="shared" si="190"/>
        <v>42104.208333333328</v>
      </c>
      <c r="M4046" t="b">
        <v>0</v>
      </c>
      <c r="N4046">
        <v>4</v>
      </c>
      <c r="O4046" t="b">
        <v>0</v>
      </c>
      <c r="P4046" s="10" t="s">
        <v>8272</v>
      </c>
      <c r="Q4046" t="s">
        <v>8273</v>
      </c>
      <c r="R4046">
        <f t="shared" si="191"/>
        <v>56.25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5">
        <f t="shared" si="189"/>
        <v>41842.201261574075</v>
      </c>
      <c r="L4047" s="15">
        <f t="shared" si="190"/>
        <v>41872.201261574075</v>
      </c>
      <c r="M4047" t="b">
        <v>0</v>
      </c>
      <c r="N4047">
        <v>1</v>
      </c>
      <c r="O4047" t="b">
        <v>0</v>
      </c>
      <c r="P4047" s="10" t="s">
        <v>8272</v>
      </c>
      <c r="Q4047" t="s">
        <v>8273</v>
      </c>
      <c r="R4047">
        <f t="shared" si="191"/>
        <v>1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5">
        <f t="shared" si="189"/>
        <v>41904.650578703702</v>
      </c>
      <c r="L4048" s="15">
        <f t="shared" si="190"/>
        <v>41934.650578703702</v>
      </c>
      <c r="M4048" t="b">
        <v>0</v>
      </c>
      <c r="N4048">
        <v>12</v>
      </c>
      <c r="O4048" t="b">
        <v>0</v>
      </c>
      <c r="P4048" s="10" t="s">
        <v>8272</v>
      </c>
      <c r="Q4048" t="s">
        <v>8273</v>
      </c>
      <c r="R4048">
        <f t="shared" si="191"/>
        <v>38.33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5">
        <f t="shared" si="189"/>
        <v>41991.022488425922</v>
      </c>
      <c r="L4049" s="15">
        <f t="shared" si="190"/>
        <v>42015.041666666672</v>
      </c>
      <c r="M4049" t="b">
        <v>0</v>
      </c>
      <c r="N4049">
        <v>4</v>
      </c>
      <c r="O4049" t="b">
        <v>0</v>
      </c>
      <c r="P4049" s="10" t="s">
        <v>8272</v>
      </c>
      <c r="Q4049" t="s">
        <v>8273</v>
      </c>
      <c r="R4049">
        <f t="shared" si="191"/>
        <v>27.5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5">
        <f t="shared" si="189"/>
        <v>42436.509108796294</v>
      </c>
      <c r="L4050" s="15">
        <f t="shared" si="190"/>
        <v>42471.467442129629</v>
      </c>
      <c r="M4050" t="b">
        <v>0</v>
      </c>
      <c r="N4050">
        <v>91</v>
      </c>
      <c r="O4050" t="b">
        <v>0</v>
      </c>
      <c r="P4050" s="10" t="s">
        <v>8272</v>
      </c>
      <c r="Q4050" t="s">
        <v>8273</v>
      </c>
      <c r="R4050">
        <f t="shared" si="191"/>
        <v>32.979999999999997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5">
        <f t="shared" si="189"/>
        <v>42169.958506944444</v>
      </c>
      <c r="L4051" s="15">
        <f t="shared" si="190"/>
        <v>42199.958506944444</v>
      </c>
      <c r="M4051" t="b">
        <v>0</v>
      </c>
      <c r="N4051">
        <v>1</v>
      </c>
      <c r="O4051" t="b">
        <v>0</v>
      </c>
      <c r="P4051" s="10" t="s">
        <v>8272</v>
      </c>
      <c r="Q4051" t="s">
        <v>8273</v>
      </c>
      <c r="R4051">
        <f t="shared" si="191"/>
        <v>16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5">
        <f t="shared" si="189"/>
        <v>41905.636469907404</v>
      </c>
      <c r="L4052" s="15">
        <f t="shared" si="190"/>
        <v>41935.636469907404</v>
      </c>
      <c r="M4052" t="b">
        <v>0</v>
      </c>
      <c r="N4052">
        <v>1</v>
      </c>
      <c r="O4052" t="b">
        <v>0</v>
      </c>
      <c r="P4052" s="10" t="s">
        <v>8272</v>
      </c>
      <c r="Q4052" t="s">
        <v>8273</v>
      </c>
      <c r="R4052">
        <f t="shared" si="191"/>
        <v>1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5">
        <f t="shared" si="189"/>
        <v>41761.810150462967</v>
      </c>
      <c r="L4053" s="15">
        <f t="shared" si="190"/>
        <v>41768.286805555559</v>
      </c>
      <c r="M4053" t="b">
        <v>0</v>
      </c>
      <c r="N4053">
        <v>0</v>
      </c>
      <c r="O4053" t="b">
        <v>0</v>
      </c>
      <c r="P4053" s="10" t="s">
        <v>8272</v>
      </c>
      <c r="Q4053" t="s">
        <v>8273</v>
      </c>
      <c r="R4053">
        <f t="shared" si="191"/>
        <v>0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5">
        <f t="shared" si="189"/>
        <v>41865.878657407404</v>
      </c>
      <c r="L4054" s="15">
        <f t="shared" si="190"/>
        <v>41925.878657407404</v>
      </c>
      <c r="M4054" t="b">
        <v>0</v>
      </c>
      <c r="N4054">
        <v>13</v>
      </c>
      <c r="O4054" t="b">
        <v>0</v>
      </c>
      <c r="P4054" s="10" t="s">
        <v>8272</v>
      </c>
      <c r="Q4054" t="s">
        <v>8273</v>
      </c>
      <c r="R4054">
        <f t="shared" si="191"/>
        <v>86.62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5">
        <f t="shared" si="189"/>
        <v>41928.690138888887</v>
      </c>
      <c r="L4055" s="15">
        <f t="shared" si="190"/>
        <v>41958.833333333328</v>
      </c>
      <c r="M4055" t="b">
        <v>0</v>
      </c>
      <c r="N4055">
        <v>2</v>
      </c>
      <c r="O4055" t="b">
        <v>0</v>
      </c>
      <c r="P4055" s="10" t="s">
        <v>8272</v>
      </c>
      <c r="Q4055" t="s">
        <v>8273</v>
      </c>
      <c r="R4055">
        <f t="shared" si="191"/>
        <v>55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5">
        <f t="shared" si="189"/>
        <v>42613.841261574074</v>
      </c>
      <c r="L4056" s="15">
        <f t="shared" si="190"/>
        <v>42644.166666666672</v>
      </c>
      <c r="M4056" t="b">
        <v>0</v>
      </c>
      <c r="N4056">
        <v>0</v>
      </c>
      <c r="O4056" t="b">
        <v>0</v>
      </c>
      <c r="P4056" s="10" t="s">
        <v>8272</v>
      </c>
      <c r="Q4056" t="s">
        <v>8273</v>
      </c>
      <c r="R4056">
        <f t="shared" si="191"/>
        <v>0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5">
        <f t="shared" si="189"/>
        <v>41779.648506944446</v>
      </c>
      <c r="L4057" s="15">
        <f t="shared" si="190"/>
        <v>41809.648506944446</v>
      </c>
      <c r="M4057" t="b">
        <v>0</v>
      </c>
      <c r="N4057">
        <v>21</v>
      </c>
      <c r="O4057" t="b">
        <v>0</v>
      </c>
      <c r="P4057" s="10" t="s">
        <v>8272</v>
      </c>
      <c r="Q4057" t="s">
        <v>8273</v>
      </c>
      <c r="R4057">
        <f t="shared" si="191"/>
        <v>41.95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5">
        <f t="shared" si="189"/>
        <v>42534.933321759265</v>
      </c>
      <c r="L4058" s="15">
        <f t="shared" si="190"/>
        <v>42554.832638888889</v>
      </c>
      <c r="M4058" t="b">
        <v>0</v>
      </c>
      <c r="N4058">
        <v>9</v>
      </c>
      <c r="O4058" t="b">
        <v>0</v>
      </c>
      <c r="P4058" s="10" t="s">
        <v>8272</v>
      </c>
      <c r="Q4058" t="s">
        <v>8273</v>
      </c>
      <c r="R4058">
        <f t="shared" si="191"/>
        <v>88.33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5">
        <f t="shared" si="189"/>
        <v>42310.968518518523</v>
      </c>
      <c r="L4059" s="15">
        <f t="shared" si="190"/>
        <v>42333.958333333328</v>
      </c>
      <c r="M4059" t="b">
        <v>0</v>
      </c>
      <c r="N4059">
        <v>6</v>
      </c>
      <c r="O4059" t="b">
        <v>0</v>
      </c>
      <c r="P4059" s="10" t="s">
        <v>8272</v>
      </c>
      <c r="Q4059" t="s">
        <v>8273</v>
      </c>
      <c r="R4059">
        <f t="shared" si="191"/>
        <v>129.16999999999999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5">
        <f t="shared" si="189"/>
        <v>42446.060694444444</v>
      </c>
      <c r="L4060" s="15">
        <f t="shared" si="190"/>
        <v>42461.165972222225</v>
      </c>
      <c r="M4060" t="b">
        <v>0</v>
      </c>
      <c r="N4060">
        <v>4</v>
      </c>
      <c r="O4060" t="b">
        <v>0</v>
      </c>
      <c r="P4060" s="10" t="s">
        <v>8272</v>
      </c>
      <c r="Q4060" t="s">
        <v>8273</v>
      </c>
      <c r="R4060">
        <f t="shared" si="191"/>
        <v>23.75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5">
        <f t="shared" si="189"/>
        <v>41866.640648148146</v>
      </c>
      <c r="L4061" s="15">
        <f t="shared" si="190"/>
        <v>41898.125</v>
      </c>
      <c r="M4061" t="b">
        <v>0</v>
      </c>
      <c r="N4061">
        <v>7</v>
      </c>
      <c r="O4061" t="b">
        <v>0</v>
      </c>
      <c r="P4061" s="10" t="s">
        <v>8272</v>
      </c>
      <c r="Q4061" t="s">
        <v>8273</v>
      </c>
      <c r="R4061">
        <f t="shared" si="191"/>
        <v>35.71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5">
        <f t="shared" si="189"/>
        <v>41779.695092592592</v>
      </c>
      <c r="L4062" s="15">
        <f t="shared" si="190"/>
        <v>41813.666666666664</v>
      </c>
      <c r="M4062" t="b">
        <v>0</v>
      </c>
      <c r="N4062">
        <v>5</v>
      </c>
      <c r="O4062" t="b">
        <v>0</v>
      </c>
      <c r="P4062" s="10" t="s">
        <v>8272</v>
      </c>
      <c r="Q4062" t="s">
        <v>8273</v>
      </c>
      <c r="R4062">
        <f t="shared" si="191"/>
        <v>57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5">
        <f t="shared" si="189"/>
        <v>42421.141469907408</v>
      </c>
      <c r="L4063" s="15">
        <f t="shared" si="190"/>
        <v>42481.099803240737</v>
      </c>
      <c r="M4063" t="b">
        <v>0</v>
      </c>
      <c r="N4063">
        <v>0</v>
      </c>
      <c r="O4063" t="b">
        <v>0</v>
      </c>
      <c r="P4063" s="10" t="s">
        <v>8272</v>
      </c>
      <c r="Q4063" t="s">
        <v>8273</v>
      </c>
      <c r="R4063">
        <f t="shared" si="191"/>
        <v>0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5">
        <f t="shared" si="189"/>
        <v>42523.739212962959</v>
      </c>
      <c r="L4064" s="15">
        <f t="shared" si="190"/>
        <v>42553.739212962959</v>
      </c>
      <c r="M4064" t="b">
        <v>0</v>
      </c>
      <c r="N4064">
        <v>3</v>
      </c>
      <c r="O4064" t="b">
        <v>0</v>
      </c>
      <c r="P4064" s="10" t="s">
        <v>8272</v>
      </c>
      <c r="Q4064" t="s">
        <v>8273</v>
      </c>
      <c r="R4064">
        <f t="shared" si="191"/>
        <v>163.33000000000001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5">
        <f t="shared" si="189"/>
        <v>41787.681527777779</v>
      </c>
      <c r="L4065" s="15">
        <f t="shared" si="190"/>
        <v>41817.681527777779</v>
      </c>
      <c r="M4065" t="b">
        <v>0</v>
      </c>
      <c r="N4065">
        <v>9</v>
      </c>
      <c r="O4065" t="b">
        <v>0</v>
      </c>
      <c r="P4065" s="10" t="s">
        <v>8272</v>
      </c>
      <c r="Q4065" t="s">
        <v>8273</v>
      </c>
      <c r="R4065">
        <f t="shared" si="191"/>
        <v>15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5">
        <f t="shared" si="189"/>
        <v>42093.588263888887</v>
      </c>
      <c r="L4066" s="15">
        <f t="shared" si="190"/>
        <v>42123.588263888887</v>
      </c>
      <c r="M4066" t="b">
        <v>0</v>
      </c>
      <c r="N4066">
        <v>6</v>
      </c>
      <c r="O4066" t="b">
        <v>0</v>
      </c>
      <c r="P4066" s="10" t="s">
        <v>8272</v>
      </c>
      <c r="Q4066" t="s">
        <v>8273</v>
      </c>
      <c r="R4066">
        <f t="shared" si="191"/>
        <v>64.17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5">
        <f t="shared" si="189"/>
        <v>41833.951516203706</v>
      </c>
      <c r="L4067" s="15">
        <f t="shared" si="190"/>
        <v>41863.951516203706</v>
      </c>
      <c r="M4067" t="b">
        <v>0</v>
      </c>
      <c r="N4067">
        <v>4</v>
      </c>
      <c r="O4067" t="b">
        <v>0</v>
      </c>
      <c r="P4067" s="10" t="s">
        <v>8272</v>
      </c>
      <c r="Q4067" t="s">
        <v>8273</v>
      </c>
      <c r="R4067">
        <f t="shared" si="191"/>
        <v>6.75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5">
        <f t="shared" si="189"/>
        <v>42479.039212962962</v>
      </c>
      <c r="L4068" s="15">
        <f t="shared" si="190"/>
        <v>42509.039212962962</v>
      </c>
      <c r="M4068" t="b">
        <v>0</v>
      </c>
      <c r="N4068">
        <v>1</v>
      </c>
      <c r="O4068" t="b">
        <v>0</v>
      </c>
      <c r="P4068" s="10" t="s">
        <v>8272</v>
      </c>
      <c r="Q4068" t="s">
        <v>8273</v>
      </c>
      <c r="R4068">
        <f t="shared" si="191"/>
        <v>25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5">
        <f t="shared" si="189"/>
        <v>42235.117476851854</v>
      </c>
      <c r="L4069" s="15">
        <f t="shared" si="190"/>
        <v>42275.117476851854</v>
      </c>
      <c r="M4069" t="b">
        <v>0</v>
      </c>
      <c r="N4069">
        <v>17</v>
      </c>
      <c r="O4069" t="b">
        <v>0</v>
      </c>
      <c r="P4069" s="10" t="s">
        <v>8272</v>
      </c>
      <c r="Q4069" t="s">
        <v>8273</v>
      </c>
      <c r="R4069">
        <f t="shared" si="191"/>
        <v>179.12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5">
        <f t="shared" si="189"/>
        <v>42718.963599537034</v>
      </c>
      <c r="L4070" s="15">
        <f t="shared" si="190"/>
        <v>42748.961805555555</v>
      </c>
      <c r="M4070" t="b">
        <v>0</v>
      </c>
      <c r="N4070">
        <v>1</v>
      </c>
      <c r="O4070" t="b">
        <v>0</v>
      </c>
      <c r="P4070" s="10" t="s">
        <v>8272</v>
      </c>
      <c r="Q4070" t="s">
        <v>8273</v>
      </c>
      <c r="R4070">
        <f t="shared" si="191"/>
        <v>34.950000000000003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5">
        <f t="shared" si="189"/>
        <v>42022.661527777775</v>
      </c>
      <c r="L4071" s="15">
        <f t="shared" si="190"/>
        <v>42063.5</v>
      </c>
      <c r="M4071" t="b">
        <v>0</v>
      </c>
      <c r="N4071">
        <v>13</v>
      </c>
      <c r="O4071" t="b">
        <v>0</v>
      </c>
      <c r="P4071" s="10" t="s">
        <v>8272</v>
      </c>
      <c r="Q4071" t="s">
        <v>8273</v>
      </c>
      <c r="R4071">
        <f t="shared" si="191"/>
        <v>33.08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5">
        <f t="shared" si="189"/>
        <v>42031.666898148149</v>
      </c>
      <c r="L4072" s="15">
        <f t="shared" si="190"/>
        <v>42064.125</v>
      </c>
      <c r="M4072" t="b">
        <v>0</v>
      </c>
      <c r="N4072">
        <v>6</v>
      </c>
      <c r="O4072" t="b">
        <v>0</v>
      </c>
      <c r="P4072" s="10" t="s">
        <v>8272</v>
      </c>
      <c r="Q4072" t="s">
        <v>8273</v>
      </c>
      <c r="R4072">
        <f t="shared" si="191"/>
        <v>27.5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5">
        <f t="shared" si="189"/>
        <v>42700.804756944446</v>
      </c>
      <c r="L4073" s="15">
        <f t="shared" si="190"/>
        <v>42730.804756944446</v>
      </c>
      <c r="M4073" t="b">
        <v>0</v>
      </c>
      <c r="N4073">
        <v>0</v>
      </c>
      <c r="O4073" t="b">
        <v>0</v>
      </c>
      <c r="P4073" s="10" t="s">
        <v>8272</v>
      </c>
      <c r="Q4073" t="s">
        <v>8273</v>
      </c>
      <c r="R4073">
        <f t="shared" si="191"/>
        <v>0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5">
        <f t="shared" si="189"/>
        <v>41812.77443287037</v>
      </c>
      <c r="L4074" s="15">
        <f t="shared" si="190"/>
        <v>41872.77443287037</v>
      </c>
      <c r="M4074" t="b">
        <v>0</v>
      </c>
      <c r="N4074">
        <v>2</v>
      </c>
      <c r="O4074" t="b">
        <v>0</v>
      </c>
      <c r="P4074" s="10" t="s">
        <v>8272</v>
      </c>
      <c r="Q4074" t="s">
        <v>8273</v>
      </c>
      <c r="R4074">
        <f t="shared" si="191"/>
        <v>2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5">
        <f t="shared" si="189"/>
        <v>42078.34520833334</v>
      </c>
      <c r="L4075" s="15">
        <f t="shared" si="190"/>
        <v>42133.166666666672</v>
      </c>
      <c r="M4075" t="b">
        <v>0</v>
      </c>
      <c r="N4075">
        <v>2</v>
      </c>
      <c r="O4075" t="b">
        <v>0</v>
      </c>
      <c r="P4075" s="10" t="s">
        <v>8272</v>
      </c>
      <c r="Q4075" t="s">
        <v>8273</v>
      </c>
      <c r="R4075">
        <f t="shared" si="191"/>
        <v>18.5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5">
        <f t="shared" si="189"/>
        <v>42283.552951388891</v>
      </c>
      <c r="L4076" s="15">
        <f t="shared" si="190"/>
        <v>42313.594618055555</v>
      </c>
      <c r="M4076" t="b">
        <v>0</v>
      </c>
      <c r="N4076">
        <v>21</v>
      </c>
      <c r="O4076" t="b">
        <v>0</v>
      </c>
      <c r="P4076" s="10" t="s">
        <v>8272</v>
      </c>
      <c r="Q4076" t="s">
        <v>8273</v>
      </c>
      <c r="R4076">
        <f t="shared" si="191"/>
        <v>35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5">
        <f t="shared" si="189"/>
        <v>41779.045937499999</v>
      </c>
      <c r="L4077" s="15">
        <f t="shared" si="190"/>
        <v>41820.727777777778</v>
      </c>
      <c r="M4077" t="b">
        <v>0</v>
      </c>
      <c r="N4077">
        <v>13</v>
      </c>
      <c r="O4077" t="b">
        <v>0</v>
      </c>
      <c r="P4077" s="10" t="s">
        <v>8272</v>
      </c>
      <c r="Q4077" t="s">
        <v>8273</v>
      </c>
      <c r="R4077">
        <f t="shared" si="191"/>
        <v>44.31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5">
        <f t="shared" si="189"/>
        <v>41905.795706018522</v>
      </c>
      <c r="L4078" s="15">
        <f t="shared" si="190"/>
        <v>41933.82708333333</v>
      </c>
      <c r="M4078" t="b">
        <v>0</v>
      </c>
      <c r="N4078">
        <v>0</v>
      </c>
      <c r="O4078" t="b">
        <v>0</v>
      </c>
      <c r="P4078" s="10" t="s">
        <v>8272</v>
      </c>
      <c r="Q4078" t="s">
        <v>8273</v>
      </c>
      <c r="R4078">
        <f t="shared" si="191"/>
        <v>0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5">
        <f t="shared" si="189"/>
        <v>42695.7105787037</v>
      </c>
      <c r="L4079" s="15">
        <f t="shared" si="190"/>
        <v>42725.7105787037</v>
      </c>
      <c r="M4079" t="b">
        <v>0</v>
      </c>
      <c r="N4079">
        <v>6</v>
      </c>
      <c r="O4079" t="b">
        <v>0</v>
      </c>
      <c r="P4079" s="10" t="s">
        <v>8272</v>
      </c>
      <c r="Q4079" t="s">
        <v>8273</v>
      </c>
      <c r="R4079">
        <f t="shared" si="191"/>
        <v>222.5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5">
        <f t="shared" si="189"/>
        <v>42732.787523148145</v>
      </c>
      <c r="L4080" s="15">
        <f t="shared" si="190"/>
        <v>42762.787523148145</v>
      </c>
      <c r="M4080" t="b">
        <v>0</v>
      </c>
      <c r="N4080">
        <v>0</v>
      </c>
      <c r="O4080" t="b">
        <v>0</v>
      </c>
      <c r="P4080" s="10" t="s">
        <v>8272</v>
      </c>
      <c r="Q4080" t="s">
        <v>8273</v>
      </c>
      <c r="R4080">
        <f t="shared" si="191"/>
        <v>0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5">
        <f t="shared" si="189"/>
        <v>42510.938900462963</v>
      </c>
      <c r="L4081" s="15">
        <f t="shared" si="190"/>
        <v>42540.938900462963</v>
      </c>
      <c r="M4081" t="b">
        <v>0</v>
      </c>
      <c r="N4081">
        <v>1</v>
      </c>
      <c r="O4081" t="b">
        <v>0</v>
      </c>
      <c r="P4081" s="10" t="s">
        <v>8272</v>
      </c>
      <c r="Q4081" t="s">
        <v>8273</v>
      </c>
      <c r="R4081">
        <f t="shared" si="191"/>
        <v>5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5">
        <f t="shared" si="189"/>
        <v>42511.698101851856</v>
      </c>
      <c r="L4082" s="15">
        <f t="shared" si="190"/>
        <v>42535.787500000006</v>
      </c>
      <c r="M4082" t="b">
        <v>0</v>
      </c>
      <c r="N4082">
        <v>0</v>
      </c>
      <c r="O4082" t="b">
        <v>0</v>
      </c>
      <c r="P4082" s="10" t="s">
        <v>8272</v>
      </c>
      <c r="Q4082" t="s">
        <v>8273</v>
      </c>
      <c r="R4082">
        <f t="shared" si="191"/>
        <v>0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5">
        <f t="shared" si="189"/>
        <v>42041.581307870365</v>
      </c>
      <c r="L4083" s="15">
        <f t="shared" si="190"/>
        <v>42071.539641203708</v>
      </c>
      <c r="M4083" t="b">
        <v>0</v>
      </c>
      <c r="N4083">
        <v>12</v>
      </c>
      <c r="O4083" t="b">
        <v>0</v>
      </c>
      <c r="P4083" s="10" t="s">
        <v>8272</v>
      </c>
      <c r="Q4083" t="s">
        <v>8273</v>
      </c>
      <c r="R4083">
        <f t="shared" si="191"/>
        <v>29.17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5">
        <f t="shared" si="189"/>
        <v>42307.189270833333</v>
      </c>
      <c r="L4084" s="15">
        <f t="shared" si="190"/>
        <v>42322.958333333328</v>
      </c>
      <c r="M4084" t="b">
        <v>0</v>
      </c>
      <c r="N4084">
        <v>2</v>
      </c>
      <c r="O4084" t="b">
        <v>0</v>
      </c>
      <c r="P4084" s="10" t="s">
        <v>8272</v>
      </c>
      <c r="Q4084" t="s">
        <v>8273</v>
      </c>
      <c r="R4084">
        <f t="shared" si="191"/>
        <v>1.5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5">
        <f t="shared" si="189"/>
        <v>42353.761759259258</v>
      </c>
      <c r="L4085" s="15">
        <f t="shared" si="190"/>
        <v>42383.761759259258</v>
      </c>
      <c r="M4085" t="b">
        <v>0</v>
      </c>
      <c r="N4085">
        <v>6</v>
      </c>
      <c r="O4085" t="b">
        <v>0</v>
      </c>
      <c r="P4085" s="10" t="s">
        <v>8272</v>
      </c>
      <c r="Q4085" t="s">
        <v>8273</v>
      </c>
      <c r="R4085">
        <f t="shared" si="191"/>
        <v>126.5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5">
        <f t="shared" si="189"/>
        <v>42622.436412037037</v>
      </c>
      <c r="L4086" s="15">
        <f t="shared" si="190"/>
        <v>42652.436412037037</v>
      </c>
      <c r="M4086" t="b">
        <v>0</v>
      </c>
      <c r="N4086">
        <v>1</v>
      </c>
      <c r="O4086" t="b">
        <v>0</v>
      </c>
      <c r="P4086" s="10" t="s">
        <v>8272</v>
      </c>
      <c r="Q4086" t="s">
        <v>8273</v>
      </c>
      <c r="R4086">
        <f t="shared" si="191"/>
        <v>10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5">
        <f t="shared" si="189"/>
        <v>42058.603877314818</v>
      </c>
      <c r="L4087" s="15">
        <f t="shared" si="190"/>
        <v>42087.165972222225</v>
      </c>
      <c r="M4087" t="b">
        <v>0</v>
      </c>
      <c r="N4087">
        <v>1</v>
      </c>
      <c r="O4087" t="b">
        <v>0</v>
      </c>
      <c r="P4087" s="10" t="s">
        <v>8272</v>
      </c>
      <c r="Q4087" t="s">
        <v>8273</v>
      </c>
      <c r="R4087">
        <f t="shared" si="191"/>
        <v>10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5">
        <f t="shared" si="189"/>
        <v>42304.940960648149</v>
      </c>
      <c r="L4088" s="15">
        <f t="shared" si="190"/>
        <v>42329.166666666672</v>
      </c>
      <c r="M4088" t="b">
        <v>0</v>
      </c>
      <c r="N4088">
        <v>5</v>
      </c>
      <c r="O4088" t="b">
        <v>0</v>
      </c>
      <c r="P4088" s="10" t="s">
        <v>8272</v>
      </c>
      <c r="Q4088" t="s">
        <v>8273</v>
      </c>
      <c r="R4088">
        <f t="shared" si="191"/>
        <v>9.4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5">
        <f t="shared" si="189"/>
        <v>42538.742893518516</v>
      </c>
      <c r="L4089" s="15">
        <f t="shared" si="190"/>
        <v>42568.742893518516</v>
      </c>
      <c r="M4089" t="b">
        <v>0</v>
      </c>
      <c r="N4089">
        <v>0</v>
      </c>
      <c r="O4089" t="b">
        <v>0</v>
      </c>
      <c r="P4089" s="10" t="s">
        <v>8272</v>
      </c>
      <c r="Q4089" t="s">
        <v>8273</v>
      </c>
      <c r="R4089">
        <f t="shared" si="191"/>
        <v>0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5">
        <f t="shared" si="189"/>
        <v>41990.612546296295</v>
      </c>
      <c r="L4090" s="15">
        <f t="shared" si="190"/>
        <v>42020.434722222228</v>
      </c>
      <c r="M4090" t="b">
        <v>0</v>
      </c>
      <c r="N4090">
        <v>3</v>
      </c>
      <c r="O4090" t="b">
        <v>0</v>
      </c>
      <c r="P4090" s="10" t="s">
        <v>8272</v>
      </c>
      <c r="Q4090" t="s">
        <v>8273</v>
      </c>
      <c r="R4090">
        <f t="shared" si="191"/>
        <v>72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5">
        <f t="shared" si="189"/>
        <v>42122.732499999998</v>
      </c>
      <c r="L4091" s="15">
        <f t="shared" si="190"/>
        <v>42155.732638888891</v>
      </c>
      <c r="M4091" t="b">
        <v>0</v>
      </c>
      <c r="N4091">
        <v>8</v>
      </c>
      <c r="O4091" t="b">
        <v>0</v>
      </c>
      <c r="P4091" s="10" t="s">
        <v>8272</v>
      </c>
      <c r="Q4091" t="s">
        <v>8273</v>
      </c>
      <c r="R4091">
        <f t="shared" si="191"/>
        <v>30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5">
        <f t="shared" si="189"/>
        <v>42209.67288194444</v>
      </c>
      <c r="L4092" s="15">
        <f t="shared" si="190"/>
        <v>42223.625</v>
      </c>
      <c r="M4092" t="b">
        <v>0</v>
      </c>
      <c r="N4092">
        <v>3</v>
      </c>
      <c r="O4092" t="b">
        <v>0</v>
      </c>
      <c r="P4092" s="10" t="s">
        <v>8272</v>
      </c>
      <c r="Q4092" t="s">
        <v>8273</v>
      </c>
      <c r="R4092">
        <f t="shared" si="191"/>
        <v>10.67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5">
        <f t="shared" si="189"/>
        <v>41990.506377314814</v>
      </c>
      <c r="L4093" s="15">
        <f t="shared" si="190"/>
        <v>42020.506377314814</v>
      </c>
      <c r="M4093" t="b">
        <v>0</v>
      </c>
      <c r="N4093">
        <v>8</v>
      </c>
      <c r="O4093" t="b">
        <v>0</v>
      </c>
      <c r="P4093" s="10" t="s">
        <v>8272</v>
      </c>
      <c r="Q4093" t="s">
        <v>8273</v>
      </c>
      <c r="R4093">
        <f t="shared" si="191"/>
        <v>25.5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5">
        <f t="shared" si="189"/>
        <v>42039.194988425923</v>
      </c>
      <c r="L4094" s="15">
        <f t="shared" si="190"/>
        <v>42099.153321759266</v>
      </c>
      <c r="M4094" t="b">
        <v>0</v>
      </c>
      <c r="N4094">
        <v>1</v>
      </c>
      <c r="O4094" t="b">
        <v>0</v>
      </c>
      <c r="P4094" s="10" t="s">
        <v>8272</v>
      </c>
      <c r="Q4094" t="s">
        <v>8273</v>
      </c>
      <c r="R4094">
        <f t="shared" si="191"/>
        <v>20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5">
        <f t="shared" si="189"/>
        <v>42178.815891203703</v>
      </c>
      <c r="L4095" s="15">
        <f t="shared" si="190"/>
        <v>42238.815891203703</v>
      </c>
      <c r="M4095" t="b">
        <v>0</v>
      </c>
      <c r="N4095">
        <v>4</v>
      </c>
      <c r="O4095" t="b">
        <v>0</v>
      </c>
      <c r="P4095" s="10" t="s">
        <v>8272</v>
      </c>
      <c r="Q4095" t="s">
        <v>8273</v>
      </c>
      <c r="R4095">
        <f t="shared" si="191"/>
        <v>15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5">
        <f t="shared" si="189"/>
        <v>41890.086805555555</v>
      </c>
      <c r="L4096" s="15">
        <f t="shared" si="190"/>
        <v>41934.207638888889</v>
      </c>
      <c r="M4096" t="b">
        <v>0</v>
      </c>
      <c r="N4096">
        <v>8</v>
      </c>
      <c r="O4096" t="b">
        <v>0</v>
      </c>
      <c r="P4096" s="10" t="s">
        <v>8272</v>
      </c>
      <c r="Q4096" t="s">
        <v>8273</v>
      </c>
      <c r="R4096">
        <f t="shared" si="191"/>
        <v>91.25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5">
        <f t="shared" si="189"/>
        <v>42693.031828703708</v>
      </c>
      <c r="L4097" s="15">
        <f t="shared" si="190"/>
        <v>42723.031828703708</v>
      </c>
      <c r="M4097" t="b">
        <v>0</v>
      </c>
      <c r="N4097">
        <v>1</v>
      </c>
      <c r="O4097" t="b">
        <v>0</v>
      </c>
      <c r="P4097" s="10" t="s">
        <v>8272</v>
      </c>
      <c r="Q4097" t="s">
        <v>8273</v>
      </c>
      <c r="R4097">
        <f t="shared" si="191"/>
        <v>800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5">
        <f t="shared" si="189"/>
        <v>42750.530312499999</v>
      </c>
      <c r="L4098" s="15">
        <f t="shared" si="190"/>
        <v>42794.368749999994</v>
      </c>
      <c r="M4098" t="b">
        <v>0</v>
      </c>
      <c r="N4098">
        <v>5</v>
      </c>
      <c r="O4098" t="b">
        <v>0</v>
      </c>
      <c r="P4098" s="10" t="s">
        <v>8272</v>
      </c>
      <c r="Q4098" t="s">
        <v>8273</v>
      </c>
      <c r="R4098">
        <f t="shared" si="191"/>
        <v>80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5">
        <f t="shared" ref="K4099:K4115" si="192">(((J4099/60)/60)/24)+DATE(1970,1,1)</f>
        <v>42344.824502314819</v>
      </c>
      <c r="L4099" s="15">
        <f t="shared" ref="L4099:L4115" si="193">(((I4099/60)/60)/24)+DATE(1970,1,1)</f>
        <v>42400.996527777781</v>
      </c>
      <c r="M4099" t="b">
        <v>0</v>
      </c>
      <c r="N4099">
        <v>0</v>
      </c>
      <c r="O4099" t="b">
        <v>0</v>
      </c>
      <c r="P4099" s="10" t="s">
        <v>8272</v>
      </c>
      <c r="Q4099" t="s">
        <v>8273</v>
      </c>
      <c r="R4099">
        <f t="shared" ref="R4099:R4115" si="194">IFERROR(ROUND(E4099/N4099,2),0)</f>
        <v>0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5">
        <f t="shared" si="192"/>
        <v>42495.722187499996</v>
      </c>
      <c r="L4100" s="15">
        <f t="shared" si="193"/>
        <v>42525.722187499996</v>
      </c>
      <c r="M4100" t="b">
        <v>0</v>
      </c>
      <c r="N4100">
        <v>0</v>
      </c>
      <c r="O4100" t="b">
        <v>0</v>
      </c>
      <c r="P4100" s="10" t="s">
        <v>8272</v>
      </c>
      <c r="Q4100" t="s">
        <v>8273</v>
      </c>
      <c r="R4100">
        <f t="shared" si="194"/>
        <v>0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5">
        <f t="shared" si="192"/>
        <v>42570.850381944445</v>
      </c>
      <c r="L4101" s="15">
        <f t="shared" si="193"/>
        <v>42615.850381944445</v>
      </c>
      <c r="M4101" t="b">
        <v>0</v>
      </c>
      <c r="N4101">
        <v>1</v>
      </c>
      <c r="O4101" t="b">
        <v>0</v>
      </c>
      <c r="P4101" s="10" t="s">
        <v>8272</v>
      </c>
      <c r="Q4101" t="s">
        <v>8273</v>
      </c>
      <c r="R4101">
        <f t="shared" si="194"/>
        <v>50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5">
        <f t="shared" si="192"/>
        <v>41927.124884259261</v>
      </c>
      <c r="L4102" s="15">
        <f t="shared" si="193"/>
        <v>41937.124884259261</v>
      </c>
      <c r="M4102" t="b">
        <v>0</v>
      </c>
      <c r="N4102">
        <v>0</v>
      </c>
      <c r="O4102" t="b">
        <v>0</v>
      </c>
      <c r="P4102" s="10" t="s">
        <v>8272</v>
      </c>
      <c r="Q4102" t="s">
        <v>8273</v>
      </c>
      <c r="R4102">
        <f t="shared" si="194"/>
        <v>0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5">
        <f t="shared" si="192"/>
        <v>42730.903726851851</v>
      </c>
      <c r="L4103" s="15">
        <f t="shared" si="193"/>
        <v>42760.903726851851</v>
      </c>
      <c r="M4103" t="b">
        <v>0</v>
      </c>
      <c r="N4103">
        <v>0</v>
      </c>
      <c r="O4103" t="b">
        <v>0</v>
      </c>
      <c r="P4103" s="10" t="s">
        <v>8272</v>
      </c>
      <c r="Q4103" t="s">
        <v>8273</v>
      </c>
      <c r="R4103">
        <f t="shared" si="194"/>
        <v>0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5">
        <f t="shared" si="192"/>
        <v>42475.848067129627</v>
      </c>
      <c r="L4104" s="15">
        <f t="shared" si="193"/>
        <v>42505.848067129627</v>
      </c>
      <c r="M4104" t="b">
        <v>0</v>
      </c>
      <c r="N4104">
        <v>6</v>
      </c>
      <c r="O4104" t="b">
        <v>0</v>
      </c>
      <c r="P4104" s="10" t="s">
        <v>8272</v>
      </c>
      <c r="Q4104" t="s">
        <v>8273</v>
      </c>
      <c r="R4104">
        <f t="shared" si="194"/>
        <v>22.83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5">
        <f t="shared" si="192"/>
        <v>42188.83293981482</v>
      </c>
      <c r="L4105" s="15">
        <f t="shared" si="193"/>
        <v>42242.772222222222</v>
      </c>
      <c r="M4105" t="b">
        <v>0</v>
      </c>
      <c r="N4105">
        <v>6</v>
      </c>
      <c r="O4105" t="b">
        <v>0</v>
      </c>
      <c r="P4105" s="10" t="s">
        <v>8272</v>
      </c>
      <c r="Q4105" t="s">
        <v>8273</v>
      </c>
      <c r="R4105">
        <f t="shared" si="194"/>
        <v>16.670000000000002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5">
        <f t="shared" si="192"/>
        <v>42640.278171296297</v>
      </c>
      <c r="L4106" s="15">
        <f t="shared" si="193"/>
        <v>42670.278171296297</v>
      </c>
      <c r="M4106" t="b">
        <v>0</v>
      </c>
      <c r="N4106">
        <v>14</v>
      </c>
      <c r="O4106" t="b">
        <v>0</v>
      </c>
      <c r="P4106" s="10" t="s">
        <v>8272</v>
      </c>
      <c r="Q4106" t="s">
        <v>8273</v>
      </c>
      <c r="R4106">
        <f t="shared" si="194"/>
        <v>45.79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5">
        <f t="shared" si="192"/>
        <v>42697.010520833333</v>
      </c>
      <c r="L4107" s="15">
        <f t="shared" si="193"/>
        <v>42730.010520833333</v>
      </c>
      <c r="M4107" t="b">
        <v>0</v>
      </c>
      <c r="N4107">
        <v>6</v>
      </c>
      <c r="O4107" t="b">
        <v>0</v>
      </c>
      <c r="P4107" s="10" t="s">
        <v>8272</v>
      </c>
      <c r="Q4107" t="s">
        <v>8273</v>
      </c>
      <c r="R4107">
        <f t="shared" si="194"/>
        <v>383.33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5">
        <f t="shared" si="192"/>
        <v>42053.049375000002</v>
      </c>
      <c r="L4108" s="15">
        <f t="shared" si="193"/>
        <v>42096.041666666672</v>
      </c>
      <c r="M4108" t="b">
        <v>0</v>
      </c>
      <c r="N4108">
        <v>33</v>
      </c>
      <c r="O4108" t="b">
        <v>0</v>
      </c>
      <c r="P4108" s="10" t="s">
        <v>8272</v>
      </c>
      <c r="Q4108" t="s">
        <v>8273</v>
      </c>
      <c r="R4108">
        <f t="shared" si="194"/>
        <v>106.97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5">
        <f t="shared" si="192"/>
        <v>41883.916678240741</v>
      </c>
      <c r="L4109" s="15">
        <f t="shared" si="193"/>
        <v>41906.916678240741</v>
      </c>
      <c r="M4109" t="b">
        <v>0</v>
      </c>
      <c r="N4109">
        <v>4</v>
      </c>
      <c r="O4109" t="b">
        <v>0</v>
      </c>
      <c r="P4109" s="10" t="s">
        <v>8272</v>
      </c>
      <c r="Q4109" t="s">
        <v>8273</v>
      </c>
      <c r="R4109">
        <f t="shared" si="194"/>
        <v>10.25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5">
        <f t="shared" si="192"/>
        <v>42767.031678240746</v>
      </c>
      <c r="L4110" s="15">
        <f t="shared" si="193"/>
        <v>42797.208333333328</v>
      </c>
      <c r="M4110" t="b">
        <v>0</v>
      </c>
      <c r="N4110">
        <v>1</v>
      </c>
      <c r="O4110" t="b">
        <v>0</v>
      </c>
      <c r="P4110" s="10" t="s">
        <v>8272</v>
      </c>
      <c r="Q4110" t="s">
        <v>8273</v>
      </c>
      <c r="R4110">
        <f t="shared" si="194"/>
        <v>59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5">
        <f t="shared" si="192"/>
        <v>42307.539398148147</v>
      </c>
      <c r="L4111" s="15">
        <f t="shared" si="193"/>
        <v>42337.581064814818</v>
      </c>
      <c r="M4111" t="b">
        <v>0</v>
      </c>
      <c r="N4111">
        <v>0</v>
      </c>
      <c r="O4111" t="b">
        <v>0</v>
      </c>
      <c r="P4111" s="10" t="s">
        <v>8272</v>
      </c>
      <c r="Q4111" t="s">
        <v>8273</v>
      </c>
      <c r="R4111">
        <f t="shared" si="194"/>
        <v>0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5">
        <f t="shared" si="192"/>
        <v>42512.626747685179</v>
      </c>
      <c r="L4112" s="15">
        <f t="shared" si="193"/>
        <v>42572.626747685179</v>
      </c>
      <c r="M4112" t="b">
        <v>0</v>
      </c>
      <c r="N4112">
        <v>6</v>
      </c>
      <c r="O4112" t="b">
        <v>0</v>
      </c>
      <c r="P4112" s="10" t="s">
        <v>8272</v>
      </c>
      <c r="Q4112" t="s">
        <v>8273</v>
      </c>
      <c r="R4112">
        <f t="shared" si="194"/>
        <v>14.33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5">
        <f t="shared" si="192"/>
        <v>42029.135879629626</v>
      </c>
      <c r="L4113" s="15">
        <f t="shared" si="193"/>
        <v>42059.135879629626</v>
      </c>
      <c r="M4113" t="b">
        <v>0</v>
      </c>
      <c r="N4113">
        <v>6</v>
      </c>
      <c r="O4113" t="b">
        <v>0</v>
      </c>
      <c r="P4113" s="10" t="s">
        <v>8272</v>
      </c>
      <c r="Q4113" t="s">
        <v>8273</v>
      </c>
      <c r="R4113">
        <f t="shared" si="194"/>
        <v>15.67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5">
        <f t="shared" si="192"/>
        <v>42400.946597222224</v>
      </c>
      <c r="L4114" s="15">
        <f t="shared" si="193"/>
        <v>42428</v>
      </c>
      <c r="M4114" t="b">
        <v>0</v>
      </c>
      <c r="N4114">
        <v>1</v>
      </c>
      <c r="O4114" t="b">
        <v>0</v>
      </c>
      <c r="P4114" s="10" t="s">
        <v>8272</v>
      </c>
      <c r="Q4114" t="s">
        <v>8273</v>
      </c>
      <c r="R4114">
        <f t="shared" si="194"/>
        <v>1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5">
        <f t="shared" si="192"/>
        <v>42358.573182870372</v>
      </c>
      <c r="L4115" s="15">
        <f t="shared" si="193"/>
        <v>42377.273611111115</v>
      </c>
      <c r="M4115" t="b">
        <v>0</v>
      </c>
      <c r="N4115">
        <v>3</v>
      </c>
      <c r="O4115" t="b">
        <v>0</v>
      </c>
      <c r="P4115" s="10" t="s">
        <v>8272</v>
      </c>
      <c r="Q4115" t="s">
        <v>8273</v>
      </c>
      <c r="R4115">
        <f t="shared" si="194"/>
        <v>1</v>
      </c>
    </row>
  </sheetData>
  <autoFilter ref="A1:R4115" xr:uid="{00000000-0001-0000-0000-000000000000}"/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Q1048576 R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FE32A-0D51-4CEB-8400-2CB5D7B6012C}">
  <dimension ref="A1:F6"/>
  <sheetViews>
    <sheetView workbookViewId="0">
      <selection activeCell="B19" sqref="B19"/>
    </sheetView>
  </sheetViews>
  <sheetFormatPr defaultRowHeight="14.4" x14ac:dyDescent="0.3"/>
  <cols>
    <col min="1" max="1" width="29.109375" bestFit="1" customWidth="1"/>
    <col min="2" max="2" width="117.33203125" bestFit="1" customWidth="1"/>
    <col min="5" max="5" width="15.6640625" bestFit="1" customWidth="1"/>
    <col min="6" max="6" width="12.88671875" bestFit="1" customWidth="1"/>
  </cols>
  <sheetData>
    <row r="1" spans="1:6" x14ac:dyDescent="0.3">
      <c r="A1" s="16" t="s">
        <v>8337</v>
      </c>
      <c r="B1" s="16" t="s">
        <v>8338</v>
      </c>
      <c r="C1" t="s">
        <v>8340</v>
      </c>
      <c r="D1" t="s">
        <v>8341</v>
      </c>
      <c r="E1" t="s">
        <v>8264</v>
      </c>
      <c r="F1" t="s">
        <v>8261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Kickstarter!B:R, 13,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Kickstarter!B:R, 13,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Kickstarter!B:R, 13,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Kickstarter!B:R, 13, FALSE)</f>
        <v>26</v>
      </c>
    </row>
    <row r="6" spans="1:6" x14ac:dyDescent="0.3">
      <c r="A6" t="s">
        <v>8339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Kickstarter!B:R, 13,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warrick</cp:lastModifiedBy>
  <dcterms:created xsi:type="dcterms:W3CDTF">2017-04-20T15:17:24Z</dcterms:created>
  <dcterms:modified xsi:type="dcterms:W3CDTF">2022-09-07T17:36:13Z</dcterms:modified>
</cp:coreProperties>
</file>