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4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1" l="1"/>
  <c r="R8" i="1"/>
  <c r="Q8" i="1"/>
  <c r="P8" i="1"/>
  <c r="O8" i="1"/>
  <c r="N8" i="1"/>
  <c r="M8" i="1"/>
  <c r="L8" i="1"/>
  <c r="S7" i="1"/>
  <c r="S6" i="1"/>
  <c r="S5" i="1"/>
  <c r="S4" i="1"/>
  <c r="S3" i="1"/>
  <c r="S2" i="1"/>
  <c r="R7" i="1"/>
  <c r="R6" i="1"/>
  <c r="R5" i="1"/>
  <c r="R4" i="1"/>
  <c r="R3" i="1"/>
  <c r="R2" i="1"/>
  <c r="Q7" i="1"/>
  <c r="Q6" i="1"/>
  <c r="Q5" i="1"/>
  <c r="Q4" i="1"/>
  <c r="Q3" i="1"/>
  <c r="Q2" i="1"/>
  <c r="P7" i="1"/>
  <c r="P6" i="1"/>
  <c r="P5" i="1"/>
  <c r="P4" i="1"/>
  <c r="P3" i="1"/>
  <c r="P2" i="1"/>
  <c r="O7" i="1"/>
  <c r="O6" i="1"/>
  <c r="O5" i="1"/>
  <c r="O4" i="1"/>
  <c r="O3" i="1"/>
  <c r="O2" i="1"/>
  <c r="N7" i="1"/>
  <c r="N6" i="1"/>
  <c r="N5" i="1"/>
  <c r="N4" i="1"/>
  <c r="N3" i="1"/>
  <c r="N2" i="1"/>
  <c r="M7" i="1"/>
  <c r="M6" i="1"/>
  <c r="M5" i="1"/>
  <c r="M4" i="1"/>
  <c r="M3" i="1"/>
  <c r="M2" i="1"/>
  <c r="L3" i="1"/>
  <c r="L4" i="1"/>
  <c r="L5" i="1"/>
  <c r="L6" i="1"/>
  <c r="L7" i="1"/>
  <c r="L2" i="1"/>
  <c r="J8" i="1"/>
  <c r="I8" i="1"/>
  <c r="H8" i="1"/>
  <c r="G8" i="1"/>
  <c r="F8" i="1"/>
  <c r="E8" i="1"/>
  <c r="D8" i="1"/>
  <c r="C8" i="1"/>
  <c r="B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<sst xmlns="http://schemas.openxmlformats.org/spreadsheetml/2006/main" count="26" uniqueCount="26">
  <si>
    <t>Africa</t>
  </si>
  <si>
    <t>S. East Asia</t>
  </si>
  <si>
    <t>Middle East</t>
  </si>
  <si>
    <t>Europe</t>
  </si>
  <si>
    <t>Asia/Oceania</t>
  </si>
  <si>
    <t>Total</t>
  </si>
  <si>
    <t>Pneumonia</t>
  </si>
  <si>
    <t>Diarrhea</t>
  </si>
  <si>
    <t>Malaria</t>
  </si>
  <si>
    <t>Measles</t>
  </si>
  <si>
    <t>HIV/AIDS</t>
  </si>
  <si>
    <t>Neonatal</t>
  </si>
  <si>
    <t>Injuries</t>
  </si>
  <si>
    <t>Other</t>
  </si>
  <si>
    <t>Check</t>
  </si>
  <si>
    <t>total</t>
  </si>
  <si>
    <t>region</t>
  </si>
  <si>
    <t>Americas</t>
  </si>
  <si>
    <t>Pneumonia_total</t>
  </si>
  <si>
    <t>Diarrhea_total</t>
  </si>
  <si>
    <t>Malaria_total</t>
  </si>
  <si>
    <t>Measles_total</t>
  </si>
  <si>
    <t>HIV/AIDS_total</t>
  </si>
  <si>
    <t>Neonatal_total</t>
  </si>
  <si>
    <t>Injuries_total</t>
  </si>
  <si>
    <t>Other_total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</si>
</sst>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Sheet1!$A$2:$A$7</c:f>
              <c:strCache>
                <c:ptCount val="6"/>
                <c:pt idx="0">
                  <c:v>Americas</c:v>
                </c:pt>
                <c:pt idx="1">
                  <c:v>Africa</c:v>
                </c:pt>
                <c:pt idx="2">
                  <c:v>S. East Asia</c:v>
                </c:pt>
                <c:pt idx="3">
                  <c:v>Middle East</c:v>
                </c:pt>
                <c:pt idx="4">
                  <c:v>Europe</c:v>
                </c:pt>
                <c:pt idx="5">
                  <c:v>Asia/Oceania</c:v>
                </c:pt>
              </c:strCache>
            </c:strRef>
          </c:cat>
          <c:val>
            <c:numRef>
              <c:f>Sheet1!$M$2:$M$7</c:f>
              <c:numCache>
                <c:formatCode>General</c:formatCode>
                <c:ptCount val="6"/>
                <c:pt idx="0">
                  <c:v>0.05268</c:v>
                </c:pt>
                <c:pt idx="1">
                  <c:v>0.70336</c:v>
                </c:pt>
                <c:pt idx="2">
                  <c:v>0.5526</c:v>
                </c:pt>
                <c:pt idx="3">
                  <c:v>0.23953</c:v>
                </c:pt>
                <c:pt idx="4">
                  <c:v>0.03419</c:v>
                </c:pt>
                <c:pt idx="5">
                  <c:v>0.1734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Sheet1!$A$2:$A$7</c:f>
              <c:strCache>
                <c:ptCount val="6"/>
                <c:pt idx="0">
                  <c:v>Americas</c:v>
                </c:pt>
                <c:pt idx="1">
                  <c:v>Africa</c:v>
                </c:pt>
                <c:pt idx="2">
                  <c:v>S. East Asia</c:v>
                </c:pt>
                <c:pt idx="3">
                  <c:v>Middle East</c:v>
                </c:pt>
                <c:pt idx="4">
                  <c:v>Europe</c:v>
                </c:pt>
                <c:pt idx="5">
                  <c:v>Asia/Oceania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0.0</c:v>
                </c:pt>
                <c:pt idx="1">
                  <c:v>0.79128</c:v>
                </c:pt>
                <c:pt idx="2">
                  <c:v>0.0</c:v>
                </c:pt>
                <c:pt idx="3">
                  <c:v>0.04227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87201400"/>
        <c:axId val="2087208200"/>
      </c:barChart>
      <c:catAx>
        <c:axId val="208720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7208200"/>
        <c:crosses val="autoZero"/>
        <c:auto val="1"/>
        <c:lblAlgn val="ctr"/>
        <c:lblOffset val="100"/>
        <c:noMultiLvlLbl val="0"/>
      </c:catAx>
      <c:valAx>
        <c:axId val="2087208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childhood deaths (in millions)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201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9</xdr:row>
      <xdr:rowOff>69850</xdr:rowOff>
    </xdr:from>
    <xdr:to>
      <xdr:col>6</xdr:col>
      <xdr:colOff>444500</xdr:colOff>
      <xdr:row>23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topLeftCell="N1" workbookViewId="0">
      <selection activeCell="O8" sqref="O8:S8"/>
    </sheetView>
  </sheetViews>
  <sheetFormatPr baseColWidth="10" defaultRowHeight="15" x14ac:dyDescent="0"/>
  <cols>
    <col min="1" max="2" width="10.83203125" style="1"/>
    <col min="3" max="3" width="8.6640625" style="1" customWidth="1"/>
    <col min="4" max="16384" width="10.83203125" style="1"/>
  </cols>
  <sheetData>
    <row r="1" spans="1:19">
      <c r="A1" s="1" t="s">
        <v>16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>
      <c r="A2" s="1" t="s">
        <v>17</v>
      </c>
      <c r="B2" s="1">
        <v>0.439</v>
      </c>
      <c r="C2" s="1">
        <v>12</v>
      </c>
      <c r="D2" s="1">
        <v>12</v>
      </c>
      <c r="E2" s="1">
        <v>0</v>
      </c>
      <c r="F2" s="1">
        <v>0</v>
      </c>
      <c r="G2" s="1">
        <v>1</v>
      </c>
      <c r="H2" s="1">
        <v>44</v>
      </c>
      <c r="I2" s="1">
        <v>5</v>
      </c>
      <c r="J2" s="1">
        <v>25</v>
      </c>
      <c r="K2" s="1">
        <f t="shared" ref="K2:K7" si="0">SUM(C2:J2)</f>
        <v>99</v>
      </c>
      <c r="L2" s="1">
        <f>C2*$B2/100</f>
        <v>5.2679999999999998E-2</v>
      </c>
      <c r="M2" s="1">
        <f>D2*$B2/100</f>
        <v>5.2679999999999998E-2</v>
      </c>
      <c r="N2" s="1">
        <f>E2*$B2/100</f>
        <v>0</v>
      </c>
      <c r="O2" s="1">
        <f>F2*$B2/100</f>
        <v>0</v>
      </c>
      <c r="P2" s="1">
        <f>G2*$B2/100</f>
        <v>4.3899999999999998E-3</v>
      </c>
      <c r="Q2" s="1">
        <f>H2*$B2/100</f>
        <v>0.19316</v>
      </c>
      <c r="R2" s="1">
        <f>I2*$B2/100</f>
        <v>2.1949999999999997E-2</v>
      </c>
      <c r="S2" s="1">
        <f>J2*$B2/100</f>
        <v>0.10975</v>
      </c>
    </row>
    <row r="3" spans="1:19">
      <c r="A3" s="1" t="s">
        <v>0</v>
      </c>
      <c r="B3" s="1">
        <v>4.3959999999999999</v>
      </c>
      <c r="C3" s="1">
        <v>21</v>
      </c>
      <c r="D3" s="1">
        <v>16</v>
      </c>
      <c r="E3" s="1">
        <v>18</v>
      </c>
      <c r="F3" s="1">
        <v>5</v>
      </c>
      <c r="G3" s="1">
        <v>6</v>
      </c>
      <c r="H3" s="1">
        <v>26</v>
      </c>
      <c r="I3" s="1">
        <v>2</v>
      </c>
      <c r="J3" s="1">
        <v>5</v>
      </c>
      <c r="K3" s="1">
        <f t="shared" si="0"/>
        <v>99</v>
      </c>
      <c r="L3" s="1">
        <f t="shared" ref="L3:S7" si="1">C3*$B3/100</f>
        <v>0.92315999999999998</v>
      </c>
      <c r="M3" s="1">
        <f t="shared" si="1"/>
        <v>0.70335999999999999</v>
      </c>
      <c r="N3" s="1">
        <f t="shared" si="1"/>
        <v>0.79127999999999998</v>
      </c>
      <c r="O3" s="1">
        <f t="shared" si="1"/>
        <v>0.2198</v>
      </c>
      <c r="P3" s="1">
        <f t="shared" si="1"/>
        <v>0.26375999999999999</v>
      </c>
      <c r="Q3" s="1">
        <f t="shared" si="1"/>
        <v>1.14296</v>
      </c>
      <c r="R3" s="1">
        <f t="shared" si="1"/>
        <v>8.7919999999999998E-2</v>
      </c>
      <c r="S3" s="1">
        <f t="shared" si="1"/>
        <v>0.2198</v>
      </c>
    </row>
    <row r="4" spans="1:19">
      <c r="A4" s="1" t="s">
        <v>1</v>
      </c>
      <c r="B4" s="1">
        <v>3.07</v>
      </c>
      <c r="C4" s="1">
        <v>19</v>
      </c>
      <c r="D4" s="1">
        <v>18</v>
      </c>
      <c r="E4" s="1">
        <v>0</v>
      </c>
      <c r="F4" s="1">
        <v>3</v>
      </c>
      <c r="G4" s="1">
        <v>1</v>
      </c>
      <c r="H4" s="1">
        <v>44</v>
      </c>
      <c r="I4" s="1">
        <v>2</v>
      </c>
      <c r="J4" s="1">
        <v>12</v>
      </c>
      <c r="K4" s="1">
        <f t="shared" si="0"/>
        <v>99</v>
      </c>
      <c r="L4" s="1">
        <f t="shared" si="1"/>
        <v>0.58329999999999993</v>
      </c>
      <c r="M4" s="1">
        <f t="shared" si="1"/>
        <v>0.55259999999999998</v>
      </c>
      <c r="N4" s="1">
        <f t="shared" si="1"/>
        <v>0</v>
      </c>
      <c r="O4" s="1">
        <f t="shared" si="1"/>
        <v>9.2099999999999987E-2</v>
      </c>
      <c r="P4" s="1">
        <f t="shared" si="1"/>
        <v>3.0699999999999998E-2</v>
      </c>
      <c r="Q4" s="1">
        <f t="shared" si="1"/>
        <v>1.3507999999999998</v>
      </c>
      <c r="R4" s="1">
        <f t="shared" si="1"/>
        <v>6.1399999999999996E-2</v>
      </c>
      <c r="S4" s="1">
        <f t="shared" si="1"/>
        <v>0.36839999999999995</v>
      </c>
    </row>
    <row r="5" spans="1:19">
      <c r="A5" s="1" t="s">
        <v>2</v>
      </c>
      <c r="B5" s="1">
        <v>1.409</v>
      </c>
      <c r="C5" s="1">
        <v>21</v>
      </c>
      <c r="D5" s="1">
        <v>17</v>
      </c>
      <c r="E5" s="1">
        <v>3</v>
      </c>
      <c r="F5" s="1">
        <v>4</v>
      </c>
      <c r="G5" s="1">
        <v>0</v>
      </c>
      <c r="H5" s="1">
        <v>43</v>
      </c>
      <c r="I5" s="1">
        <v>3</v>
      </c>
      <c r="J5" s="1">
        <v>9</v>
      </c>
      <c r="K5" s="1">
        <f t="shared" si="0"/>
        <v>100</v>
      </c>
      <c r="L5" s="1">
        <f t="shared" si="1"/>
        <v>0.29589000000000004</v>
      </c>
      <c r="M5" s="1">
        <f t="shared" si="1"/>
        <v>0.23952999999999999</v>
      </c>
      <c r="N5" s="1">
        <f t="shared" si="1"/>
        <v>4.2270000000000002E-2</v>
      </c>
      <c r="O5" s="1">
        <f t="shared" si="1"/>
        <v>5.636E-2</v>
      </c>
      <c r="P5" s="1">
        <f t="shared" si="1"/>
        <v>0</v>
      </c>
      <c r="Q5" s="1">
        <f t="shared" si="1"/>
        <v>0.60587000000000002</v>
      </c>
      <c r="R5" s="1">
        <f t="shared" si="1"/>
        <v>4.2270000000000002E-2</v>
      </c>
      <c r="S5" s="1">
        <f t="shared" si="1"/>
        <v>0.12681000000000001</v>
      </c>
    </row>
    <row r="6" spans="1:19">
      <c r="A6" s="1" t="s">
        <v>3</v>
      </c>
      <c r="B6" s="1">
        <v>0.26300000000000001</v>
      </c>
      <c r="C6" s="1">
        <v>12</v>
      </c>
      <c r="D6" s="1">
        <v>13</v>
      </c>
      <c r="E6" s="1">
        <v>0</v>
      </c>
      <c r="F6" s="1">
        <v>1</v>
      </c>
      <c r="G6" s="1">
        <v>0</v>
      </c>
      <c r="H6" s="1">
        <v>44</v>
      </c>
      <c r="I6" s="1">
        <v>7</v>
      </c>
      <c r="J6" s="1">
        <v>23</v>
      </c>
      <c r="K6" s="1">
        <f t="shared" si="0"/>
        <v>100</v>
      </c>
      <c r="L6" s="1">
        <f t="shared" si="1"/>
        <v>3.1560000000000005E-2</v>
      </c>
      <c r="M6" s="1">
        <f t="shared" si="1"/>
        <v>3.4189999999999998E-2</v>
      </c>
      <c r="N6" s="1">
        <f t="shared" si="1"/>
        <v>0</v>
      </c>
      <c r="O6" s="1">
        <f t="shared" si="1"/>
        <v>2.63E-3</v>
      </c>
      <c r="P6" s="1">
        <f t="shared" si="1"/>
        <v>0</v>
      </c>
      <c r="Q6" s="1">
        <f t="shared" si="1"/>
        <v>0.11572</v>
      </c>
      <c r="R6" s="1">
        <f t="shared" si="1"/>
        <v>1.8410000000000003E-2</v>
      </c>
      <c r="S6" s="1">
        <f t="shared" si="1"/>
        <v>6.0490000000000002E-2</v>
      </c>
    </row>
    <row r="7" spans="1:19">
      <c r="A7" s="1" t="s">
        <v>4</v>
      </c>
      <c r="B7" s="1">
        <v>1.02</v>
      </c>
      <c r="C7" s="1">
        <v>13</v>
      </c>
      <c r="D7" s="1">
        <v>17</v>
      </c>
      <c r="E7" s="1">
        <v>0</v>
      </c>
      <c r="F7" s="1">
        <v>1</v>
      </c>
      <c r="G7" s="1">
        <v>0</v>
      </c>
      <c r="H7" s="1">
        <v>47</v>
      </c>
      <c r="I7" s="1">
        <v>7</v>
      </c>
      <c r="J7" s="1">
        <v>13</v>
      </c>
      <c r="K7" s="1">
        <f t="shared" si="0"/>
        <v>98</v>
      </c>
      <c r="L7" s="1">
        <f t="shared" si="1"/>
        <v>0.1326</v>
      </c>
      <c r="M7" s="1">
        <f t="shared" si="1"/>
        <v>0.1734</v>
      </c>
      <c r="N7" s="1">
        <f t="shared" si="1"/>
        <v>0</v>
      </c>
      <c r="O7" s="1">
        <f t="shared" si="1"/>
        <v>1.0200000000000001E-2</v>
      </c>
      <c r="P7" s="1">
        <f t="shared" si="1"/>
        <v>0</v>
      </c>
      <c r="Q7" s="1">
        <f t="shared" si="1"/>
        <v>0.47939999999999999</v>
      </c>
      <c r="R7" s="1">
        <f t="shared" si="1"/>
        <v>7.1400000000000005E-2</v>
      </c>
      <c r="S7" s="1">
        <f t="shared" si="1"/>
        <v>0.1326</v>
      </c>
    </row>
    <row r="8" spans="1:19">
      <c r="A8" s="1" t="s">
        <v>15</v>
      </c>
      <c r="B8" s="1">
        <f>SUM(B2:B7)</f>
        <v>10.597</v>
      </c>
      <c r="C8" s="1">
        <f t="shared" ref="C8:J8" si="2">(C2*$B2+C3*$B3+C4*$B4+C5*$B5+C6*$B6+C7*$B7)/100</f>
        <v>2.01919</v>
      </c>
      <c r="D8" s="1">
        <f t="shared" si="2"/>
        <v>1.7557600000000002</v>
      </c>
      <c r="E8" s="1">
        <f t="shared" si="2"/>
        <v>0.83355000000000001</v>
      </c>
      <c r="F8" s="1">
        <f t="shared" si="2"/>
        <v>0.38109000000000004</v>
      </c>
      <c r="G8" s="1">
        <f t="shared" si="2"/>
        <v>0.29885</v>
      </c>
      <c r="H8" s="1">
        <f t="shared" si="2"/>
        <v>3.8879099999999998</v>
      </c>
      <c r="I8" s="1">
        <f t="shared" si="2"/>
        <v>0.30335000000000001</v>
      </c>
      <c r="J8" s="1">
        <f t="shared" si="2"/>
        <v>1.0178499999999999</v>
      </c>
      <c r="L8" s="1">
        <f>SUM(L2:L7)</f>
        <v>2.0191899999999996</v>
      </c>
      <c r="M8" s="1">
        <f>SUM(M2:M7)</f>
        <v>1.75576</v>
      </c>
      <c r="N8" s="1">
        <f>SUM(N2:N7)</f>
        <v>0.83355000000000001</v>
      </c>
      <c r="O8" s="1">
        <f t="shared" ref="O8:S8" si="3">SUM(O2:O7)</f>
        <v>0.38108999999999998</v>
      </c>
      <c r="P8" s="1">
        <f t="shared" si="3"/>
        <v>0.29885</v>
      </c>
      <c r="Q8" s="1">
        <f t="shared" si="3"/>
        <v>3.8879099999999998</v>
      </c>
      <c r="R8" s="1">
        <f t="shared" si="3"/>
        <v>0.30335000000000001</v>
      </c>
      <c r="S8" s="1">
        <f t="shared" si="3"/>
        <v>1.0178499999999999</v>
      </c>
    </row>
  </sheetData>
  <conditionalFormatting sqref="C2:J7">
    <cfRule type="colorScale" priority="1">
      <colorScale>
        <cfvo type="min"/>
        <cfvo type="max"/>
        <color rgb="FFCCFFCC"/>
        <color rgb="FF008000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Hughes</dc:creator>
  <cp:lastModifiedBy>Laura Hughes</cp:lastModifiedBy>
  <dcterms:created xsi:type="dcterms:W3CDTF">2016-02-02T01:28:35Z</dcterms:created>
  <dcterms:modified xsi:type="dcterms:W3CDTF">2016-02-03T16:09:00Z</dcterms:modified>
</cp:coreProperties>
</file>