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al\OneDrive\Documents\"/>
    </mc:Choice>
  </mc:AlternateContent>
  <xr:revisionPtr revIDLastSave="0" documentId="13_ncr:1_{7CC4931A-0BF1-4A8A-838C-F8E70812C122}" xr6:coauthVersionLast="47" xr6:coauthVersionMax="47" xr10:uidLastSave="{00000000-0000-0000-0000-000000000000}"/>
  <bookViews>
    <workbookView xWindow="-108" yWindow="-108" windowWidth="23256" windowHeight="12456" xr2:uid="{A5262221-6ACB-4B02-8BD5-9C07CF58CCE1}"/>
  </bookViews>
  <sheets>
    <sheet name="Data_Set" sheetId="1" r:id="rId1"/>
    <sheet name="Look Up" sheetId="3" r:id="rId2"/>
    <sheet name="VLookUP" sheetId="4" r:id="rId3"/>
    <sheet name="Match" sheetId="6" r:id="rId4"/>
    <sheet name="Address" sheetId="7" r:id="rId5"/>
    <sheet name="Column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8" i="3"/>
  <c r="B1" i="8"/>
  <c r="B8" i="7"/>
  <c r="B5" i="7"/>
  <c r="B2" i="7"/>
  <c r="B5" i="6"/>
  <c r="B8" i="6"/>
  <c r="B2" i="6"/>
  <c r="B14" i="4"/>
  <c r="B11" i="4"/>
  <c r="B8" i="4"/>
  <c r="B5" i="4"/>
  <c r="B2" i="4"/>
  <c r="B14" i="3"/>
  <c r="B11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B620-BB1E-4917-B722-140B73BB6FC8}" keepAlive="1" name="Query - T1" description="Connection to the 'T1' query in the workbook." type="5" refreshedVersion="0" background="1">
    <dbPr connection="Provider=Microsoft.Mashup.OleDb.1;Data Source=$Workbook$;Location=T1;Extended Properties=&quot;&quot;" command="SELECT * FROM [T1]"/>
  </connection>
</connections>
</file>

<file path=xl/sharedStrings.xml><?xml version="1.0" encoding="utf-8"?>
<sst xmlns="http://schemas.openxmlformats.org/spreadsheetml/2006/main" count="38" uniqueCount="10">
  <si>
    <t>Date/Time</t>
  </si>
  <si>
    <t>LV ActivePower (kW)</t>
  </si>
  <si>
    <t>Wind Speed (m/s)</t>
  </si>
  <si>
    <t>Theoretical_Power_Curve (KWh)</t>
  </si>
  <si>
    <t>Wind Direction (°)</t>
  </si>
  <si>
    <t>DATE</t>
  </si>
  <si>
    <t>Active Power</t>
  </si>
  <si>
    <t>FORMULA</t>
  </si>
  <si>
    <t>ADDRESS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</si>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</sst>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2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22" fontId="0" fillId="3" borderId="4" xfId="0" applyNumberFormat="1" applyFont="1" applyFill="1" applyBorder="1"/>
    <xf numFmtId="0" fontId="0" fillId="4" borderId="4" xfId="0" applyFill="1" applyBorder="1"/>
    <xf numFmtId="22" fontId="0" fillId="5" borderId="4" xfId="0" applyNumberFormat="1" applyFont="1" applyFill="1" applyBorder="1"/>
    <xf numFmtId="0" fontId="0" fillId="6" borderId="4" xfId="0" applyFill="1" applyBorder="1"/>
    <xf numFmtId="22" fontId="0" fillId="6" borderId="4" xfId="0" applyNumberFormat="1" applyFill="1" applyBorder="1"/>
    <xf numFmtId="22" fontId="0" fillId="6" borderId="4" xfId="0" applyNumberFormat="1" applyFont="1" applyFill="1" applyBorder="1"/>
    <xf numFmtId="22" fontId="0" fillId="7" borderId="4" xfId="0" applyNumberFormat="1" applyFont="1" applyFill="1" applyBorder="1"/>
    <xf numFmtId="0" fontId="0" fillId="8" borderId="4" xfId="0" applyFill="1" applyBorder="1"/>
    <xf numFmtId="22" fontId="0" fillId="4" borderId="4" xfId="0" applyNumberFormat="1" applyFill="1" applyBorder="1"/>
    <xf numFmtId="22" fontId="0" fillId="4" borderId="4" xfId="0" applyNumberFormat="1" applyFont="1" applyFill="1" applyBorder="1"/>
    <xf numFmtId="22" fontId="0" fillId="9" borderId="4" xfId="0" applyNumberFormat="1" applyFont="1" applyFill="1" applyBorder="1"/>
    <xf numFmtId="0" fontId="0" fillId="10" borderId="4" xfId="0" applyFill="1" applyBorder="1"/>
    <xf numFmtId="22" fontId="0" fillId="11" borderId="4" xfId="0" applyNumberFormat="1" applyFont="1" applyFill="1" applyBorder="1"/>
    <xf numFmtId="0" fontId="0" fillId="12" borderId="4" xfId="0" applyFill="1" applyBorder="1"/>
    <xf numFmtId="22" fontId="0" fillId="12" borderId="4" xfId="0" applyNumberForma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kUp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VLookUP"/>
      <sheetName val="HLOOKUP"/>
      <sheetName val="MATCH"/>
      <sheetName val="CHOOSe"/>
      <sheetName val="AREAS"/>
      <sheetName val="ADRESS FUNCTION"/>
      <sheetName val="COLUMN"/>
      <sheetName val="INDIRECT"/>
    </sheetNames>
    <sheetDataSet>
      <sheetData sheetId="0">
        <row r="2">
          <cell r="E2">
            <v>6000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38AE0-1EF6-45B7-8EF4-781FDDA68F04}" name="Table2" displayName="Table2" ref="A1:E560" totalsRowShown="0" headerRowDxfId="9" dataDxfId="7" headerRowBorderDxfId="8" tableBorderDxfId="6" totalsRowBorderDxfId="5">
  <autoFilter ref="A1:E560" xr:uid="{B3538AE0-1EF6-45B7-8EF4-781FDDA68F04}"/>
  <tableColumns count="5">
    <tableColumn id="1" xr3:uid="{AA3DA2B8-4C2C-4554-B3DF-2D50721AD97A}" name="Date/Time" dataDxfId="4"/>
    <tableColumn id="2" xr3:uid="{2B402640-644E-4FAE-8E2F-F705B0F933EC}" name="LV ActivePower (kW)" dataDxfId="3"/>
    <tableColumn id="3" xr3:uid="{E66BCF7F-9D1E-466F-84EC-7057282A9032}" name="Wind Speed (m/s)" dataDxfId="2"/>
    <tableColumn id="4" xr3:uid="{1DDB64D3-51A1-4A4C-8876-37A816225420}" name="Theoretical_Power_Curve (KWh)" dataDxfId="1"/>
    <tableColumn id="5" xr3:uid="{344811D6-9445-4873-905B-3F812B958283}" name="Wind Direction (°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BC-A957-4100-AF74-9A57B8702016}">
  <dimension ref="A1:E560"/>
  <sheetViews>
    <sheetView tabSelected="1" workbookViewId="0">
      <selection activeCell="D41" sqref="D41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</row>
    <row r="3" spans="1:5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5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5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5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5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5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5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5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5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5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5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5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5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5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A475-B037-47C0-9E06-B5DD10DEA6A9}">
  <dimension ref="A1:B14"/>
  <sheetViews>
    <sheetView workbookViewId="0">
      <selection activeCell="F9" sqref="F9"/>
    </sheetView>
  </sheetViews>
  <sheetFormatPr defaultRowHeight="14.4" x14ac:dyDescent="0.3"/>
  <cols>
    <col min="1" max="1" width="17.6640625" customWidth="1"/>
    <col min="2" max="2" width="22.21875" customWidth="1"/>
  </cols>
  <sheetData>
    <row r="1" spans="1:2" x14ac:dyDescent="0.3">
      <c r="A1" s="14" t="s">
        <v>5</v>
      </c>
      <c r="B1" s="12">
        <v>43101</v>
      </c>
    </row>
    <row r="2" spans="1:2" x14ac:dyDescent="0.3">
      <c r="A2" s="15" t="s">
        <v>6</v>
      </c>
      <c r="B2" s="11">
        <f ca="1">LOOKUP(B1,[1]LookUP!$E$2,Table2[LV ActivePower (kW)])</f>
        <v>380.04779052734301</v>
      </c>
    </row>
    <row r="4" spans="1:2" x14ac:dyDescent="0.3">
      <c r="A4" s="14" t="s">
        <v>5</v>
      </c>
      <c r="B4" s="13">
        <v>43101.590277777781</v>
      </c>
    </row>
    <row r="5" spans="1:2" x14ac:dyDescent="0.3">
      <c r="A5" s="15" t="s">
        <v>6</v>
      </c>
      <c r="B5" s="11">
        <f>LOOKUP(B4,Data_Set!A2:A561,Data_Set!B2:B561)</f>
        <v>1109.12805175781</v>
      </c>
    </row>
    <row r="7" spans="1:2" x14ac:dyDescent="0.3">
      <c r="A7" s="14" t="s">
        <v>5</v>
      </c>
      <c r="B7" s="8">
        <v>43102.347222222219</v>
      </c>
    </row>
    <row r="8" spans="1:2" x14ac:dyDescent="0.3">
      <c r="A8" s="15" t="s">
        <v>6</v>
      </c>
      <c r="B8" s="11">
        <f>LOOKUP(B7,Table2[Date/Time],Table2[LV ActivePower (kW)])</f>
        <v>3567.96704101562</v>
      </c>
    </row>
    <row r="10" spans="1:2" x14ac:dyDescent="0.3">
      <c r="A10" s="14" t="s">
        <v>5</v>
      </c>
      <c r="B10" s="13">
        <v>43103.3125</v>
      </c>
    </row>
    <row r="11" spans="1:2" x14ac:dyDescent="0.3">
      <c r="A11" s="15" t="s">
        <v>6</v>
      </c>
      <c r="B11" s="11">
        <f ca="1">LOOKUP(B10,Table2[Date/Time],Table2[[#All],[LV ActivePower (kW)]])</f>
        <v>3445.21997070312</v>
      </c>
    </row>
    <row r="13" spans="1:2" x14ac:dyDescent="0.3">
      <c r="A13" s="14" t="s">
        <v>5</v>
      </c>
      <c r="B13" s="8">
        <v>43103.902777777781</v>
      </c>
    </row>
    <row r="14" spans="1:2" x14ac:dyDescent="0.3">
      <c r="A14" s="15" t="s">
        <v>6</v>
      </c>
      <c r="B14" s="11">
        <f ca="1">LOOKUP(B13,Table2[Date/Time],Table2[[#All],[LV ActivePower (kW)]])</f>
        <v>1960.69299316406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2AEF-CE3B-4E60-A70B-EE089FE1166E}">
  <dimension ref="A1:B14"/>
  <sheetViews>
    <sheetView workbookViewId="0">
      <selection sqref="A1:A2"/>
    </sheetView>
  </sheetViews>
  <sheetFormatPr defaultRowHeight="14.4" x14ac:dyDescent="0.3"/>
  <cols>
    <col min="1" max="1" width="14.44140625" customWidth="1"/>
    <col min="2" max="2" width="15.77734375" customWidth="1"/>
  </cols>
  <sheetData>
    <row r="1" spans="1:2" x14ac:dyDescent="0.3">
      <c r="A1" s="14" t="s">
        <v>5</v>
      </c>
      <c r="B1" s="16">
        <v>43101</v>
      </c>
    </row>
    <row r="2" spans="1:2" x14ac:dyDescent="0.3">
      <c r="A2" s="15" t="s">
        <v>6</v>
      </c>
      <c r="B2" s="9">
        <f>VLOOKUP(B1,Table2[],3,TRUE)</f>
        <v>5.31133604049682</v>
      </c>
    </row>
    <row r="4" spans="1:2" x14ac:dyDescent="0.3">
      <c r="A4" s="14" t="s">
        <v>5</v>
      </c>
      <c r="B4" s="10">
        <v>43102.347222222219</v>
      </c>
    </row>
    <row r="5" spans="1:2" x14ac:dyDescent="0.3">
      <c r="A5" s="15" t="s">
        <v>6</v>
      </c>
      <c r="B5" s="9">
        <f>VLOOKUP(B4,Table2[],1,TRUE)</f>
        <v>43102.347222222219</v>
      </c>
    </row>
    <row r="7" spans="1:2" x14ac:dyDescent="0.3">
      <c r="A7" s="14" t="s">
        <v>5</v>
      </c>
      <c r="B7" s="17">
        <v>43103.3125</v>
      </c>
    </row>
    <row r="8" spans="1:2" x14ac:dyDescent="0.3">
      <c r="A8" s="15" t="s">
        <v>6</v>
      </c>
      <c r="B8" s="9">
        <f>VLOOKUP(B7,Table2[],5,TRUE)</f>
        <v>180.75830078125</v>
      </c>
    </row>
    <row r="10" spans="1:2" x14ac:dyDescent="0.3">
      <c r="A10" s="14" t="s">
        <v>5</v>
      </c>
      <c r="B10" s="17">
        <v>43101.590277777781</v>
      </c>
    </row>
    <row r="11" spans="1:2" x14ac:dyDescent="0.3">
      <c r="A11" s="15" t="s">
        <v>6</v>
      </c>
      <c r="B11" s="9">
        <f>VLOOKUP(B10,Table2[],2,TRUE)</f>
        <v>1109.12805175781</v>
      </c>
    </row>
    <row r="13" spans="1:2" x14ac:dyDescent="0.3">
      <c r="A13" s="14" t="s">
        <v>5</v>
      </c>
      <c r="B13" s="10">
        <v>43103.902777777781</v>
      </c>
    </row>
    <row r="14" spans="1:2" x14ac:dyDescent="0.3">
      <c r="A14" s="15" t="s">
        <v>6</v>
      </c>
      <c r="B14" s="9">
        <f>VLOOKUP(B13,Table2[],4,FALSE)</f>
        <v>2268.1995223942099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AC66-713D-4172-9C0A-E99B3E96CFB2}">
  <dimension ref="A1:B8"/>
  <sheetViews>
    <sheetView workbookViewId="0">
      <selection activeCell="E6" sqref="E6"/>
    </sheetView>
  </sheetViews>
  <sheetFormatPr defaultRowHeight="14.4" x14ac:dyDescent="0.3"/>
  <cols>
    <col min="1" max="1" width="17.77734375" customWidth="1"/>
    <col min="2" max="2" width="17.5546875" customWidth="1"/>
  </cols>
  <sheetData>
    <row r="1" spans="1:2" x14ac:dyDescent="0.3">
      <c r="A1" s="18" t="s">
        <v>5</v>
      </c>
      <c r="B1" s="22">
        <v>43101</v>
      </c>
    </row>
    <row r="2" spans="1:2" x14ac:dyDescent="0.3">
      <c r="A2" s="19" t="s">
        <v>7</v>
      </c>
      <c r="B2" s="21">
        <f>AREAS(Table2[Date/Time])</f>
        <v>1</v>
      </c>
    </row>
    <row r="4" spans="1:2" x14ac:dyDescent="0.3">
      <c r="A4" s="18" t="s">
        <v>5</v>
      </c>
      <c r="B4" s="20">
        <v>43102.347222222219</v>
      </c>
    </row>
    <row r="5" spans="1:2" x14ac:dyDescent="0.3">
      <c r="A5" s="19" t="s">
        <v>7</v>
      </c>
      <c r="B5" s="21">
        <f>AREAS(Table2[Date/Time])</f>
        <v>1</v>
      </c>
    </row>
    <row r="7" spans="1:2" x14ac:dyDescent="0.3">
      <c r="A7" s="18" t="s">
        <v>5</v>
      </c>
      <c r="B7" s="20">
        <v>43103.902777777781</v>
      </c>
    </row>
    <row r="8" spans="1:2" x14ac:dyDescent="0.3">
      <c r="A8" s="19" t="s">
        <v>7</v>
      </c>
      <c r="B8" s="21">
        <f>AREAS(Table2[Date/Time])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7C16-0809-42D6-8FE0-598CC43F3697}">
  <dimension ref="A1:B8"/>
  <sheetViews>
    <sheetView workbookViewId="0">
      <selection activeCell="F11" sqref="F11"/>
    </sheetView>
  </sheetViews>
  <sheetFormatPr defaultRowHeight="14.4" x14ac:dyDescent="0.3"/>
  <cols>
    <col min="1" max="1" width="16.109375" customWidth="1"/>
    <col min="2" max="2" width="20.5546875" customWidth="1"/>
  </cols>
  <sheetData>
    <row r="1" spans="1:2" x14ac:dyDescent="0.3">
      <c r="A1" s="18" t="s">
        <v>5</v>
      </c>
      <c r="B1" s="22">
        <v>43101</v>
      </c>
    </row>
    <row r="2" spans="1:2" x14ac:dyDescent="0.3">
      <c r="A2" s="19" t="s">
        <v>8</v>
      </c>
      <c r="B2" s="21" t="str">
        <f>ADDRESS(2,2)</f>
        <v>$B$2</v>
      </c>
    </row>
    <row r="4" spans="1:2" x14ac:dyDescent="0.3">
      <c r="A4" s="18" t="s">
        <v>5</v>
      </c>
      <c r="B4" s="20">
        <v>43102.347222222219</v>
      </c>
    </row>
    <row r="5" spans="1:2" x14ac:dyDescent="0.3">
      <c r="A5" s="19" t="s">
        <v>8</v>
      </c>
      <c r="B5" s="21" t="str">
        <f>ADDRESS(10,2)</f>
        <v>$B$10</v>
      </c>
    </row>
    <row r="7" spans="1:2" x14ac:dyDescent="0.3">
      <c r="A7" s="18" t="s">
        <v>5</v>
      </c>
      <c r="B7" s="20">
        <v>43103.902777777781</v>
      </c>
    </row>
    <row r="8" spans="1:2" x14ac:dyDescent="0.3">
      <c r="A8" s="19" t="s">
        <v>8</v>
      </c>
      <c r="B8" s="21" t="str">
        <f>ADDRESS(300,82)</f>
        <v>$CD$300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91BD-2D5E-47DD-A56F-132874A7C409}">
  <dimension ref="A1:B1"/>
  <sheetViews>
    <sheetView workbookViewId="0">
      <selection activeCell="H9" sqref="H9"/>
    </sheetView>
  </sheetViews>
  <sheetFormatPr defaultRowHeight="14.4" x14ac:dyDescent="0.3"/>
  <cols>
    <col min="1" max="1" width="17.44140625" customWidth="1"/>
    <col min="2" max="2" width="19.44140625" customWidth="1"/>
  </cols>
  <sheetData>
    <row r="1" spans="1:2" x14ac:dyDescent="0.3">
      <c r="A1" s="19" t="s">
        <v>9</v>
      </c>
      <c r="B1" s="21">
        <f>COLUMN(Table2[#All])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V N B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Y V N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Q V f J J 2 s Q S w E A A C Y C A A A T A B w A R m 9 y b X V s Y X M v U 2 V j d G l v b j E u b S C i G A A o o B Q A A A A A A A A A A A A A A A A A A A A A A A A A A A B 1 k d F K w z A U h u 8 L f Y d D v W k h d C s 4 L x y 9 G K 0 i K D J p c c g m I 2 u P a 7 B J R p J W x t g 7 + Q w + m d l a m c j M T X L + 8 / P l P 4 n G w j A p I O v 2 a O w 6 r q M r q r C E P I I Y a j S u A 3 Z l s l E F W i X R b Z j K o u E o j H / L a g w T K Y w t t O + l 1 4 t L U 8 E L U g W R N h b L F 3 k U F r r 1 A j J P s W a c G V S x R z w C i a w b L n Q 8 I n A j C l k y s Y 6 v R s N h R O C p k Q Y z s 6 0 x P h 3 D R y n w N S B d n g t v q i S 3 v R L u k J a o t G f D 5 X R l j X 2 n 1 / 0 u O o F 5 r 0 / q O i t o T Z W O j W p + I 5 O K i v V h 9 O 0 G T 7 h c U a H f p O J d 4 k N T + 2 f u J 7 u d l 1 K D g 5 x x t A M a a 4 T S C s b W e w I 7 7 + E Z J v a h W 5 z K D 1 T g v 8 + C H 5 9 o + A r V 0 T V j o o R s g x b t 8 4 E + Z 8 k r l M p y 7 R j L I 2 u Z N K p F 8 O 9 n 1 b / I l K n + u / 2 v z 7 + u f e A 6 T J x 9 i P E 3 U E s B A i 0 A F A A C A A g A Y V N B V y T m 5 9 G k A A A A 9 g A A A B I A A A A A A A A A A A A A A A A A A A A A A E N v b m Z p Z y 9 Q Y W N r Y W d l L n h t b F B L A Q I t A B Q A A g A I A G F T Q V c P y u m r p A A A A O k A A A A T A A A A A A A A A A A A A A A A A P A A A A B b Q 2 9 u d G V u d F 9 U e X B l c 1 0 u e G 1 s U E s B A i 0 A F A A C A A g A Y V N B V 8 k n a x B L A Q A A J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o A A A A A A A D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D I 6 M j U 6 M T g u N T U 2 M T U 0 M l o i I C 8 + P E V u d H J 5 I F R 5 c G U 9 I k Z p b G x D b 2 x 1 b W 5 U e X B l c y I g V m F s d W U 9 I n N C d 1 V G Q l F V P S I g L z 4 8 R W 5 0 c n k g V H l w Z T 0 i R m l s b E N v b H V t b k 5 h b W V z I i B W Y W x 1 Z T 0 i c 1 s m c X V v d D t E Y X R l L 1 R p b W U m c X V v d D s s J n F 1 b 3 Q 7 T F Y g Q W N 0 a X Z l U G 9 3 Z X I g K G t X K S Z x d W 9 0 O y w m c X V v d D t X a W 5 k I F N w Z W V k I C h t L 3 M p J n F 1 b 3 Q 7 L C Z x d W 9 0 O 1 R o Z W 9 y Z X R p Y 2 F s X 1 B v d 2 V y X 0 N 1 c n Z l I C h L V 2 g p J n F 1 b 3 Q 7 L C Z x d W 9 0 O 1 d p b m Q g R G l y Z W N 0 a W 9 u I C j C s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9 D a G F u Z 2 V k I F R 5 c G U u e 0 R h d G U v V G l t Z S w w f S Z x d W 9 0 O y w m c X V v d D t T Z W N 0 a W 9 u M S 9 U M S 9 D a G F u Z 2 V k I F R 5 c G U u e 0 x W I E F j d G l 2 Z V B v d 2 V y I C h r V y k s M X 0 m c X V v d D s s J n F 1 b 3 Q 7 U 2 V j d G l v b j E v V D E v Q 2 h h b m d l Z C B U e X B l L n t X a W 5 k I F N w Z W V k I C h t L 3 M p L D J 9 J n F 1 b 3 Q 7 L C Z x d W 9 0 O 1 N l Y 3 R p b 2 4 x L 1 Q x L 0 N o Y W 5 n Z W Q g V H l w Z S 5 7 V G h l b 3 J l d G l j Y W x f U G 9 3 Z X J f Q 3 V y d m U g K E t X a C k s M 3 0 m c X V v d D s s J n F 1 b 3 Q 7 U 2 V j d G l v b j E v V D E v Q 2 h h b m d l Z C B U e X B l L n t X a W 5 k I E R p c m V j d G l v b i A o w r A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Q x L 0 N o Y W 5 n Z W Q g V H l w Z S 5 7 R G F 0 Z S 9 U a W 1 l L D B 9 J n F 1 b 3 Q 7 L C Z x d W 9 0 O 1 N l Y 3 R p b 2 4 x L 1 Q x L 0 N o Y W 5 n Z W Q g V H l w Z S 5 7 T F Y g Q W N 0 a X Z l U G 9 3 Z X I g K G t X K S w x f S Z x d W 9 0 O y w m c X V v d D t T Z W N 0 a W 9 u M S 9 U M S 9 D a G F u Z 2 V k I F R 5 c G U u e 1 d p b m Q g U 3 B l Z W Q g K G 0 v c y k s M n 0 m c X V v d D s s J n F 1 b 3 Q 7 U 2 V j d G l v b j E v V D E v Q 2 h h b m d l Z C B U e X B l L n t U a G V v c m V 0 a W N h b F 9 Q b 3 d l c l 9 D d X J 2 Z S A o S 1 d o K S w z f S Z x d W 9 0 O y w m c X V v d D t T Z W N 0 a W 9 u M S 9 U M S 9 D a G F u Z 2 V k I F R 5 c G U u e 1 d p b m Q g R G l y Z W N 0 a W 9 u I C j C s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6 b 0 3 P e 5 D h 1 V x b g f G + Q c A A A A A A g A A A A A A E G Y A A A A B A A A g A A A A 0 R w N F l F w W p 5 h G I t 6 0 I c 5 n Z A J 3 j Y 6 H Z t c E P p 3 P E R 4 t B w A A A A A D o A A A A A C A A A g A A A A 9 7 H J C D v I M t b P L 8 V 3 u h I C 3 X E Q X a P Y b l b p 8 a 1 D U H q h q S R Q A A A A 4 8 m N U y o 8 T 8 n / p e R n l Z u 2 / i q + t y c R w A J w F k p C O p i K S w Q s x g g G X Z r n g n C A s o d k 8 T M n z 9 3 I K M E J Y 9 Z p 7 U f w k + O D 2 n X v Z 9 6 n A z C S V x S A 4 8 p / z F R A A A A A / Y 1 L + e G 8 i H f P l 4 / a N i 7 O H l J i d k u s M E L w T Q o N X k 9 5 N 2 u q j o u R L T f J F N v 7 / U G a V + e g 1 D Y E q H 8 J y B n i 6 N Z v 6 Z T L 7 A = = < / D a t a M a s h u p > 
</file>

<file path=customXml/itemProps1.xml><?xml version="1.0" encoding="utf-8"?>
<ds:datastoreItem xmlns:ds="http://schemas.openxmlformats.org/officeDocument/2006/customXml" ds:itemID="{1398D4BF-732C-4D97-8EE1-F5ED8EDF9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Data_Set</vt:lpstr>
      <vt:lpstr>Look Up</vt:lpstr>
      <vt:lpstr>VLookUP</vt:lpstr>
      <vt:lpstr>Match</vt:lpstr>
      <vt:lpstr>Address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Justine Escalona</cp:lastModifiedBy>
  <dcterms:created xsi:type="dcterms:W3CDTF">2023-10-01T02:23:43Z</dcterms:created>
  <dcterms:modified xsi:type="dcterms:W3CDTF">2023-10-04T10:18:21Z</dcterms:modified>
</cp:coreProperties>
</file>