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ion\Documents\Thesis\Financial Data\"/>
    </mc:Choice>
  </mc:AlternateContent>
  <xr:revisionPtr revIDLastSave="0" documentId="13_ncr:1_{B50326B4-8DE6-45B4-9EC5-AE520711B440}" xr6:coauthVersionLast="46" xr6:coauthVersionMax="46" xr10:uidLastSave="{00000000-0000-0000-0000-000000000000}"/>
  <bookViews>
    <workbookView xWindow="-28920" yWindow="2160" windowWidth="29040" windowHeight="15225" activeTab="4" xr2:uid="{CA49CB42-6150-4355-902E-CF0FEBE86C86}"/>
  </bookViews>
  <sheets>
    <sheet name="Last 4 years" sheetId="1" r:id="rId1"/>
    <sheet name="Last 20 years" sheetId="2" r:id="rId2"/>
    <sheet name="FOR GRAPHING" sheetId="3" r:id="rId3"/>
    <sheet name="Balance Sheet Data" sheetId="4" r:id="rId4"/>
    <sheet name="Rati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9" i="5" l="1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B29" i="5"/>
  <c r="C16" i="5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B27" i="4"/>
  <c r="B26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B14" i="4"/>
  <c r="B13" i="4"/>
  <c r="CG40" i="2"/>
  <c r="CG39" i="2"/>
  <c r="CG38" i="2"/>
  <c r="CG37" i="2"/>
  <c r="CG36" i="2"/>
  <c r="CG35" i="2"/>
  <c r="CG34" i="2"/>
  <c r="CG33" i="2"/>
  <c r="CG32" i="2"/>
  <c r="CG31" i="2"/>
  <c r="CG30" i="2"/>
  <c r="CG27" i="2"/>
  <c r="CG26" i="2"/>
  <c r="CG25" i="2"/>
  <c r="CG24" i="2"/>
  <c r="CG23" i="2"/>
  <c r="CG22" i="2"/>
  <c r="CG21" i="2"/>
  <c r="CG20" i="2"/>
  <c r="CG19" i="2"/>
  <c r="CG18" i="2"/>
  <c r="CG17" i="2"/>
  <c r="CG4" i="2"/>
  <c r="CG5" i="2"/>
  <c r="CG7" i="2"/>
  <c r="CG8" i="2"/>
  <c r="CG9" i="2"/>
  <c r="CG10" i="2"/>
  <c r="CG11" i="2"/>
  <c r="CG12" i="2"/>
  <c r="CG13" i="2"/>
  <c r="CG14" i="2"/>
  <c r="CG6" i="2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T22" i="5"/>
  <c r="U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D16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T9" i="5"/>
  <c r="U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4" i="5"/>
  <c r="C5" i="5"/>
  <c r="C6" i="5"/>
  <c r="C7" i="5"/>
  <c r="C3" i="5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B32" i="4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C58" i="3"/>
  <c r="B58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C45" i="3"/>
  <c r="B45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CD57" i="2"/>
  <c r="B44" i="2"/>
  <c r="C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F52" i="2"/>
  <c r="N52" i="2"/>
  <c r="V52" i="2"/>
  <c r="AD52" i="2"/>
  <c r="AL52" i="2"/>
  <c r="AT52" i="2"/>
  <c r="BB52" i="2"/>
  <c r="BJ52" i="2"/>
  <c r="BR52" i="2"/>
  <c r="BZ52" i="2"/>
  <c r="E53" i="2"/>
  <c r="M53" i="2"/>
  <c r="U53" i="2"/>
  <c r="AC53" i="2"/>
  <c r="AK53" i="2"/>
  <c r="AS53" i="2"/>
  <c r="BA53" i="2"/>
  <c r="BI53" i="2"/>
  <c r="BQ53" i="2"/>
  <c r="BY5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B43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B57" i="2"/>
  <c r="B58" i="2"/>
  <c r="B59" i="2"/>
  <c r="B60" i="2"/>
  <c r="B56" i="2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B30" i="4"/>
  <c r="BW41" i="3"/>
  <c r="BO41" i="3"/>
  <c r="BG41" i="3"/>
  <c r="AY41" i="3"/>
  <c r="AQ41" i="3"/>
  <c r="AI41" i="3"/>
  <c r="AA41" i="3"/>
  <c r="S41" i="3"/>
  <c r="K41" i="3"/>
  <c r="C41" i="3"/>
  <c r="CD40" i="3"/>
  <c r="CD41" i="3" s="1"/>
  <c r="CC40" i="3"/>
  <c r="CC41" i="3" s="1"/>
  <c r="CB40" i="3"/>
  <c r="CB41" i="3" s="1"/>
  <c r="CA40" i="3"/>
  <c r="CA41" i="3" s="1"/>
  <c r="BZ40" i="3"/>
  <c r="BZ41" i="3" s="1"/>
  <c r="BY40" i="3"/>
  <c r="BY41" i="3" s="1"/>
  <c r="BX40" i="3"/>
  <c r="BX41" i="3" s="1"/>
  <c r="BW40" i="3"/>
  <c r="BV40" i="3"/>
  <c r="BV41" i="3" s="1"/>
  <c r="BU40" i="3"/>
  <c r="BU41" i="3" s="1"/>
  <c r="BT40" i="3"/>
  <c r="BT41" i="3" s="1"/>
  <c r="BS40" i="3"/>
  <c r="BS41" i="3" s="1"/>
  <c r="BR40" i="3"/>
  <c r="BR41" i="3" s="1"/>
  <c r="BQ40" i="3"/>
  <c r="BQ41" i="3" s="1"/>
  <c r="BP40" i="3"/>
  <c r="BP41" i="3" s="1"/>
  <c r="BO40" i="3"/>
  <c r="BN40" i="3"/>
  <c r="BN41" i="3" s="1"/>
  <c r="BM40" i="3"/>
  <c r="BM41" i="3" s="1"/>
  <c r="BL40" i="3"/>
  <c r="BL41" i="3" s="1"/>
  <c r="BK40" i="3"/>
  <c r="BK41" i="3" s="1"/>
  <c r="BJ40" i="3"/>
  <c r="BJ41" i="3" s="1"/>
  <c r="BI40" i="3"/>
  <c r="BI41" i="3" s="1"/>
  <c r="BH40" i="3"/>
  <c r="BH41" i="3" s="1"/>
  <c r="BG40" i="3"/>
  <c r="BF40" i="3"/>
  <c r="BF41" i="3" s="1"/>
  <c r="BE40" i="3"/>
  <c r="BE41" i="3" s="1"/>
  <c r="BD40" i="3"/>
  <c r="BD41" i="3" s="1"/>
  <c r="BC40" i="3"/>
  <c r="BC41" i="3" s="1"/>
  <c r="BB40" i="3"/>
  <c r="BB41" i="3" s="1"/>
  <c r="BA40" i="3"/>
  <c r="BA41" i="3" s="1"/>
  <c r="AZ40" i="3"/>
  <c r="AZ41" i="3" s="1"/>
  <c r="AY40" i="3"/>
  <c r="AX40" i="3"/>
  <c r="AX41" i="3" s="1"/>
  <c r="AW40" i="3"/>
  <c r="AW41" i="3" s="1"/>
  <c r="AV40" i="3"/>
  <c r="AV41" i="3" s="1"/>
  <c r="AU40" i="3"/>
  <c r="AU41" i="3" s="1"/>
  <c r="AT40" i="3"/>
  <c r="AT41" i="3" s="1"/>
  <c r="AS40" i="3"/>
  <c r="AS41" i="3" s="1"/>
  <c r="AR40" i="3"/>
  <c r="AR41" i="3" s="1"/>
  <c r="AQ40" i="3"/>
  <c r="AP40" i="3"/>
  <c r="AP41" i="3" s="1"/>
  <c r="AO40" i="3"/>
  <c r="AO41" i="3" s="1"/>
  <c r="AN40" i="3"/>
  <c r="AN41" i="3" s="1"/>
  <c r="AM40" i="3"/>
  <c r="AM41" i="3" s="1"/>
  <c r="AL40" i="3"/>
  <c r="AL41" i="3" s="1"/>
  <c r="AK40" i="3"/>
  <c r="AK41" i="3" s="1"/>
  <c r="AJ40" i="3"/>
  <c r="AJ41" i="3" s="1"/>
  <c r="AI40" i="3"/>
  <c r="AH40" i="3"/>
  <c r="AH41" i="3" s="1"/>
  <c r="AG40" i="3"/>
  <c r="AG41" i="3" s="1"/>
  <c r="AF40" i="3"/>
  <c r="AF41" i="3" s="1"/>
  <c r="AE40" i="3"/>
  <c r="AE41" i="3" s="1"/>
  <c r="AD40" i="3"/>
  <c r="AD41" i="3" s="1"/>
  <c r="AC40" i="3"/>
  <c r="AC41" i="3" s="1"/>
  <c r="AB40" i="3"/>
  <c r="AB41" i="3" s="1"/>
  <c r="AA40" i="3"/>
  <c r="Z40" i="3"/>
  <c r="Z41" i="3" s="1"/>
  <c r="Y40" i="3"/>
  <c r="Y41" i="3" s="1"/>
  <c r="X40" i="3"/>
  <c r="X41" i="3" s="1"/>
  <c r="W40" i="3"/>
  <c r="W41" i="3" s="1"/>
  <c r="V40" i="3"/>
  <c r="V41" i="3" s="1"/>
  <c r="U40" i="3"/>
  <c r="U41" i="3" s="1"/>
  <c r="T40" i="3"/>
  <c r="T41" i="3" s="1"/>
  <c r="S40" i="3"/>
  <c r="R40" i="3"/>
  <c r="R41" i="3" s="1"/>
  <c r="Q40" i="3"/>
  <c r="Q41" i="3" s="1"/>
  <c r="P40" i="3"/>
  <c r="P41" i="3" s="1"/>
  <c r="O40" i="3"/>
  <c r="O41" i="3" s="1"/>
  <c r="N40" i="3"/>
  <c r="N41" i="3" s="1"/>
  <c r="M40" i="3"/>
  <c r="M41" i="3" s="1"/>
  <c r="L40" i="3"/>
  <c r="L41" i="3" s="1"/>
  <c r="K40" i="3"/>
  <c r="J40" i="3"/>
  <c r="J41" i="3" s="1"/>
  <c r="I40" i="3"/>
  <c r="I41" i="3" s="1"/>
  <c r="H40" i="3"/>
  <c r="H41" i="3" s="1"/>
  <c r="G40" i="3"/>
  <c r="G41" i="3" s="1"/>
  <c r="F40" i="3"/>
  <c r="F41" i="3" s="1"/>
  <c r="E40" i="3"/>
  <c r="E41" i="3" s="1"/>
  <c r="D40" i="3"/>
  <c r="D41" i="3" s="1"/>
  <c r="C40" i="3"/>
  <c r="B40" i="3"/>
  <c r="B41" i="3" s="1"/>
  <c r="BY28" i="3"/>
  <c r="BQ28" i="3"/>
  <c r="BI28" i="3"/>
  <c r="BA28" i="3"/>
  <c r="AS28" i="3"/>
  <c r="AK28" i="3"/>
  <c r="AC28" i="3"/>
  <c r="U28" i="3"/>
  <c r="M28" i="3"/>
  <c r="E28" i="3"/>
  <c r="CD27" i="3"/>
  <c r="CD28" i="3" s="1"/>
  <c r="CC27" i="3"/>
  <c r="CC28" i="3" s="1"/>
  <c r="CB27" i="3"/>
  <c r="CB28" i="3" s="1"/>
  <c r="CA27" i="3"/>
  <c r="CA28" i="3" s="1"/>
  <c r="BZ27" i="3"/>
  <c r="BZ28" i="3" s="1"/>
  <c r="BY27" i="3"/>
  <c r="BX27" i="3"/>
  <c r="BX28" i="3" s="1"/>
  <c r="BW27" i="3"/>
  <c r="BW28" i="3" s="1"/>
  <c r="BV27" i="3"/>
  <c r="BV28" i="3" s="1"/>
  <c r="BU27" i="3"/>
  <c r="BU28" i="3" s="1"/>
  <c r="BT27" i="3"/>
  <c r="BT28" i="3" s="1"/>
  <c r="BS27" i="3"/>
  <c r="BS28" i="3" s="1"/>
  <c r="BR27" i="3"/>
  <c r="BR28" i="3" s="1"/>
  <c r="BQ27" i="3"/>
  <c r="BP27" i="3"/>
  <c r="BP28" i="3" s="1"/>
  <c r="BO27" i="3"/>
  <c r="BO28" i="3" s="1"/>
  <c r="BN27" i="3"/>
  <c r="BN28" i="3" s="1"/>
  <c r="BM27" i="3"/>
  <c r="BM28" i="3" s="1"/>
  <c r="BL27" i="3"/>
  <c r="BL28" i="3" s="1"/>
  <c r="BK27" i="3"/>
  <c r="BK28" i="3" s="1"/>
  <c r="BJ27" i="3"/>
  <c r="BJ28" i="3" s="1"/>
  <c r="BI27" i="3"/>
  <c r="BH27" i="3"/>
  <c r="BH28" i="3" s="1"/>
  <c r="BG27" i="3"/>
  <c r="BG28" i="3" s="1"/>
  <c r="BF27" i="3"/>
  <c r="BF28" i="3" s="1"/>
  <c r="BE27" i="3"/>
  <c r="BE28" i="3" s="1"/>
  <c r="BD27" i="3"/>
  <c r="BD28" i="3" s="1"/>
  <c r="BC27" i="3"/>
  <c r="BC28" i="3" s="1"/>
  <c r="BB27" i="3"/>
  <c r="BB28" i="3" s="1"/>
  <c r="BA27" i="3"/>
  <c r="AZ27" i="3"/>
  <c r="AZ28" i="3" s="1"/>
  <c r="AY27" i="3"/>
  <c r="AY28" i="3" s="1"/>
  <c r="AX27" i="3"/>
  <c r="AX28" i="3" s="1"/>
  <c r="AW27" i="3"/>
  <c r="AW28" i="3" s="1"/>
  <c r="AV27" i="3"/>
  <c r="AV28" i="3" s="1"/>
  <c r="AU27" i="3"/>
  <c r="AU28" i="3" s="1"/>
  <c r="AT27" i="3"/>
  <c r="AT28" i="3" s="1"/>
  <c r="AS27" i="3"/>
  <c r="AR27" i="3"/>
  <c r="AR28" i="3" s="1"/>
  <c r="AQ27" i="3"/>
  <c r="AQ28" i="3" s="1"/>
  <c r="AP27" i="3"/>
  <c r="AP28" i="3" s="1"/>
  <c r="AO27" i="3"/>
  <c r="AO28" i="3" s="1"/>
  <c r="AN27" i="3"/>
  <c r="AN28" i="3" s="1"/>
  <c r="AM27" i="3"/>
  <c r="AM28" i="3" s="1"/>
  <c r="AL27" i="3"/>
  <c r="AL28" i="3" s="1"/>
  <c r="AK27" i="3"/>
  <c r="AJ27" i="3"/>
  <c r="AJ28" i="3" s="1"/>
  <c r="AI27" i="3"/>
  <c r="AI28" i="3" s="1"/>
  <c r="AH27" i="3"/>
  <c r="AH28" i="3" s="1"/>
  <c r="AG27" i="3"/>
  <c r="AG28" i="3" s="1"/>
  <c r="AF27" i="3"/>
  <c r="AF28" i="3" s="1"/>
  <c r="AE27" i="3"/>
  <c r="AE28" i="3" s="1"/>
  <c r="AD27" i="3"/>
  <c r="AD28" i="3" s="1"/>
  <c r="AC27" i="3"/>
  <c r="AB27" i="3"/>
  <c r="AB28" i="3" s="1"/>
  <c r="AA27" i="3"/>
  <c r="AA28" i="3" s="1"/>
  <c r="Z27" i="3"/>
  <c r="Z28" i="3" s="1"/>
  <c r="Y27" i="3"/>
  <c r="Y28" i="3" s="1"/>
  <c r="X27" i="3"/>
  <c r="X28" i="3" s="1"/>
  <c r="W27" i="3"/>
  <c r="W28" i="3" s="1"/>
  <c r="V27" i="3"/>
  <c r="V28" i="3" s="1"/>
  <c r="U27" i="3"/>
  <c r="T27" i="3"/>
  <c r="T28" i="3" s="1"/>
  <c r="S27" i="3"/>
  <c r="S28" i="3" s="1"/>
  <c r="R27" i="3"/>
  <c r="R28" i="3" s="1"/>
  <c r="Q27" i="3"/>
  <c r="Q28" i="3" s="1"/>
  <c r="P27" i="3"/>
  <c r="P28" i="3" s="1"/>
  <c r="O27" i="3"/>
  <c r="O28" i="3" s="1"/>
  <c r="N27" i="3"/>
  <c r="N28" i="3" s="1"/>
  <c r="M27" i="3"/>
  <c r="L27" i="3"/>
  <c r="L28" i="3" s="1"/>
  <c r="K27" i="3"/>
  <c r="K28" i="3" s="1"/>
  <c r="J27" i="3"/>
  <c r="J28" i="3" s="1"/>
  <c r="I27" i="3"/>
  <c r="I28" i="3" s="1"/>
  <c r="H27" i="3"/>
  <c r="H28" i="3" s="1"/>
  <c r="G27" i="3"/>
  <c r="G28" i="3" s="1"/>
  <c r="F27" i="3"/>
  <c r="F28" i="3" s="1"/>
  <c r="E27" i="3"/>
  <c r="D27" i="3"/>
  <c r="D28" i="3" s="1"/>
  <c r="C27" i="3"/>
  <c r="C28" i="3" s="1"/>
  <c r="B27" i="3"/>
  <c r="B28" i="3" s="1"/>
  <c r="CA14" i="3"/>
  <c r="BS14" i="3"/>
  <c r="BK14" i="3"/>
  <c r="BC14" i="3"/>
  <c r="AU14" i="3"/>
  <c r="AM14" i="3"/>
  <c r="AE14" i="3"/>
  <c r="W14" i="3"/>
  <c r="O14" i="3"/>
  <c r="G14" i="3"/>
  <c r="CD13" i="3"/>
  <c r="CD14" i="3" s="1"/>
  <c r="CC13" i="3"/>
  <c r="CC14" i="3" s="1"/>
  <c r="CB13" i="3"/>
  <c r="CB14" i="3" s="1"/>
  <c r="CA13" i="3"/>
  <c r="BZ13" i="3"/>
  <c r="BZ14" i="3" s="1"/>
  <c r="BY13" i="3"/>
  <c r="BY14" i="3" s="1"/>
  <c r="BX13" i="3"/>
  <c r="BX14" i="3" s="1"/>
  <c r="BW13" i="3"/>
  <c r="BW14" i="3" s="1"/>
  <c r="BV13" i="3"/>
  <c r="BV14" i="3" s="1"/>
  <c r="BU13" i="3"/>
  <c r="BU14" i="3" s="1"/>
  <c r="BT13" i="3"/>
  <c r="BT14" i="3" s="1"/>
  <c r="BS13" i="3"/>
  <c r="BR13" i="3"/>
  <c r="BR14" i="3" s="1"/>
  <c r="BQ13" i="3"/>
  <c r="BQ14" i="3" s="1"/>
  <c r="BP13" i="3"/>
  <c r="BP14" i="3" s="1"/>
  <c r="BO13" i="3"/>
  <c r="BO14" i="3" s="1"/>
  <c r="BN13" i="3"/>
  <c r="BN14" i="3" s="1"/>
  <c r="BM13" i="3"/>
  <c r="BM14" i="3" s="1"/>
  <c r="BL13" i="3"/>
  <c r="BL14" i="3" s="1"/>
  <c r="BK13" i="3"/>
  <c r="BJ13" i="3"/>
  <c r="BJ14" i="3" s="1"/>
  <c r="BI13" i="3"/>
  <c r="BI14" i="3" s="1"/>
  <c r="BH13" i="3"/>
  <c r="BH14" i="3" s="1"/>
  <c r="BG13" i="3"/>
  <c r="BG14" i="3" s="1"/>
  <c r="BF13" i="3"/>
  <c r="BF14" i="3" s="1"/>
  <c r="BE13" i="3"/>
  <c r="BE14" i="3" s="1"/>
  <c r="BD13" i="3"/>
  <c r="BD14" i="3" s="1"/>
  <c r="BC13" i="3"/>
  <c r="BB13" i="3"/>
  <c r="BB14" i="3" s="1"/>
  <c r="BA13" i="3"/>
  <c r="BA14" i="3" s="1"/>
  <c r="AZ13" i="3"/>
  <c r="AZ14" i="3" s="1"/>
  <c r="AY13" i="3"/>
  <c r="AY14" i="3" s="1"/>
  <c r="AX13" i="3"/>
  <c r="AX14" i="3" s="1"/>
  <c r="AW13" i="3"/>
  <c r="AW14" i="3" s="1"/>
  <c r="AV13" i="3"/>
  <c r="AV14" i="3" s="1"/>
  <c r="AU13" i="3"/>
  <c r="AT13" i="3"/>
  <c r="AT14" i="3" s="1"/>
  <c r="AS13" i="3"/>
  <c r="AS14" i="3" s="1"/>
  <c r="AR13" i="3"/>
  <c r="AR14" i="3" s="1"/>
  <c r="AQ13" i="3"/>
  <c r="AQ14" i="3" s="1"/>
  <c r="AP13" i="3"/>
  <c r="AP14" i="3" s="1"/>
  <c r="AO13" i="3"/>
  <c r="AO14" i="3" s="1"/>
  <c r="AN13" i="3"/>
  <c r="AN14" i="3" s="1"/>
  <c r="AM13" i="3"/>
  <c r="AL13" i="3"/>
  <c r="AL14" i="3" s="1"/>
  <c r="AK13" i="3"/>
  <c r="AK14" i="3" s="1"/>
  <c r="AJ13" i="3"/>
  <c r="AJ14" i="3" s="1"/>
  <c r="AI13" i="3"/>
  <c r="AI14" i="3" s="1"/>
  <c r="AH13" i="3"/>
  <c r="AH14" i="3" s="1"/>
  <c r="AG13" i="3"/>
  <c r="AG14" i="3" s="1"/>
  <c r="AF13" i="3"/>
  <c r="AF14" i="3" s="1"/>
  <c r="AE13" i="3"/>
  <c r="AD13" i="3"/>
  <c r="AD14" i="3" s="1"/>
  <c r="AC13" i="3"/>
  <c r="AC14" i="3" s="1"/>
  <c r="AB13" i="3"/>
  <c r="AB14" i="3" s="1"/>
  <c r="AA13" i="3"/>
  <c r="AA14" i="3" s="1"/>
  <c r="Z13" i="3"/>
  <c r="Z14" i="3" s="1"/>
  <c r="Y13" i="3"/>
  <c r="Y14" i="3" s="1"/>
  <c r="X13" i="3"/>
  <c r="X14" i="3" s="1"/>
  <c r="W13" i="3"/>
  <c r="V13" i="3"/>
  <c r="V14" i="3" s="1"/>
  <c r="U13" i="3"/>
  <c r="U14" i="3" s="1"/>
  <c r="T13" i="3"/>
  <c r="T14" i="3" s="1"/>
  <c r="S13" i="3"/>
  <c r="S14" i="3" s="1"/>
  <c r="R13" i="3"/>
  <c r="R14" i="3" s="1"/>
  <c r="Q13" i="3"/>
  <c r="Q14" i="3" s="1"/>
  <c r="P13" i="3"/>
  <c r="P14" i="3" s="1"/>
  <c r="O13" i="3"/>
  <c r="N13" i="3"/>
  <c r="N14" i="3" s="1"/>
  <c r="M13" i="3"/>
  <c r="M14" i="3" s="1"/>
  <c r="L13" i="3"/>
  <c r="L14" i="3" s="1"/>
  <c r="K13" i="3"/>
  <c r="K14" i="3" s="1"/>
  <c r="J13" i="3"/>
  <c r="J14" i="3" s="1"/>
  <c r="I13" i="3"/>
  <c r="I14" i="3" s="1"/>
  <c r="H13" i="3"/>
  <c r="H14" i="3" s="1"/>
  <c r="G13" i="3"/>
  <c r="F13" i="3"/>
  <c r="F14" i="3" s="1"/>
  <c r="E13" i="3"/>
  <c r="E14" i="3" s="1"/>
  <c r="D13" i="3"/>
  <c r="D14" i="3" s="1"/>
  <c r="C13" i="3"/>
  <c r="C14" i="3" s="1"/>
  <c r="B13" i="3"/>
  <c r="B14" i="3" s="1"/>
  <c r="CD39" i="2"/>
  <c r="CD40" i="2" s="1"/>
  <c r="CC39" i="2"/>
  <c r="CC40" i="2" s="1"/>
  <c r="CB39" i="2"/>
  <c r="CB40" i="2" s="1"/>
  <c r="CA39" i="2"/>
  <c r="CA40" i="2" s="1"/>
  <c r="BZ39" i="2"/>
  <c r="BZ40" i="2" s="1"/>
  <c r="BY39" i="2"/>
  <c r="BY40" i="2" s="1"/>
  <c r="BX39" i="2"/>
  <c r="BX40" i="2" s="1"/>
  <c r="BW39" i="2"/>
  <c r="BW40" i="2" s="1"/>
  <c r="BV39" i="2"/>
  <c r="BV40" i="2" s="1"/>
  <c r="BU39" i="2"/>
  <c r="BU40" i="2" s="1"/>
  <c r="BT39" i="2"/>
  <c r="BT40" i="2" s="1"/>
  <c r="BS39" i="2"/>
  <c r="BS40" i="2" s="1"/>
  <c r="BR39" i="2"/>
  <c r="BR40" i="2" s="1"/>
  <c r="BQ39" i="2"/>
  <c r="BQ40" i="2" s="1"/>
  <c r="BP39" i="2"/>
  <c r="BP40" i="2" s="1"/>
  <c r="BO39" i="2"/>
  <c r="BO40" i="2" s="1"/>
  <c r="BN39" i="2"/>
  <c r="BN40" i="2" s="1"/>
  <c r="BM39" i="2"/>
  <c r="BM40" i="2" s="1"/>
  <c r="BL39" i="2"/>
  <c r="BL40" i="2" s="1"/>
  <c r="BK39" i="2"/>
  <c r="BK40" i="2" s="1"/>
  <c r="BJ39" i="2"/>
  <c r="BJ40" i="2" s="1"/>
  <c r="BI39" i="2"/>
  <c r="BI40" i="2" s="1"/>
  <c r="BH39" i="2"/>
  <c r="BH40" i="2" s="1"/>
  <c r="BG39" i="2"/>
  <c r="BG40" i="2" s="1"/>
  <c r="BF39" i="2"/>
  <c r="BF40" i="2" s="1"/>
  <c r="BE39" i="2"/>
  <c r="BE40" i="2" s="1"/>
  <c r="BD39" i="2"/>
  <c r="BD40" i="2" s="1"/>
  <c r="BC39" i="2"/>
  <c r="BC40" i="2" s="1"/>
  <c r="BB39" i="2"/>
  <c r="BB40" i="2" s="1"/>
  <c r="BA39" i="2"/>
  <c r="BA40" i="2" s="1"/>
  <c r="AZ39" i="2"/>
  <c r="AZ40" i="2" s="1"/>
  <c r="AY39" i="2"/>
  <c r="AY40" i="2" s="1"/>
  <c r="AX39" i="2"/>
  <c r="AX40" i="2" s="1"/>
  <c r="AW39" i="2"/>
  <c r="AW40" i="2" s="1"/>
  <c r="AV39" i="2"/>
  <c r="AV40" i="2" s="1"/>
  <c r="AU39" i="2"/>
  <c r="AU40" i="2" s="1"/>
  <c r="AT39" i="2"/>
  <c r="AT40" i="2" s="1"/>
  <c r="AS39" i="2"/>
  <c r="AS40" i="2" s="1"/>
  <c r="AR39" i="2"/>
  <c r="AR40" i="2" s="1"/>
  <c r="AQ39" i="2"/>
  <c r="AQ40" i="2" s="1"/>
  <c r="AP39" i="2"/>
  <c r="AP40" i="2" s="1"/>
  <c r="AO39" i="2"/>
  <c r="AO40" i="2" s="1"/>
  <c r="AN39" i="2"/>
  <c r="AN40" i="2" s="1"/>
  <c r="AM39" i="2"/>
  <c r="AM40" i="2" s="1"/>
  <c r="AL39" i="2"/>
  <c r="AL40" i="2" s="1"/>
  <c r="AK39" i="2"/>
  <c r="AK40" i="2" s="1"/>
  <c r="AJ39" i="2"/>
  <c r="AJ40" i="2" s="1"/>
  <c r="AI39" i="2"/>
  <c r="AI40" i="2" s="1"/>
  <c r="AH39" i="2"/>
  <c r="AH40" i="2" s="1"/>
  <c r="AG39" i="2"/>
  <c r="AG40" i="2" s="1"/>
  <c r="AF39" i="2"/>
  <c r="AF40" i="2" s="1"/>
  <c r="AE39" i="2"/>
  <c r="AE40" i="2" s="1"/>
  <c r="AD39" i="2"/>
  <c r="AD40" i="2" s="1"/>
  <c r="AC39" i="2"/>
  <c r="AC40" i="2" s="1"/>
  <c r="AB39" i="2"/>
  <c r="AB40" i="2" s="1"/>
  <c r="AA39" i="2"/>
  <c r="AA40" i="2" s="1"/>
  <c r="Z39" i="2"/>
  <c r="Z40" i="2" s="1"/>
  <c r="Y39" i="2"/>
  <c r="Y40" i="2" s="1"/>
  <c r="X39" i="2"/>
  <c r="X40" i="2" s="1"/>
  <c r="W39" i="2"/>
  <c r="W40" i="2" s="1"/>
  <c r="V39" i="2"/>
  <c r="V40" i="2" s="1"/>
  <c r="U39" i="2"/>
  <c r="U40" i="2" s="1"/>
  <c r="T39" i="2"/>
  <c r="T40" i="2" s="1"/>
  <c r="S39" i="2"/>
  <c r="S40" i="2" s="1"/>
  <c r="R39" i="2"/>
  <c r="R40" i="2" s="1"/>
  <c r="Q39" i="2"/>
  <c r="Q40" i="2" s="1"/>
  <c r="P39" i="2"/>
  <c r="P40" i="2" s="1"/>
  <c r="O39" i="2"/>
  <c r="O40" i="2" s="1"/>
  <c r="N39" i="2"/>
  <c r="N40" i="2" s="1"/>
  <c r="M39" i="2"/>
  <c r="L39" i="2"/>
  <c r="L40" i="2" s="1"/>
  <c r="K39" i="2"/>
  <c r="K40" i="2" s="1"/>
  <c r="J39" i="2"/>
  <c r="J40" i="2" s="1"/>
  <c r="I39" i="2"/>
  <c r="I40" i="2" s="1"/>
  <c r="H39" i="2"/>
  <c r="H40" i="2" s="1"/>
  <c r="G39" i="2"/>
  <c r="G40" i="2" s="1"/>
  <c r="F39" i="2"/>
  <c r="F40" i="2" s="1"/>
  <c r="E39" i="2"/>
  <c r="E40" i="2" s="1"/>
  <c r="D39" i="2"/>
  <c r="D40" i="2" s="1"/>
  <c r="C39" i="2"/>
  <c r="C40" i="2" s="1"/>
  <c r="B39" i="2"/>
  <c r="B40" i="2" s="1"/>
  <c r="CD13" i="2"/>
  <c r="CD14" i="2" s="1"/>
  <c r="CC13" i="2"/>
  <c r="CC14" i="2" s="1"/>
  <c r="CB13" i="2"/>
  <c r="CB14" i="2" s="1"/>
  <c r="CA13" i="2"/>
  <c r="CA14" i="2" s="1"/>
  <c r="BZ13" i="2"/>
  <c r="BZ14" i="2" s="1"/>
  <c r="BY13" i="2"/>
  <c r="BY14" i="2" s="1"/>
  <c r="BX13" i="2"/>
  <c r="BX14" i="2" s="1"/>
  <c r="BW13" i="2"/>
  <c r="BW14" i="2" s="1"/>
  <c r="BV13" i="2"/>
  <c r="BV14" i="2" s="1"/>
  <c r="BU13" i="2"/>
  <c r="BU14" i="2" s="1"/>
  <c r="BT13" i="2"/>
  <c r="BT14" i="2" s="1"/>
  <c r="BS13" i="2"/>
  <c r="BS14" i="2" s="1"/>
  <c r="BR13" i="2"/>
  <c r="BR14" i="2" s="1"/>
  <c r="BQ13" i="2"/>
  <c r="BQ14" i="2" s="1"/>
  <c r="BP13" i="2"/>
  <c r="BP14" i="2" s="1"/>
  <c r="BO13" i="2"/>
  <c r="BO14" i="2" s="1"/>
  <c r="BN13" i="2"/>
  <c r="BN14" i="2" s="1"/>
  <c r="BM13" i="2"/>
  <c r="BM14" i="2" s="1"/>
  <c r="BL13" i="2"/>
  <c r="BL14" i="2" s="1"/>
  <c r="BK13" i="2"/>
  <c r="BK14" i="2" s="1"/>
  <c r="BJ13" i="2"/>
  <c r="BJ14" i="2" s="1"/>
  <c r="BI13" i="2"/>
  <c r="BI14" i="2" s="1"/>
  <c r="BH13" i="2"/>
  <c r="BH14" i="2" s="1"/>
  <c r="BG13" i="2"/>
  <c r="BG14" i="2" s="1"/>
  <c r="BF13" i="2"/>
  <c r="BF14" i="2" s="1"/>
  <c r="BE13" i="2"/>
  <c r="BE14" i="2" s="1"/>
  <c r="BD13" i="2"/>
  <c r="BD14" i="2" s="1"/>
  <c r="BC13" i="2"/>
  <c r="BC14" i="2" s="1"/>
  <c r="BB13" i="2"/>
  <c r="BB14" i="2" s="1"/>
  <c r="BA13" i="2"/>
  <c r="BA14" i="2" s="1"/>
  <c r="AZ13" i="2"/>
  <c r="AZ14" i="2" s="1"/>
  <c r="AY13" i="2"/>
  <c r="AY14" i="2" s="1"/>
  <c r="AX13" i="2"/>
  <c r="AX14" i="2" s="1"/>
  <c r="AW13" i="2"/>
  <c r="AW14" i="2" s="1"/>
  <c r="AV13" i="2"/>
  <c r="AV14" i="2" s="1"/>
  <c r="AU13" i="2"/>
  <c r="AU14" i="2" s="1"/>
  <c r="AT13" i="2"/>
  <c r="AT14" i="2" s="1"/>
  <c r="AS13" i="2"/>
  <c r="AS14" i="2" s="1"/>
  <c r="AR13" i="2"/>
  <c r="AR14" i="2" s="1"/>
  <c r="AQ13" i="2"/>
  <c r="AQ14" i="2" s="1"/>
  <c r="AP13" i="2"/>
  <c r="AP14" i="2" s="1"/>
  <c r="AO13" i="2"/>
  <c r="AO14" i="2" s="1"/>
  <c r="AN13" i="2"/>
  <c r="AN14" i="2" s="1"/>
  <c r="AM13" i="2"/>
  <c r="AM14" i="2" s="1"/>
  <c r="AL13" i="2"/>
  <c r="AL14" i="2" s="1"/>
  <c r="AK13" i="2"/>
  <c r="AK14" i="2" s="1"/>
  <c r="AJ13" i="2"/>
  <c r="AJ14" i="2" s="1"/>
  <c r="AI13" i="2"/>
  <c r="AI14" i="2" s="1"/>
  <c r="AH13" i="2"/>
  <c r="AH14" i="2" s="1"/>
  <c r="AG13" i="2"/>
  <c r="AG14" i="2" s="1"/>
  <c r="AF13" i="2"/>
  <c r="AF14" i="2" s="1"/>
  <c r="AE13" i="2"/>
  <c r="AE14" i="2" s="1"/>
  <c r="AD13" i="2"/>
  <c r="AD14" i="2" s="1"/>
  <c r="AC13" i="2"/>
  <c r="AC14" i="2" s="1"/>
  <c r="AB13" i="2"/>
  <c r="AB14" i="2" s="1"/>
  <c r="AA13" i="2"/>
  <c r="AA14" i="2" s="1"/>
  <c r="Z13" i="2"/>
  <c r="Z14" i="2" s="1"/>
  <c r="Y13" i="2"/>
  <c r="Y14" i="2" s="1"/>
  <c r="X13" i="2"/>
  <c r="X14" i="2" s="1"/>
  <c r="W13" i="2"/>
  <c r="W14" i="2" s="1"/>
  <c r="V13" i="2"/>
  <c r="V14" i="2" s="1"/>
  <c r="U13" i="2"/>
  <c r="U14" i="2" s="1"/>
  <c r="T13" i="2"/>
  <c r="T14" i="2" s="1"/>
  <c r="S13" i="2"/>
  <c r="S14" i="2" s="1"/>
  <c r="R13" i="2"/>
  <c r="R14" i="2" s="1"/>
  <c r="Q13" i="2"/>
  <c r="Q14" i="2" s="1"/>
  <c r="P13" i="2"/>
  <c r="P14" i="2" s="1"/>
  <c r="O13" i="2"/>
  <c r="O14" i="2" s="1"/>
  <c r="N13" i="2"/>
  <c r="N14" i="2" s="1"/>
  <c r="M13" i="2"/>
  <c r="M14" i="2" s="1"/>
  <c r="L13" i="2"/>
  <c r="L14" i="2" s="1"/>
  <c r="K13" i="2"/>
  <c r="K14" i="2" s="1"/>
  <c r="J13" i="2"/>
  <c r="J14" i="2" s="1"/>
  <c r="I13" i="2"/>
  <c r="I14" i="2" s="1"/>
  <c r="H13" i="2"/>
  <c r="H14" i="2" s="1"/>
  <c r="G13" i="2"/>
  <c r="G14" i="2" s="1"/>
  <c r="F13" i="2"/>
  <c r="F14" i="2" s="1"/>
  <c r="E13" i="2"/>
  <c r="E14" i="2" s="1"/>
  <c r="D13" i="2"/>
  <c r="D14" i="2" s="1"/>
  <c r="C13" i="2"/>
  <c r="C14" i="2" s="1"/>
  <c r="B13" i="2"/>
  <c r="B14" i="2" s="1"/>
  <c r="C26" i="2"/>
  <c r="C27" i="2" s="1"/>
  <c r="C53" i="2" s="1"/>
  <c r="D26" i="2"/>
  <c r="D27" i="2" s="1"/>
  <c r="D53" i="2" s="1"/>
  <c r="E26" i="2"/>
  <c r="E27" i="2" s="1"/>
  <c r="F26" i="2"/>
  <c r="F27" i="2" s="1"/>
  <c r="F53" i="2" s="1"/>
  <c r="G26" i="2"/>
  <c r="G27" i="2" s="1"/>
  <c r="G53" i="2" s="1"/>
  <c r="H26" i="2"/>
  <c r="H27" i="2" s="1"/>
  <c r="H53" i="2" s="1"/>
  <c r="I26" i="2"/>
  <c r="I27" i="2" s="1"/>
  <c r="I53" i="2" s="1"/>
  <c r="J26" i="2"/>
  <c r="J27" i="2" s="1"/>
  <c r="J53" i="2" s="1"/>
  <c r="K26" i="2"/>
  <c r="K27" i="2" s="1"/>
  <c r="K53" i="2" s="1"/>
  <c r="L26" i="2"/>
  <c r="L27" i="2" s="1"/>
  <c r="L53" i="2" s="1"/>
  <c r="M26" i="2"/>
  <c r="M27" i="2" s="1"/>
  <c r="N26" i="2"/>
  <c r="N27" i="2" s="1"/>
  <c r="N53" i="2" s="1"/>
  <c r="O26" i="2"/>
  <c r="O27" i="2" s="1"/>
  <c r="O53" i="2" s="1"/>
  <c r="P26" i="2"/>
  <c r="P27" i="2" s="1"/>
  <c r="P53" i="2" s="1"/>
  <c r="Q26" i="2"/>
  <c r="Q27" i="2" s="1"/>
  <c r="Q53" i="2" s="1"/>
  <c r="R26" i="2"/>
  <c r="R27" i="2" s="1"/>
  <c r="R53" i="2" s="1"/>
  <c r="S26" i="2"/>
  <c r="S27" i="2" s="1"/>
  <c r="S53" i="2" s="1"/>
  <c r="T26" i="2"/>
  <c r="T27" i="2" s="1"/>
  <c r="T53" i="2" s="1"/>
  <c r="U26" i="2"/>
  <c r="U27" i="2" s="1"/>
  <c r="V26" i="2"/>
  <c r="V27" i="2" s="1"/>
  <c r="V53" i="2" s="1"/>
  <c r="W26" i="2"/>
  <c r="W27" i="2" s="1"/>
  <c r="W53" i="2" s="1"/>
  <c r="X26" i="2"/>
  <c r="X27" i="2" s="1"/>
  <c r="X53" i="2" s="1"/>
  <c r="Y26" i="2"/>
  <c r="Y27" i="2" s="1"/>
  <c r="Y53" i="2" s="1"/>
  <c r="Z26" i="2"/>
  <c r="Z27" i="2" s="1"/>
  <c r="Z53" i="2" s="1"/>
  <c r="AA26" i="2"/>
  <c r="AA27" i="2" s="1"/>
  <c r="AA53" i="2" s="1"/>
  <c r="AB26" i="2"/>
  <c r="AB27" i="2" s="1"/>
  <c r="AB53" i="2" s="1"/>
  <c r="AC26" i="2"/>
  <c r="AC27" i="2" s="1"/>
  <c r="AD26" i="2"/>
  <c r="AD27" i="2" s="1"/>
  <c r="AD53" i="2" s="1"/>
  <c r="AE26" i="2"/>
  <c r="AE27" i="2" s="1"/>
  <c r="AE53" i="2" s="1"/>
  <c r="AF26" i="2"/>
  <c r="AF27" i="2" s="1"/>
  <c r="AF53" i="2" s="1"/>
  <c r="AG26" i="2"/>
  <c r="AG27" i="2" s="1"/>
  <c r="AG53" i="2" s="1"/>
  <c r="AH26" i="2"/>
  <c r="AH27" i="2" s="1"/>
  <c r="AH53" i="2" s="1"/>
  <c r="AI26" i="2"/>
  <c r="AI27" i="2" s="1"/>
  <c r="AI53" i="2" s="1"/>
  <c r="AJ26" i="2"/>
  <c r="AJ27" i="2" s="1"/>
  <c r="AJ53" i="2" s="1"/>
  <c r="AK26" i="2"/>
  <c r="AK27" i="2" s="1"/>
  <c r="AL26" i="2"/>
  <c r="AL27" i="2" s="1"/>
  <c r="AL53" i="2" s="1"/>
  <c r="AM26" i="2"/>
  <c r="AM27" i="2" s="1"/>
  <c r="AM53" i="2" s="1"/>
  <c r="AN26" i="2"/>
  <c r="AN27" i="2" s="1"/>
  <c r="AN53" i="2" s="1"/>
  <c r="AO26" i="2"/>
  <c r="AO27" i="2" s="1"/>
  <c r="AO53" i="2" s="1"/>
  <c r="AP26" i="2"/>
  <c r="AP27" i="2" s="1"/>
  <c r="AP53" i="2" s="1"/>
  <c r="AQ26" i="2"/>
  <c r="AQ27" i="2" s="1"/>
  <c r="AQ53" i="2" s="1"/>
  <c r="AR26" i="2"/>
  <c r="AR27" i="2" s="1"/>
  <c r="AR53" i="2" s="1"/>
  <c r="AS26" i="2"/>
  <c r="AS27" i="2" s="1"/>
  <c r="AT26" i="2"/>
  <c r="AT27" i="2" s="1"/>
  <c r="AT53" i="2" s="1"/>
  <c r="AU26" i="2"/>
  <c r="AU27" i="2" s="1"/>
  <c r="AU53" i="2" s="1"/>
  <c r="AV26" i="2"/>
  <c r="AV27" i="2" s="1"/>
  <c r="AV53" i="2" s="1"/>
  <c r="AW26" i="2"/>
  <c r="AW27" i="2" s="1"/>
  <c r="AW53" i="2" s="1"/>
  <c r="AX26" i="2"/>
  <c r="AX27" i="2" s="1"/>
  <c r="AX53" i="2" s="1"/>
  <c r="AY26" i="2"/>
  <c r="AY27" i="2" s="1"/>
  <c r="AY53" i="2" s="1"/>
  <c r="AZ26" i="2"/>
  <c r="AZ27" i="2" s="1"/>
  <c r="AZ53" i="2" s="1"/>
  <c r="BA26" i="2"/>
  <c r="BA27" i="2" s="1"/>
  <c r="BB26" i="2"/>
  <c r="BB27" i="2" s="1"/>
  <c r="BB53" i="2" s="1"/>
  <c r="BC26" i="2"/>
  <c r="BC27" i="2" s="1"/>
  <c r="BC53" i="2" s="1"/>
  <c r="BD26" i="2"/>
  <c r="BD27" i="2" s="1"/>
  <c r="BD53" i="2" s="1"/>
  <c r="BE26" i="2"/>
  <c r="BE27" i="2" s="1"/>
  <c r="BE53" i="2" s="1"/>
  <c r="BF26" i="2"/>
  <c r="BF27" i="2" s="1"/>
  <c r="BF53" i="2" s="1"/>
  <c r="BG26" i="2"/>
  <c r="BG27" i="2" s="1"/>
  <c r="BG53" i="2" s="1"/>
  <c r="BH26" i="2"/>
  <c r="BH27" i="2" s="1"/>
  <c r="BH53" i="2" s="1"/>
  <c r="BI26" i="2"/>
  <c r="BI27" i="2" s="1"/>
  <c r="BJ26" i="2"/>
  <c r="BJ27" i="2" s="1"/>
  <c r="BJ53" i="2" s="1"/>
  <c r="BK26" i="2"/>
  <c r="BK27" i="2" s="1"/>
  <c r="BK53" i="2" s="1"/>
  <c r="BL26" i="2"/>
  <c r="BL27" i="2" s="1"/>
  <c r="BL53" i="2" s="1"/>
  <c r="BM26" i="2"/>
  <c r="BM27" i="2" s="1"/>
  <c r="BM53" i="2" s="1"/>
  <c r="BN26" i="2"/>
  <c r="BN27" i="2" s="1"/>
  <c r="BN53" i="2" s="1"/>
  <c r="BO26" i="2"/>
  <c r="BO27" i="2" s="1"/>
  <c r="BO53" i="2" s="1"/>
  <c r="BP26" i="2"/>
  <c r="BP27" i="2" s="1"/>
  <c r="BP53" i="2" s="1"/>
  <c r="BQ26" i="2"/>
  <c r="BQ27" i="2" s="1"/>
  <c r="BR26" i="2"/>
  <c r="BR27" i="2" s="1"/>
  <c r="BR53" i="2" s="1"/>
  <c r="BS26" i="2"/>
  <c r="BS27" i="2" s="1"/>
  <c r="BS53" i="2" s="1"/>
  <c r="BT26" i="2"/>
  <c r="BT27" i="2" s="1"/>
  <c r="BT53" i="2" s="1"/>
  <c r="BU26" i="2"/>
  <c r="BU27" i="2" s="1"/>
  <c r="BU53" i="2" s="1"/>
  <c r="BV26" i="2"/>
  <c r="BV27" i="2" s="1"/>
  <c r="BV53" i="2" s="1"/>
  <c r="BW26" i="2"/>
  <c r="BW27" i="2" s="1"/>
  <c r="BW53" i="2" s="1"/>
  <c r="BX26" i="2"/>
  <c r="BX27" i="2" s="1"/>
  <c r="BX53" i="2" s="1"/>
  <c r="BY26" i="2"/>
  <c r="BY27" i="2" s="1"/>
  <c r="BZ26" i="2"/>
  <c r="BZ27" i="2" s="1"/>
  <c r="BZ53" i="2" s="1"/>
  <c r="CA26" i="2"/>
  <c r="CA27" i="2" s="1"/>
  <c r="CA53" i="2" s="1"/>
  <c r="CB26" i="2"/>
  <c r="CB27" i="2" s="1"/>
  <c r="CB53" i="2" s="1"/>
  <c r="CC26" i="2"/>
  <c r="CC27" i="2" s="1"/>
  <c r="CC53" i="2" s="1"/>
  <c r="CD26" i="2"/>
  <c r="CD27" i="2" s="1"/>
  <c r="CD53" i="2" s="1"/>
  <c r="B26" i="2"/>
  <c r="B27" i="2" s="1"/>
  <c r="B53" i="2" s="1"/>
  <c r="R31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R30" i="1"/>
  <c r="B31" i="1"/>
  <c r="B30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8" i="1"/>
  <c r="B17" i="1"/>
  <c r="CD52" i="2" l="1"/>
  <c r="BV52" i="2"/>
  <c r="BN52" i="2"/>
  <c r="BF52" i="2"/>
  <c r="AX52" i="2"/>
  <c r="AP52" i="2"/>
  <c r="AH52" i="2"/>
  <c r="Z52" i="2"/>
  <c r="R52" i="2"/>
  <c r="J52" i="2"/>
  <c r="B52" i="2"/>
  <c r="CC52" i="2"/>
  <c r="BU52" i="2"/>
  <c r="BM52" i="2"/>
  <c r="BE52" i="2"/>
  <c r="AW52" i="2"/>
  <c r="AO52" i="2"/>
  <c r="AG52" i="2"/>
  <c r="Y52" i="2"/>
  <c r="Q52" i="2"/>
  <c r="I52" i="2"/>
  <c r="CB52" i="2"/>
  <c r="BT52" i="2"/>
  <c r="BL52" i="2"/>
  <c r="BD52" i="2"/>
  <c r="AV52" i="2"/>
  <c r="AN52" i="2"/>
  <c r="AF52" i="2"/>
  <c r="X52" i="2"/>
  <c r="P52" i="2"/>
  <c r="H52" i="2"/>
  <c r="CA52" i="2"/>
  <c r="BS52" i="2"/>
  <c r="BK52" i="2"/>
  <c r="BC52" i="2"/>
  <c r="AU52" i="2"/>
  <c r="AM52" i="2"/>
  <c r="AE52" i="2"/>
  <c r="W52" i="2"/>
  <c r="O52" i="2"/>
  <c r="G52" i="2"/>
  <c r="X66" i="2"/>
  <c r="AF66" i="2"/>
  <c r="BY52" i="2"/>
  <c r="BQ52" i="2"/>
  <c r="BI52" i="2"/>
  <c r="BA52" i="2"/>
  <c r="AS52" i="2"/>
  <c r="AK52" i="2"/>
  <c r="AC52" i="2"/>
  <c r="U52" i="2"/>
  <c r="M52" i="2"/>
  <c r="E52" i="2"/>
  <c r="BX52" i="2"/>
  <c r="BP52" i="2"/>
  <c r="BH52" i="2"/>
  <c r="AZ52" i="2"/>
  <c r="AR52" i="2"/>
  <c r="AJ52" i="2"/>
  <c r="AB52" i="2"/>
  <c r="T52" i="2"/>
  <c r="L52" i="2"/>
  <c r="D52" i="2"/>
  <c r="BW52" i="2"/>
  <c r="BO52" i="2"/>
  <c r="BG52" i="2"/>
  <c r="AY52" i="2"/>
  <c r="AQ52" i="2"/>
  <c r="AI52" i="2"/>
  <c r="AA52" i="2"/>
  <c r="S52" i="2"/>
  <c r="K52" i="2"/>
  <c r="C52" i="2"/>
  <c r="B66" i="2"/>
  <c r="C66" i="2"/>
  <c r="K66" i="2"/>
  <c r="S66" i="2"/>
  <c r="AA66" i="2"/>
  <c r="AI66" i="2"/>
  <c r="AQ66" i="2"/>
  <c r="AY66" i="2"/>
  <c r="BG66" i="2"/>
  <c r="BO66" i="2"/>
  <c r="BW66" i="2"/>
  <c r="D66" i="2"/>
  <c r="L66" i="2"/>
  <c r="T66" i="2"/>
  <c r="AB66" i="2"/>
  <c r="AJ66" i="2"/>
  <c r="AR66" i="2"/>
  <c r="AZ66" i="2"/>
  <c r="BH66" i="2"/>
  <c r="BP66" i="2"/>
  <c r="BX66" i="2"/>
  <c r="AV65" i="2"/>
  <c r="AN65" i="2"/>
  <c r="H66" i="2"/>
  <c r="P66" i="2"/>
  <c r="AN66" i="2"/>
  <c r="AV66" i="2"/>
  <c r="BD66" i="2"/>
  <c r="BL66" i="2"/>
  <c r="BT66" i="2"/>
  <c r="CB66" i="2"/>
  <c r="E66" i="2"/>
  <c r="M65" i="2"/>
  <c r="U66" i="2"/>
  <c r="AC66" i="2"/>
  <c r="AK66" i="2"/>
  <c r="AS66" i="2"/>
  <c r="BA66" i="2"/>
  <c r="BI66" i="2"/>
  <c r="BQ66" i="2"/>
  <c r="BY66" i="2"/>
  <c r="AF65" i="2"/>
  <c r="F66" i="2"/>
  <c r="N66" i="2"/>
  <c r="V66" i="2"/>
  <c r="AD66" i="2"/>
  <c r="AL66" i="2"/>
  <c r="AT66" i="2"/>
  <c r="BB66" i="2"/>
  <c r="BJ66" i="2"/>
  <c r="BR66" i="2"/>
  <c r="BZ66" i="2"/>
  <c r="X65" i="2"/>
  <c r="G66" i="2"/>
  <c r="O66" i="2"/>
  <c r="W66" i="2"/>
  <c r="AE66" i="2"/>
  <c r="AM66" i="2"/>
  <c r="AU66" i="2"/>
  <c r="BC66" i="2"/>
  <c r="BK66" i="2"/>
  <c r="BS66" i="2"/>
  <c r="CA66" i="2"/>
  <c r="CB65" i="2"/>
  <c r="P65" i="2"/>
  <c r="BT65" i="2"/>
  <c r="H65" i="2"/>
  <c r="I66" i="2"/>
  <c r="Q66" i="2"/>
  <c r="Y66" i="2"/>
  <c r="AG66" i="2"/>
  <c r="AO66" i="2"/>
  <c r="AW66" i="2"/>
  <c r="BE66" i="2"/>
  <c r="BM66" i="2"/>
  <c r="BU66" i="2"/>
  <c r="CC66" i="2"/>
  <c r="BL65" i="2"/>
  <c r="J66" i="2"/>
  <c r="R66" i="2"/>
  <c r="Z66" i="2"/>
  <c r="AH66" i="2"/>
  <c r="AP66" i="2"/>
  <c r="AX66" i="2"/>
  <c r="BF66" i="2"/>
  <c r="BN66" i="2"/>
  <c r="BV66" i="2"/>
  <c r="CD66" i="2"/>
  <c r="BD65" i="2"/>
  <c r="B65" i="2"/>
  <c r="CA65" i="2"/>
  <c r="BS65" i="2"/>
  <c r="BK65" i="2"/>
  <c r="BC65" i="2"/>
  <c r="AU65" i="2"/>
  <c r="AM65" i="2"/>
  <c r="AE65" i="2"/>
  <c r="W65" i="2"/>
  <c r="O65" i="2"/>
  <c r="G65" i="2"/>
  <c r="M40" i="2"/>
  <c r="M66" i="2" s="1"/>
  <c r="BZ65" i="2"/>
  <c r="BR65" i="2"/>
  <c r="BJ65" i="2"/>
  <c r="BB65" i="2"/>
  <c r="AT65" i="2"/>
  <c r="AL65" i="2"/>
  <c r="AD65" i="2"/>
  <c r="V65" i="2"/>
  <c r="N65" i="2"/>
  <c r="F65" i="2"/>
  <c r="BY65" i="2"/>
  <c r="BQ65" i="2"/>
  <c r="BI65" i="2"/>
  <c r="BA65" i="2"/>
  <c r="AS65" i="2"/>
  <c r="AK65" i="2"/>
  <c r="AC65" i="2"/>
  <c r="U65" i="2"/>
  <c r="E65" i="2"/>
  <c r="BX65" i="2"/>
  <c r="BP65" i="2"/>
  <c r="BH65" i="2"/>
  <c r="AZ65" i="2"/>
  <c r="AR65" i="2"/>
  <c r="AJ65" i="2"/>
  <c r="AB65" i="2"/>
  <c r="T65" i="2"/>
  <c r="L65" i="2"/>
  <c r="D65" i="2"/>
  <c r="BW65" i="2"/>
  <c r="BO65" i="2"/>
  <c r="BG65" i="2"/>
  <c r="AY65" i="2"/>
  <c r="AQ65" i="2"/>
  <c r="AI65" i="2"/>
  <c r="AA65" i="2"/>
  <c r="S65" i="2"/>
  <c r="K65" i="2"/>
  <c r="C65" i="2"/>
  <c r="CD65" i="2"/>
  <c r="BV65" i="2"/>
  <c r="BN65" i="2"/>
  <c r="BF65" i="2"/>
  <c r="AX65" i="2"/>
  <c r="AP65" i="2"/>
  <c r="AH65" i="2"/>
  <c r="Z65" i="2"/>
  <c r="R65" i="2"/>
  <c r="J65" i="2"/>
  <c r="CC65" i="2"/>
  <c r="BU65" i="2"/>
  <c r="BM65" i="2"/>
  <c r="BE65" i="2"/>
  <c r="AW65" i="2"/>
  <c r="AO65" i="2"/>
  <c r="AG65" i="2"/>
  <c r="Y65" i="2"/>
  <c r="Q65" i="2"/>
  <c r="I65" i="2"/>
</calcChain>
</file>

<file path=xl/sharedStrings.xml><?xml version="1.0" encoding="utf-8"?>
<sst xmlns="http://schemas.openxmlformats.org/spreadsheetml/2006/main" count="906" uniqueCount="221">
  <si>
    <t>-</t>
  </si>
  <si>
    <t>Q2-20</t>
  </si>
  <si>
    <t>Q3-20</t>
  </si>
  <si>
    <t>Q4-20</t>
  </si>
  <si>
    <t>Q1-20</t>
  </si>
  <si>
    <t>Q1-19</t>
  </si>
  <si>
    <t>Q2-19</t>
  </si>
  <si>
    <t>Q3-19</t>
  </si>
  <si>
    <t>Q4-19</t>
  </si>
  <si>
    <t>Nike</t>
  </si>
  <si>
    <t>Adidas</t>
  </si>
  <si>
    <t>Revenue</t>
  </si>
  <si>
    <t>adidas AG (XTRA:ADS)</t>
  </si>
  <si>
    <t>V.F. Corporation (NYSE:VFC)</t>
  </si>
  <si>
    <t>NIKE, Inc. (NYSE:NKE)</t>
  </si>
  <si>
    <t>Gildan Activewear Inc. (TSX:GIL)</t>
  </si>
  <si>
    <t>PUMA SE (XTRA:PUM)</t>
  </si>
  <si>
    <t>Burberry Group plc (LSE:BRBY)</t>
  </si>
  <si>
    <t>Hanesbrands Inc. (NYSE:HBI)</t>
  </si>
  <si>
    <t>Under Armour, Inc. (NYSE:UAA)</t>
  </si>
  <si>
    <t>Moncler S.p.A. (BIT:MONC)</t>
  </si>
  <si>
    <t>Q4-18</t>
  </si>
  <si>
    <t>Q3-18</t>
  </si>
  <si>
    <t>Q1-18</t>
  </si>
  <si>
    <t>Q2-18</t>
  </si>
  <si>
    <t>Q4-17</t>
  </si>
  <si>
    <t>Q3-17</t>
  </si>
  <si>
    <t>Q2-17</t>
  </si>
  <si>
    <t>Q1-17</t>
  </si>
  <si>
    <t>Q4-16</t>
  </si>
  <si>
    <t>Average</t>
  </si>
  <si>
    <t>Median</t>
  </si>
  <si>
    <t>EBITDA</t>
  </si>
  <si>
    <t>INCOME</t>
  </si>
  <si>
    <t>Q4-2020</t>
  </si>
  <si>
    <t>3 months
Q4
Dec-31-2000</t>
  </si>
  <si>
    <t>3 months
Q1
Mar-31-2001</t>
  </si>
  <si>
    <t>3 months
Q2
Jun-30-2001</t>
  </si>
  <si>
    <t>3 months
Q3
Sep-30-2001</t>
  </si>
  <si>
    <t>3 months
Q4
Dec-31-2001</t>
  </si>
  <si>
    <t>3 months
Q1
Mar-31-2002</t>
  </si>
  <si>
    <t>3 months
Q2
Jun-30-2002</t>
  </si>
  <si>
    <t>3 months
Q3
Sep-30-2002</t>
  </si>
  <si>
    <t>3 months
Q4
Dec-31-2002</t>
  </si>
  <si>
    <t>3 months
Q1
Mar-31-2003</t>
  </si>
  <si>
    <t>3 months
Q2
Jun-30-2003</t>
  </si>
  <si>
    <t>3 months
Q3
Sep-30-2003</t>
  </si>
  <si>
    <t>3 months
Q4
Dec-31-2003</t>
  </si>
  <si>
    <t>Reclassified
3 months
Q1
Mar-31-2004</t>
  </si>
  <si>
    <t>Reclassified
3 months
Q2
Jun-30-2004</t>
  </si>
  <si>
    <t>Reclassified
3 months
Q3
Sep-30-2004</t>
  </si>
  <si>
    <t>Reclassified
3 months
Q4
Dec-31-2004</t>
  </si>
  <si>
    <t>Reclassified
3 months
Q1
Mar-31-2005</t>
  </si>
  <si>
    <t>Reclassified
3 months
Q2
Jun-30-2005</t>
  </si>
  <si>
    <t>3 months
Q3
Sep-30-2005</t>
  </si>
  <si>
    <t>Restated
3 months
Q4
Dec-31-2005</t>
  </si>
  <si>
    <t>Reclassified
3 months
Q1
Mar-31-2006</t>
  </si>
  <si>
    <t>3 months
Q2
Jun-30-2006</t>
  </si>
  <si>
    <t>3 months
Q3
Sep-30-2006</t>
  </si>
  <si>
    <t>3 months
Q4
Dec-31-2006</t>
  </si>
  <si>
    <t>3 months
Q1
Mar-31-2007</t>
  </si>
  <si>
    <t>3 months
Q2
Jun-30-2007</t>
  </si>
  <si>
    <t>3 months
Q3
Sep-30-2007</t>
  </si>
  <si>
    <t>Reclassified
3 months
Q4
Dec-31-2007</t>
  </si>
  <si>
    <t>3 months
Q1
Mar-31-2008</t>
  </si>
  <si>
    <t>3 months
Q2
Jun-30-2008</t>
  </si>
  <si>
    <t>3 months
Q3
Sep-30-2008</t>
  </si>
  <si>
    <t>Reclassified
3 months
Q4
Dec-31-2008</t>
  </si>
  <si>
    <t>Reclassified
3 months
Q1
Mar-31-2009</t>
  </si>
  <si>
    <t>3 months
Q2
Jun-30-2009</t>
  </si>
  <si>
    <t>3 months
Q3
Sep-30-2009</t>
  </si>
  <si>
    <t>Reclassified
3 months
Q4
Dec-31-2009</t>
  </si>
  <si>
    <t>3 months
Q1
Mar-31-2010</t>
  </si>
  <si>
    <t>3 months
Q2
Jun-30-2010</t>
  </si>
  <si>
    <t>3 months
Q3
Sep-30-2010</t>
  </si>
  <si>
    <t>3 months
Q4
Dec-31-2010</t>
  </si>
  <si>
    <t>3 months
Q1
Mar-31-2011</t>
  </si>
  <si>
    <t>3 months
Q2
Jun-30-2011</t>
  </si>
  <si>
    <t>3 months
Q3
Sep-30-2011</t>
  </si>
  <si>
    <t>Restated
3 months
Q4
Dec-31-2011</t>
  </si>
  <si>
    <t>Reclassified
3 months
Q1
Mar-31-2012</t>
  </si>
  <si>
    <t>3 months
Q2
Jun-30-2012</t>
  </si>
  <si>
    <t>3 months
Q3
Sep-30-2012</t>
  </si>
  <si>
    <t>Reclassified
3 months
Q4
Dec-31-2012</t>
  </si>
  <si>
    <t>Reclassified
3 months
Q1
Mar-31-2013</t>
  </si>
  <si>
    <t>3 months
Q2
Jun-30-2013</t>
  </si>
  <si>
    <t>3 months
Q3
Sep-30-2013</t>
  </si>
  <si>
    <t>3 months
Q4
Dec-31-2013</t>
  </si>
  <si>
    <t>Reclassified
3 months
Q1
Mar-31-2014</t>
  </si>
  <si>
    <t>Reclassified
3 months
Q2
Jun-30-2014</t>
  </si>
  <si>
    <t>Reclassified
3 months
Q3
Sep-30-2014</t>
  </si>
  <si>
    <t>Reclassified
3 months
Q4
Dec-31-2014</t>
  </si>
  <si>
    <t>3 months
Q1
Mar-31-2015</t>
  </si>
  <si>
    <t>Reclassified
3 months
Q2
Jun-30-2015</t>
  </si>
  <si>
    <t>3 months
Q3
Sep-30-2015</t>
  </si>
  <si>
    <t>Reclassified
3 months
Q4
Dec-31-2015</t>
  </si>
  <si>
    <t>Restated
3 months
Q1
Mar-31-2016</t>
  </si>
  <si>
    <t>Reclassified
3 months
Q2
Jun-30-2016</t>
  </si>
  <si>
    <t>Reclassified
3 months
Q3
Sep-30-2016</t>
  </si>
  <si>
    <t>Reclassified
3 months
Q4
Dec-31-2016</t>
  </si>
  <si>
    <t>Reclassified
3 months
Q1
Mar-31-2017</t>
  </si>
  <si>
    <t>3 months
Q2
Jun-30-2017</t>
  </si>
  <si>
    <t>3 months
Q3
Sep-30-2017</t>
  </si>
  <si>
    <t>Reclassified
3 months
Q4
Dec-31-2017</t>
  </si>
  <si>
    <t>Reclassified
3 months
Q1
Mar-31-2018</t>
  </si>
  <si>
    <t>Reclassified
3 months
Q2
Jun-30-2018</t>
  </si>
  <si>
    <t>Reclassified
3 months
Q3
Sep-30-2018</t>
  </si>
  <si>
    <t>Reclassified
3 months
Q4
Dec-31-2018</t>
  </si>
  <si>
    <t>3 months
Q1
Mar-31-2019</t>
  </si>
  <si>
    <t>3 months
Q2
Jun-30-2019</t>
  </si>
  <si>
    <t>3 months
Q3
Sep-30-2019</t>
  </si>
  <si>
    <t>Reclassified
3 months
Q4
Dec-31-2019</t>
  </si>
  <si>
    <t>3 months
Q1
Mar-31-2020</t>
  </si>
  <si>
    <t>3 months
Q2
Jun-30-2020</t>
  </si>
  <si>
    <t>3 months
Q3
Sep-30-2020</t>
  </si>
  <si>
    <t>3 months
Q4
Dec-31-2020</t>
  </si>
  <si>
    <t>3 months
Q1
Feb-28-2021</t>
  </si>
  <si>
    <t>Q4-2000</t>
  </si>
  <si>
    <t>USD</t>
  </si>
  <si>
    <t>'Dec-31-2000'</t>
  </si>
  <si>
    <t>'Mar-31-2001'</t>
  </si>
  <si>
    <t>'Jun-30-2001'</t>
  </si>
  <si>
    <t>'Sep-30-2001'</t>
  </si>
  <si>
    <t>'Dec-31-2001'</t>
  </si>
  <si>
    <t>'Mar-31-2002'</t>
  </si>
  <si>
    <t>'Jun-30-2002'</t>
  </si>
  <si>
    <t>'Sep-30-2002'</t>
  </si>
  <si>
    <t>'Dec-31-2002'</t>
  </si>
  <si>
    <t>'Mar-31-2003'</t>
  </si>
  <si>
    <t>'Jun-30-2003'</t>
  </si>
  <si>
    <t>'Sep-30-2003'</t>
  </si>
  <si>
    <t>'Dec-31-2003'</t>
  </si>
  <si>
    <t>'Mar-31-2004'</t>
  </si>
  <si>
    <t>'Jun-30-2004'</t>
  </si>
  <si>
    <t>'Sep-30-2004'</t>
  </si>
  <si>
    <t>'Dec-31-2004'</t>
  </si>
  <si>
    <t>'Mar-31-2005'</t>
  </si>
  <si>
    <t>'Jun-30-2005'</t>
  </si>
  <si>
    <t>'Sep-30-2005'</t>
  </si>
  <si>
    <t>'Dec-31-2005'</t>
  </si>
  <si>
    <t>'Mar-31-2006'</t>
  </si>
  <si>
    <t>'Jun-30-2006'</t>
  </si>
  <si>
    <t>'Sep-30-2006'</t>
  </si>
  <si>
    <t>'Dec-31-2006'</t>
  </si>
  <si>
    <t>'Mar-31-2007'</t>
  </si>
  <si>
    <t>'Jun-30-2007'</t>
  </si>
  <si>
    <t>'Sep-30-2007'</t>
  </si>
  <si>
    <t>'Dec-31-2007'</t>
  </si>
  <si>
    <t>'Mar-31-2008'</t>
  </si>
  <si>
    <t>'Jun-30-2008'</t>
  </si>
  <si>
    <t>'Sep-30-2008'</t>
  </si>
  <si>
    <t>'Dec-31-2008'</t>
  </si>
  <si>
    <t>'Mar-31-2009'</t>
  </si>
  <si>
    <t>'Jun-30-2009'</t>
  </si>
  <si>
    <t>'Sep-30-2009'</t>
  </si>
  <si>
    <t>'Dec-31-2009'</t>
  </si>
  <si>
    <t>'Mar-31-2010'</t>
  </si>
  <si>
    <t>'Jun-30-2010'</t>
  </si>
  <si>
    <t>'Sep-30-2010'</t>
  </si>
  <si>
    <t>'Dec-31-2010'</t>
  </si>
  <si>
    <t>'Mar-31-2011'</t>
  </si>
  <si>
    <t>'Jun-30-2011'</t>
  </si>
  <si>
    <t>'Sep-30-2011'</t>
  </si>
  <si>
    <t>'Dec-31-2011'</t>
  </si>
  <si>
    <t>'Mar-31-2012'</t>
  </si>
  <si>
    <t>'Jun-30-2012'</t>
  </si>
  <si>
    <t>'Sep-30-2012'</t>
  </si>
  <si>
    <t>'Dec-31-2012'</t>
  </si>
  <si>
    <t>'Mar-31-2013'</t>
  </si>
  <si>
    <t>'Jun-30-2013'</t>
  </si>
  <si>
    <t>'Sep-30-2013'</t>
  </si>
  <si>
    <t>'Dec-31-2013'</t>
  </si>
  <si>
    <t>'Mar-31-2014'</t>
  </si>
  <si>
    <t>'Jun-30-2014'</t>
  </si>
  <si>
    <t>'Sep-30-2014'</t>
  </si>
  <si>
    <t>'Dec-31-2014'</t>
  </si>
  <si>
    <t>'Mar-31-2015'</t>
  </si>
  <si>
    <t>'Jun-30-2015'</t>
  </si>
  <si>
    <t>'Sep-30-2015'</t>
  </si>
  <si>
    <t>'Dec-31-2015'</t>
  </si>
  <si>
    <t>'Mar-31-2016'</t>
  </si>
  <si>
    <t>'Jun-30-2016'</t>
  </si>
  <si>
    <t>'Sep-30-2016'</t>
  </si>
  <si>
    <t>'Dec-31-2016'</t>
  </si>
  <si>
    <t>'Mar-31-2017'</t>
  </si>
  <si>
    <t>'Jun-30-2017'</t>
  </si>
  <si>
    <t>'Sep-30-2017'</t>
  </si>
  <si>
    <t>'Dec-31-2017'</t>
  </si>
  <si>
    <t>'Mar-31-2018'</t>
  </si>
  <si>
    <t>'Jun-30-2018'</t>
  </si>
  <si>
    <t>'Sep-30-2018'</t>
  </si>
  <si>
    <t>'Dec-31-2018'</t>
  </si>
  <si>
    <t>'Mar-31-2019'</t>
  </si>
  <si>
    <t>'Jun-30-2019'</t>
  </si>
  <si>
    <t>'Sep-30-2019'</t>
  </si>
  <si>
    <t>'Dec-31-2019'</t>
  </si>
  <si>
    <t>'Mar-31-2020'</t>
  </si>
  <si>
    <t>'Jun-30-2020'</t>
  </si>
  <si>
    <t>'Sep-30-2020'</t>
  </si>
  <si>
    <t>'Dec-31-2020'</t>
  </si>
  <si>
    <t>Income</t>
  </si>
  <si>
    <t>Q4</t>
  </si>
  <si>
    <t>Q1</t>
  </si>
  <si>
    <t>Q2</t>
  </si>
  <si>
    <t>Q3</t>
  </si>
  <si>
    <t>Assets</t>
  </si>
  <si>
    <t>Liabilities</t>
  </si>
  <si>
    <t>Equity</t>
  </si>
  <si>
    <t>Total Debt</t>
  </si>
  <si>
    <t>Income Margin</t>
  </si>
  <si>
    <t>EBITDA Margin</t>
  </si>
  <si>
    <t>EBITDA Return on Assets</t>
  </si>
  <si>
    <t>Asset Turnover Ratio</t>
  </si>
  <si>
    <t>Net Debt</t>
  </si>
  <si>
    <t>Inventory</t>
  </si>
  <si>
    <t>Sum</t>
  </si>
  <si>
    <t>Running Total</t>
  </si>
  <si>
    <t>Count</t>
  </si>
  <si>
    <t>NA</t>
  </si>
  <si>
    <t>Net Debt/EBITDA</t>
  </si>
  <si>
    <t>Total Debt/Equity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</si>
</sst>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_)\ ;_(* 0_)"/>
    <numFmt numFmtId="165" formatCode="_(\ #,##0.0_);_(\ \(#,##0.0\)_);_(\ &quot; - &quot;_)"/>
    <numFmt numFmtId="166" formatCode="_(* #,##0.0_);_(* \(#,##0.0\);_(* &quot;-&quot;?_);_(@_)"/>
    <numFmt numFmtId="167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name val="Calibri"/>
      <family val="2"/>
      <scheme val="minor"/>
    </font>
    <font>
      <sz val="8"/>
      <color indexed="8"/>
      <name val="Arial"/>
      <family val="2"/>
    </font>
    <font>
      <sz val="10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1"/>
      <color theme="1"/>
      <name val="Calibri"/>
      <family val="2"/>
      <scheme val="minor"/>
    </font>
    <font>
      <b/>
      <u/>
      <sz val="8"/>
      <color indexed="8"/>
      <name val="Arial"/>
      <family val="2"/>
    </font>
    <font>
      <b/>
      <u val="double"/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8"/>
      </top>
      <bottom/>
      <diagonal/>
    </border>
  </borders>
  <cellStyleXfs count="18">
    <xf numFmtId="0" fontId="0" fillId="0" borderId="0"/>
    <xf numFmtId="0" fontId="5" fillId="0" borderId="0"/>
    <xf numFmtId="0" fontId="6" fillId="0" borderId="0" applyAlignment="0"/>
    <xf numFmtId="0" fontId="7" fillId="0" borderId="0" applyAlignment="0"/>
    <xf numFmtId="0" fontId="8" fillId="3" borderId="0" applyAlignment="0"/>
    <xf numFmtId="0" fontId="9" fillId="4" borderId="0" applyAlignment="0"/>
    <xf numFmtId="0" fontId="10" fillId="5" borderId="0" applyAlignment="0"/>
    <xf numFmtId="0" fontId="11" fillId="2" borderId="0" applyAlignment="0"/>
    <xf numFmtId="0" fontId="4" fillId="0" borderId="0" applyAlignment="0"/>
    <xf numFmtId="0" fontId="12" fillId="0" borderId="0" applyAlignment="0"/>
    <xf numFmtId="0" fontId="13" fillId="0" borderId="0" applyAlignment="0"/>
    <xf numFmtId="0" fontId="2" fillId="0" borderId="0" applyAlignment="0"/>
    <xf numFmtId="0" fontId="14" fillId="0" borderId="0" applyAlignment="0"/>
    <xf numFmtId="0" fontId="2" fillId="0" borderId="0" applyAlignment="0">
      <alignment wrapText="1"/>
    </xf>
    <xf numFmtId="0" fontId="15" fillId="0" borderId="0" applyAlignment="0"/>
    <xf numFmtId="0" fontId="16" fillId="0" borderId="0" applyAlignment="0"/>
    <xf numFmtId="0" fontId="17" fillId="0" borderId="0" applyAlignment="0"/>
    <xf numFmtId="9" fontId="18" fillId="0" borderId="0" applyFont="0" applyFill="0" applyBorder="0" applyAlignment="0" applyProtection="0"/>
  </cellStyleXfs>
  <cellXfs count="27">
    <xf numFmtId="0" fontId="0" fillId="0" borderId="0" xfId="0"/>
    <xf numFmtId="15" fontId="0" fillId="0" borderId="0" xfId="0" applyNumberFormat="1"/>
    <xf numFmtId="164" fontId="2" fillId="0" borderId="1" xfId="0" applyNumberFormat="1" applyFont="1" applyBorder="1" applyAlignment="1">
      <alignment horizontal="right" vertical="top" wrapText="1"/>
    </xf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165" fontId="4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165" fontId="0" fillId="0" borderId="0" xfId="0" applyNumberFormat="1"/>
    <xf numFmtId="0" fontId="2" fillId="0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 wrapText="1"/>
    </xf>
    <xf numFmtId="164" fontId="4" fillId="0" borderId="0" xfId="0" applyNumberFormat="1" applyFont="1" applyAlignment="1">
      <alignment horizontal="right" vertical="top" wrapText="1"/>
    </xf>
    <xf numFmtId="4" fontId="0" fillId="0" borderId="0" xfId="0" applyNumberFormat="1"/>
    <xf numFmtId="164" fontId="2" fillId="6" borderId="1" xfId="0" applyNumberFormat="1" applyFont="1" applyFill="1" applyBorder="1" applyAlignment="1">
      <alignment horizontal="right" vertical="top" wrapText="1"/>
    </xf>
    <xf numFmtId="164" fontId="0" fillId="0" borderId="0" xfId="0" applyNumberFormat="1"/>
    <xf numFmtId="0" fontId="19" fillId="0" borderId="0" xfId="0" applyFont="1" applyFill="1" applyAlignment="1">
      <alignment horizontal="left" vertical="top" wrapText="1"/>
    </xf>
    <xf numFmtId="164" fontId="20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Alignment="1">
      <alignment horizontal="left" vertical="top" wrapText="1"/>
    </xf>
    <xf numFmtId="0" fontId="0" fillId="0" borderId="0" xfId="0" applyFont="1"/>
    <xf numFmtId="164" fontId="4" fillId="0" borderId="1" xfId="0" applyNumberFormat="1" applyFont="1" applyBorder="1" applyAlignment="1">
      <alignment horizontal="right" vertical="top" wrapText="1"/>
    </xf>
    <xf numFmtId="166" fontId="0" fillId="0" borderId="0" xfId="0" applyNumberFormat="1"/>
    <xf numFmtId="43" fontId="0" fillId="0" borderId="0" xfId="0" applyNumberFormat="1"/>
    <xf numFmtId="9" fontId="0" fillId="0" borderId="0" xfId="17" applyFont="1"/>
    <xf numFmtId="9" fontId="2" fillId="0" borderId="0" xfId="17" applyFont="1" applyFill="1" applyAlignment="1">
      <alignment horizontal="left" vertical="top" wrapText="1"/>
    </xf>
    <xf numFmtId="167" fontId="4" fillId="0" borderId="0" xfId="17" applyNumberFormat="1" applyFont="1" applyFill="1" applyAlignment="1">
      <alignment horizontal="left" vertical="top" wrapText="1"/>
    </xf>
    <xf numFmtId="167" fontId="0" fillId="0" borderId="0" xfId="17" applyNumberFormat="1" applyFont="1"/>
    <xf numFmtId="167" fontId="2" fillId="0" borderId="0" xfId="17" applyNumberFormat="1" applyFont="1" applyFill="1" applyAlignment="1">
      <alignment horizontal="left" vertical="top" wrapText="1"/>
    </xf>
    <xf numFmtId="164" fontId="19" fillId="0" borderId="0" xfId="0" applyNumberFormat="1" applyFont="1" applyAlignment="1">
      <alignment horizontal="right" vertical="top" wrapText="1"/>
    </xf>
  </cellXfs>
  <cellStyles count="21">
    <cellStyle name="ChartingText" xfId="15" xr:uid="{1F354D3E-08AA-4780-894D-EB05DF8D969A}"/>
    <cellStyle name="CHPAboveAverage" xfId="16" xr:uid="{9BD96E37-6EE6-49A0-BB3B-D83FA1FD170C}"/>
    <cellStyle name="CHPBelowAverage" xfId="16" xr:uid="{D49F547E-F35B-4BBB-997D-5A77D8179A77}"/>
    <cellStyle name="CHPBottom" xfId="16" xr:uid="{E1D0EEEF-775A-4771-80D7-EBD9B5ACC050}"/>
    <cellStyle name="CHPTop" xfId="16" xr:uid="{FDF92580-5794-435C-B03A-2CA14AFB04CB}"/>
    <cellStyle name="ColumnHeaderNormal" xfId="7" xr:uid="{F3B9D4A3-9502-452E-8BA6-E5E8CBA6AD26}"/>
    <cellStyle name="Invisible" xfId="14" xr:uid="{8F7DDBB5-A9B3-4F1E-BD58-C908B2A21286}"/>
    <cellStyle name="NewColumnHeaderNormal" xfId="5" xr:uid="{91E9982E-FC03-45B0-83D4-8F1BDE089FC2}"/>
    <cellStyle name="NewSectionHeaderNormal" xfId="4" xr:uid="{0D31D403-CED1-48E3-8453-940B9DA79CA1}"/>
    <cellStyle name="NewTitleNormal" xfId="3" xr:uid="{7717B367-DBF9-4A88-98BC-773A97A013E8}"/>
    <cellStyle name="Normal" xfId="0" builtinId="0"/>
    <cellStyle name="Normal 2" xfId="1" xr:uid="{5A30CBE1-BE2B-4FD2-90AE-25F82FD820F8}"/>
    <cellStyle name="Percent" xfId="17" builtinId="5"/>
    <cellStyle name="SectionHeaderNormal" xfId="6" xr:uid="{60E62B1D-100D-4025-9690-7429B287A58F}"/>
    <cellStyle name="SubScript" xfId="10" xr:uid="{4A0CB5AA-6AC3-41BE-993C-AC575D6A57E9}"/>
    <cellStyle name="SuperScript" xfId="9" xr:uid="{55286722-C3EE-4ECE-A3A6-F0F6D1EBC1FF}"/>
    <cellStyle name="TextBold" xfId="11" xr:uid="{031C15FE-C640-4AF5-89FD-C449D1DD42AE}"/>
    <cellStyle name="TextItalic" xfId="12" xr:uid="{94AB5438-ED94-4910-8F27-5952D1397D28}"/>
    <cellStyle name="TextNormal" xfId="8" xr:uid="{159352C4-4885-4DEB-A206-D6F3FD159DBE}"/>
    <cellStyle name="TitleNormal" xfId="2" xr:uid="{67B22355-7260-4A09-9494-3406EE17A4FB}"/>
    <cellStyle name="Total 2" xfId="13" xr:uid="{E4AF6AD3-DC06-4EA0-92CF-52124A5137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'Last 4 years'!$B$4:$AY$4</c:f>
              <c:strCache>
                <c:ptCount val="50"/>
                <c:pt idx="0">
                  <c:v> 2,613.7 </c:v>
                </c:pt>
                <c:pt idx="1">
                  <c:v> 2,336.8 </c:v>
                </c:pt>
                <c:pt idx="2">
                  <c:v> 2,260.3 </c:v>
                </c:pt>
                <c:pt idx="3">
                  <c:v> 2,682.2 </c:v>
                </c:pt>
                <c:pt idx="4">
                  <c:v> 2,796.3 </c:v>
                </c:pt>
                <c:pt idx="5">
                  <c:v> 2,514.7 </c:v>
                </c:pt>
                <c:pt idx="6">
                  <c:v> 2,400.9 </c:v>
                </c:pt>
                <c:pt idx="7">
                  <c:v> 2,985.1 </c:v>
                </c:pt>
                <c:pt idx="8">
                  <c:v> 3,024.9 </c:v>
                </c:pt>
                <c:pt idx="9">
                  <c:v> 2,837.1 </c:v>
                </c:pt>
                <c:pt idx="10">
                  <c:v> 2,904.0 </c:v>
                </c:pt>
                <c:pt idx="11">
                  <c:v> 3,487.1 </c:v>
                </c:pt>
                <c:pt idx="12">
                  <c:v> 3,561.8 </c:v>
                </c:pt>
                <c:pt idx="13">
                  <c:v> 3,148.3 </c:v>
                </c:pt>
                <c:pt idx="14">
                  <c:v> 3,308.2 </c:v>
                </c:pt>
                <c:pt idx="15">
                  <c:v> 3,721.4 </c:v>
                </c:pt>
                <c:pt idx="16">
                  <c:v> 3,862.0 </c:v>
                </c:pt>
                <c:pt idx="17">
                  <c:v> 3,474.7 </c:v>
                </c:pt>
                <c:pt idx="18">
                  <c:v> 3,612.8 </c:v>
                </c:pt>
                <c:pt idx="19">
                  <c:v> 4,005.4 </c:v>
                </c:pt>
                <c:pt idx="20">
                  <c:v> 4,194.1 </c:v>
                </c:pt>
                <c:pt idx="21">
                  <c:v> 3,821.7 </c:v>
                </c:pt>
                <c:pt idx="22">
                  <c:v> 3,926.9 </c:v>
                </c:pt>
                <c:pt idx="23">
                  <c:v> 4,383.2 </c:v>
                </c:pt>
                <c:pt idx="24">
                  <c:v> 4,655.1 </c:v>
                </c:pt>
                <c:pt idx="25">
                  <c:v> 4,339.5 </c:v>
                </c:pt>
                <c:pt idx="26">
                  <c:v> 4,544.4 </c:v>
                </c:pt>
                <c:pt idx="27">
                  <c:v> 5,088.0 </c:v>
                </c:pt>
                <c:pt idx="28">
                  <c:v> 5,432.2 </c:v>
                </c:pt>
                <c:pt idx="29">
                  <c:v> 4,590.1 </c:v>
                </c:pt>
                <c:pt idx="30">
                  <c:v> 4,440.8 </c:v>
                </c:pt>
                <c:pt idx="31">
                  <c:v> 4,713.0 </c:v>
                </c:pt>
                <c:pt idx="32">
                  <c:v> 4,799.0 </c:v>
                </c:pt>
                <c:pt idx="33">
                  <c:v> 4,405.0 </c:v>
                </c:pt>
                <c:pt idx="34">
                  <c:v> 4,733.0 </c:v>
                </c:pt>
                <c:pt idx="35">
                  <c:v> 5,077.0 </c:v>
                </c:pt>
                <c:pt idx="36">
                  <c:v> 5,175.0 </c:v>
                </c:pt>
                <c:pt idx="37">
                  <c:v> 4,842.0 </c:v>
                </c:pt>
                <c:pt idx="38">
                  <c:v> 5,079.0 </c:v>
                </c:pt>
                <c:pt idx="39">
                  <c:v> 5,766.0 </c:v>
                </c:pt>
                <c:pt idx="40">
                  <c:v> 5,893.0 </c:v>
                </c:pt>
                <c:pt idx="41">
                  <c:v> 5,546.0 </c:v>
                </c:pt>
                <c:pt idx="42">
                  <c:v> 5,656.0 </c:v>
                </c:pt>
                <c:pt idx="43">
                  <c:v> 6,236.0 </c:v>
                </c:pt>
                <c:pt idx="44">
                  <c:v> 6,474.0 </c:v>
                </c:pt>
                <c:pt idx="45">
                  <c:v> 5,955.0 </c:v>
                </c:pt>
                <c:pt idx="46">
                  <c:v> 6,187.0 </c:v>
                </c:pt>
                <c:pt idx="47">
                  <c:v> 6,697.0 </c:v>
                </c:pt>
                <c:pt idx="48">
                  <c:v> 6,971.0 </c:v>
                </c:pt>
                <c:pt idx="49">
                  <c:v> 6,431.0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'Last 4 years'!$AZ$4:$BY$4</c:f>
              <c:numCache>
                <c:formatCode>_(* #,##0.0_);_(* \(#,##0.0\)_)\ ;_(* 0_)</c:formatCode>
                <c:ptCount val="26"/>
                <c:pt idx="0">
                  <c:v>6972</c:v>
                </c:pt>
                <c:pt idx="1">
                  <c:v>7425</c:v>
                </c:pt>
                <c:pt idx="2">
                  <c:v>7982</c:v>
                </c:pt>
                <c:pt idx="3">
                  <c:v>7380</c:v>
                </c:pt>
                <c:pt idx="4">
                  <c:v>7460</c:v>
                </c:pt>
                <c:pt idx="5">
                  <c:v>7779</c:v>
                </c:pt>
                <c:pt idx="6">
                  <c:v>8414</c:v>
                </c:pt>
                <c:pt idx="7">
                  <c:v>7686</c:v>
                </c:pt>
                <c:pt idx="8">
                  <c:v>8032</c:v>
                </c:pt>
                <c:pt idx="9">
                  <c:v>8244</c:v>
                </c:pt>
                <c:pt idx="10">
                  <c:v>9061</c:v>
                </c:pt>
                <c:pt idx="11">
                  <c:v>8180</c:v>
                </c:pt>
                <c:pt idx="12">
                  <c:v>8432</c:v>
                </c:pt>
                <c:pt idx="13">
                  <c:v>8677</c:v>
                </c:pt>
                <c:pt idx="14">
                  <c:v>9070</c:v>
                </c:pt>
                <c:pt idx="15">
                  <c:v>8554</c:v>
                </c:pt>
                <c:pt idx="16">
                  <c:v>8984</c:v>
                </c:pt>
                <c:pt idx="17">
                  <c:v>9789</c:v>
                </c:pt>
                <c:pt idx="18">
                  <c:v>9948</c:v>
                </c:pt>
                <c:pt idx="19">
                  <c:v>9374</c:v>
                </c:pt>
                <c:pt idx="20">
                  <c:v>9611</c:v>
                </c:pt>
                <c:pt idx="21">
                  <c:v>10184</c:v>
                </c:pt>
                <c:pt idx="22">
                  <c:v>10660</c:v>
                </c:pt>
                <c:pt idx="23">
                  <c:v>10326</c:v>
                </c:pt>
                <c:pt idx="24">
                  <c:v>10104</c:v>
                </c:pt>
                <c:pt idx="25">
                  <c:v>6313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F-45EB-AB0E-138A20C507F6}"/>
            </c:ext>
          </c:extLst>
        </c:ser>
        <c:ser>
          <c:idx val="1"/>
          <c:order val="1"/>
          <c:tx>
            <c:strRef>
              <c:f>'Last 4 years'!$B$5:$AY$5</c:f>
              <c:strCache>
                <c:ptCount val="50"/>
                <c:pt idx="0">
                  <c:v> 2,159.0 </c:v>
                </c:pt>
                <c:pt idx="1">
                  <c:v> 1,683.0 </c:v>
                </c:pt>
                <c:pt idx="2">
                  <c:v> 1,975.6 </c:v>
                </c:pt>
                <c:pt idx="3">
                  <c:v> 1,817.6 </c:v>
                </c:pt>
                <c:pt idx="4">
                  <c:v> 2,253.0 </c:v>
                </c:pt>
                <c:pt idx="5">
                  <c:v> 1,823.0 </c:v>
                </c:pt>
                <c:pt idx="6">
                  <c:v> 2,013.0 </c:v>
                </c:pt>
                <c:pt idx="7">
                  <c:v> 1,678.9 </c:v>
                </c:pt>
                <c:pt idx="8">
                  <c:v> 2,235.0 </c:v>
                </c:pt>
                <c:pt idx="9">
                  <c:v> 1,632.9 </c:v>
                </c:pt>
                <c:pt idx="10">
                  <c:v> 1,815.2 </c:v>
                </c:pt>
                <c:pt idx="11">
                  <c:v> 1,689.8 </c:v>
                </c:pt>
                <c:pt idx="12">
                  <c:v> 2,120.4 </c:v>
                </c:pt>
                <c:pt idx="13">
                  <c:v> 1,442.5 </c:v>
                </c:pt>
                <c:pt idx="14">
                  <c:v> 2,019.1 </c:v>
                </c:pt>
                <c:pt idx="15">
                  <c:v> 1,828.5 </c:v>
                </c:pt>
                <c:pt idx="16">
                  <c:v> 2,320.6 </c:v>
                </c:pt>
                <c:pt idx="17">
                  <c:v> 1,834.5 </c:v>
                </c:pt>
                <c:pt idx="18">
                  <c:v> 2,965.9 </c:v>
                </c:pt>
                <c:pt idx="19">
                  <c:v> 2,928.5 </c:v>
                </c:pt>
                <c:pt idx="20">
                  <c:v> 3,556.9 </c:v>
                </c:pt>
                <c:pt idx="21">
                  <c:v> 2,711.4 </c:v>
                </c:pt>
                <c:pt idx="22">
                  <c:v> 3,061.2 </c:v>
                </c:pt>
                <c:pt idx="23">
                  <c:v> 2,894.7 </c:v>
                </c:pt>
                <c:pt idx="24">
                  <c:v> 3,547.2 </c:v>
                </c:pt>
                <c:pt idx="25">
                  <c:v> 2,918.8 </c:v>
                </c:pt>
                <c:pt idx="26">
                  <c:v> 3,161.3 </c:v>
                </c:pt>
                <c:pt idx="27">
                  <c:v> 3,040.6 </c:v>
                </c:pt>
                <c:pt idx="28">
                  <c:v> 3,718.5 </c:v>
                </c:pt>
                <c:pt idx="29">
                  <c:v> 3,104.6 </c:v>
                </c:pt>
                <c:pt idx="30">
                  <c:v> 3,108.2 </c:v>
                </c:pt>
                <c:pt idx="31">
                  <c:v> 2,963.5 </c:v>
                </c:pt>
                <c:pt idx="32">
                  <c:v> 3,483.3 </c:v>
                </c:pt>
                <c:pt idx="33">
                  <c:v> 2,964.7 </c:v>
                </c:pt>
                <c:pt idx="34">
                  <c:v> 3,225.2 </c:v>
                </c:pt>
                <c:pt idx="35">
                  <c:v> 3,518.3 </c:v>
                </c:pt>
                <c:pt idx="36">
                  <c:v> 4,182.8 </c:v>
                </c:pt>
                <c:pt idx="37">
                  <c:v> 3,535.2 </c:v>
                </c:pt>
                <c:pt idx="38">
                  <c:v> 3,947.7 </c:v>
                </c:pt>
                <c:pt idx="39">
                  <c:v> 3,695.6 </c:v>
                </c:pt>
                <c:pt idx="40">
                  <c:v> 4,515.7 </c:v>
                </c:pt>
                <c:pt idx="41">
                  <c:v> 3,909.1 </c:v>
                </c:pt>
                <c:pt idx="42">
                  <c:v> 4,612.2 </c:v>
                </c:pt>
                <c:pt idx="43">
                  <c:v> 4,241.9 </c:v>
                </c:pt>
                <c:pt idx="44">
                  <c:v> 5,033.2 </c:v>
                </c:pt>
                <c:pt idx="45">
                  <c:v> 4,063.4 </c:v>
                </c:pt>
                <c:pt idx="46">
                  <c:v> 4,524.2 </c:v>
                </c:pt>
                <c:pt idx="47">
                  <c:v> 4,080.3 </c:v>
                </c:pt>
                <c:pt idx="48">
                  <c:v> 4,678.6 </c:v>
                </c:pt>
                <c:pt idx="49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'Last 4 years'!$AZ$5:$BY$5</c:f>
              <c:numCache>
                <c:formatCode>_(* #,##0.0_);_(* \(#,##0.0\)_)\ ;_(* 0_)</c:formatCode>
                <c:ptCount val="26"/>
                <c:pt idx="0">
                  <c:v>4197.3223984799997</c:v>
                </c:pt>
                <c:pt idx="1">
                  <c:v>4100.8322283999996</c:v>
                </c:pt>
                <c:pt idx="2">
                  <c:v>4877.5780975440002</c:v>
                </c:pt>
                <c:pt idx="3">
                  <c:v>4354.1189248600003</c:v>
                </c:pt>
                <c:pt idx="4">
                  <c:v>4924.6170554580003</c:v>
                </c:pt>
                <c:pt idx="5">
                  <c:v>4712.3386812819999</c:v>
                </c:pt>
                <c:pt idx="6">
                  <c:v>5738.7528655079996</c:v>
                </c:pt>
                <c:pt idx="7">
                  <c:v>5025.9317340420002</c:v>
                </c:pt>
                <c:pt idx="8">
                  <c:v>5502.351948812</c:v>
                </c:pt>
                <c:pt idx="9">
                  <c:v>5064.5278020739997</c:v>
                </c:pt>
                <c:pt idx="10">
                  <c:v>6298.3958519719999</c:v>
                </c:pt>
                <c:pt idx="11">
                  <c:v>5427.5720670000001</c:v>
                </c:pt>
                <c:pt idx="12">
                  <c:v>6569.774455322</c:v>
                </c:pt>
                <c:pt idx="13">
                  <c:v>6076.4684607879999</c:v>
                </c:pt>
                <c:pt idx="14">
                  <c:v>6847.1836943019998</c:v>
                </c:pt>
                <c:pt idx="15">
                  <c:v>6098.178749056</c:v>
                </c:pt>
                <c:pt idx="16">
                  <c:v>6691.5932950480001</c:v>
                </c:pt>
                <c:pt idx="17">
                  <c:v>6345.434809886</c:v>
                </c:pt>
                <c:pt idx="18">
                  <c:v>7083.5846109980002</c:v>
                </c:pt>
                <c:pt idx="19">
                  <c:v>6311.6632503580004</c:v>
                </c:pt>
                <c:pt idx="20">
                  <c:v>7095.6458822579998</c:v>
                </c:pt>
                <c:pt idx="21">
                  <c:v>6644.554337134</c:v>
                </c:pt>
                <c:pt idx="22">
                  <c:v>7731.2748776600001</c:v>
                </c:pt>
                <c:pt idx="23">
                  <c:v>7041.370161588</c:v>
                </c:pt>
                <c:pt idx="24">
                  <c:v>5732.7222298779998</c:v>
                </c:pt>
                <c:pt idx="25">
                  <c:v>4316.7289839539999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F-45EB-AB0E-138A20C50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263087"/>
        <c:axId val="1208268911"/>
      </c:lineChart>
      <c:catAx>
        <c:axId val="120826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68911"/>
        <c:crosses val="autoZero"/>
        <c:auto val="1"/>
        <c:lblAlgn val="ctr"/>
        <c:lblOffset val="100"/>
        <c:noMultiLvlLbl val="0"/>
      </c:catAx>
      <c:valAx>
        <c:axId val="12082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_)\ ;_(* 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6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GRAPHING'!$A$18</c:f>
              <c:strCache>
                <c:ptCount val="1"/>
                <c:pt idx="0">
                  <c:v>adidas AG (XTRA:ADS)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'FOR GRAPHING'!$B$18:$CC$18</c:f>
              <c:numCache>
                <c:formatCode>_(* #,##0.0_);_(* \(#,##0.0\)_)\ ;_(* 0_)</c:formatCode>
                <c:ptCount val="80"/>
                <c:pt idx="0">
                  <c:v>83.12042078268</c:v>
                </c:pt>
                <c:pt idx="1">
                  <c:v>138.37475763099999</c:v>
                </c:pt>
                <c:pt idx="2">
                  <c:v>88.975510575000001</c:v>
                </c:pt>
                <c:pt idx="3">
                  <c:v>233.944954215</c:v>
                </c:pt>
                <c:pt idx="4">
                  <c:v>69.201246650350001</c:v>
                </c:pt>
                <c:pt idx="5">
                  <c:v>118.974717872</c:v>
                </c:pt>
                <c:pt idx="6">
                  <c:v>108.62051937</c:v>
                </c:pt>
                <c:pt idx="7">
                  <c:v>278.73875657399998</c:v>
                </c:pt>
                <c:pt idx="8">
                  <c:v>116.15836392738601</c:v>
                </c:pt>
                <c:pt idx="9">
                  <c:v>171.17313559300001</c:v>
                </c:pt>
                <c:pt idx="10">
                  <c:v>111.417413319</c:v>
                </c:pt>
                <c:pt idx="11">
                  <c:v>360.93914255999999</c:v>
                </c:pt>
                <c:pt idx="12">
                  <c:v>102.75649106272201</c:v>
                </c:pt>
                <c:pt idx="13">
                  <c:v>240.99348324799999</c:v>
                </c:pt>
                <c:pt idx="14">
                  <c:v>183.877252801</c:v>
                </c:pt>
                <c:pt idx="15">
                  <c:v>388.91650111600001</c:v>
                </c:pt>
                <c:pt idx="16">
                  <c:v>54.226915786016001</c:v>
                </c:pt>
                <c:pt idx="17">
                  <c:v>295.83495512399998</c:v>
                </c:pt>
                <c:pt idx="18">
                  <c:v>214.38953487000001</c:v>
                </c:pt>
                <c:pt idx="19">
                  <c:v>411.28934996599997</c:v>
                </c:pt>
                <c:pt idx="20">
                  <c:v>103.05614780099999</c:v>
                </c:pt>
                <c:pt idx="21">
                  <c:v>348.415194816</c:v>
                </c:pt>
                <c:pt idx="22">
                  <c:v>284.84231932799997</c:v>
                </c:pt>
                <c:pt idx="23">
                  <c:v>592.63959391100002</c:v>
                </c:pt>
                <c:pt idx="24">
                  <c:v>157.02315762699999</c:v>
                </c:pt>
                <c:pt idx="25">
                  <c:v>376.34768640999999</c:v>
                </c:pt>
                <c:pt idx="26">
                  <c:v>321.55644119200002</c:v>
                </c:pt>
                <c:pt idx="27">
                  <c:v>741.47868790200005</c:v>
                </c:pt>
                <c:pt idx="28">
                  <c:v>148.950773196</c:v>
                </c:pt>
                <c:pt idx="29">
                  <c:v>523.94143253000004</c:v>
                </c:pt>
                <c:pt idx="30">
                  <c:v>417.02730357000002</c:v>
                </c:pt>
                <c:pt idx="31">
                  <c:v>743.08634136000001</c:v>
                </c:pt>
                <c:pt idx="32">
                  <c:v>206.80500250399999</c:v>
                </c:pt>
                <c:pt idx="33">
                  <c:v>164.81690702</c:v>
                </c:pt>
                <c:pt idx="34">
                  <c:v>194.855260434</c:v>
                </c:pt>
                <c:pt idx="35">
                  <c:v>592.23513933000004</c:v>
                </c:pt>
                <c:pt idx="36">
                  <c:v>176.28090285600001</c:v>
                </c:pt>
                <c:pt idx="37">
                  <c:v>413.76512741400001</c:v>
                </c:pt>
                <c:pt idx="38">
                  <c:v>316.81709333999999</c:v>
                </c:pt>
                <c:pt idx="39">
                  <c:v>669.79145450800002</c:v>
                </c:pt>
                <c:pt idx="40">
                  <c:v>110.62688571</c:v>
                </c:pt>
                <c:pt idx="41">
                  <c:v>526.12919243500005</c:v>
                </c:pt>
                <c:pt idx="42">
                  <c:v>402.17785840200003</c:v>
                </c:pt>
                <c:pt idx="43">
                  <c:v>676.39346485399994</c:v>
                </c:pt>
                <c:pt idx="44">
                  <c:v>-28.6</c:v>
                </c:pt>
                <c:pt idx="45">
                  <c:v>629.20749183999999</c:v>
                </c:pt>
                <c:pt idx="46">
                  <c:v>405.65379968000002</c:v>
                </c:pt>
                <c:pt idx="47">
                  <c:v>724.33057209599997</c:v>
                </c:pt>
                <c:pt idx="48">
                  <c:v>58.013052944000002</c:v>
                </c:pt>
                <c:pt idx="49">
                  <c:v>654.75046470400002</c:v>
                </c:pt>
                <c:pt idx="50">
                  <c:v>414.689632819</c:v>
                </c:pt>
                <c:pt idx="51">
                  <c:v>725.45171544799996</c:v>
                </c:pt>
                <c:pt idx="53">
                  <c:v>518.08474007200005</c:v>
                </c:pt>
                <c:pt idx="54">
                  <c:v>403.86063390999999</c:v>
                </c:pt>
                <c:pt idx="55">
                  <c:v>599.48255174999997</c:v>
                </c:pt>
                <c:pt idx="56">
                  <c:v>98.045149221000003</c:v>
                </c:pt>
                <c:pt idx="57">
                  <c:v>473.76054142200002</c:v>
                </c:pt>
                <c:pt idx="58">
                  <c:v>351.99108891600002</c:v>
                </c:pt>
                <c:pt idx="59">
                  <c:v>657.32938993899995</c:v>
                </c:pt>
                <c:pt idx="60">
                  <c:v>45.614987796000001</c:v>
                </c:pt>
                <c:pt idx="61">
                  <c:v>690.16570804200001</c:v>
                </c:pt>
                <c:pt idx="62">
                  <c:v>565.27291899700003</c:v>
                </c:pt>
                <c:pt idx="63">
                  <c:v>773.33782958400002</c:v>
                </c:pt>
                <c:pt idx="64">
                  <c:v>-28.5</c:v>
                </c:pt>
                <c:pt idx="65">
                  <c:v>794.48246331300004</c:v>
                </c:pt>
                <c:pt idx="66">
                  <c:v>693.66799769600004</c:v>
                </c:pt>
                <c:pt idx="67">
                  <c:v>1080.250561202</c:v>
                </c:pt>
                <c:pt idx="68">
                  <c:v>210.1344861</c:v>
                </c:pt>
                <c:pt idx="69">
                  <c:v>1057.040778222</c:v>
                </c:pt>
                <c:pt idx="70">
                  <c:v>817.87422710299995</c:v>
                </c:pt>
                <c:pt idx="71">
                  <c:v>1189.72929024</c:v>
                </c:pt>
                <c:pt idx="72">
                  <c:v>359.51454083800002</c:v>
                </c:pt>
                <c:pt idx="73">
                  <c:v>1303.0303034159999</c:v>
                </c:pt>
                <c:pt idx="74">
                  <c:v>1088.9849794229999</c:v>
                </c:pt>
                <c:pt idx="75">
                  <c:v>1287.754879392</c:v>
                </c:pt>
                <c:pt idx="76">
                  <c:v>652.00314198599995</c:v>
                </c:pt>
                <c:pt idx="77">
                  <c:v>438.46153850100001</c:v>
                </c:pt>
                <c:pt idx="78">
                  <c:v>64.145847407999995</c:v>
                </c:pt>
                <c:pt idx="79">
                  <c:v>1343.3536871040001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9-4C22-A1C1-2733ED85AE2A}"/>
            </c:ext>
          </c:extLst>
        </c:ser>
        <c:ser>
          <c:idx val="1"/>
          <c:order val="1"/>
          <c:tx>
            <c:strRef>
              <c:f>'FOR GRAPHING'!$A$19</c:f>
              <c:strCache>
                <c:ptCount val="1"/>
                <c:pt idx="0">
                  <c:v>V.F. Corporation (NYSE:VFC)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'FOR GRAPHING'!$B$19:$CC$19</c:f>
              <c:numCache>
                <c:formatCode>_(* #,##0.0_);_(* \(#,##0.0\)_)\ ;_(* 0_)</c:formatCode>
                <c:ptCount val="80"/>
                <c:pt idx="0">
                  <c:v>209.22</c:v>
                </c:pt>
                <c:pt idx="1">
                  <c:v>190.72900000000001</c:v>
                </c:pt>
                <c:pt idx="3">
                  <c:v>219.994</c:v>
                </c:pt>
                <c:pt idx="4">
                  <c:v>143.476</c:v>
                </c:pt>
                <c:pt idx="5">
                  <c:v>168.99600000000001</c:v>
                </c:pt>
                <c:pt idx="6">
                  <c:v>174.86500000000001</c:v>
                </c:pt>
                <c:pt idx="7">
                  <c:v>245.84</c:v>
                </c:pt>
                <c:pt idx="8">
                  <c:v>182.48599999999999</c:v>
                </c:pt>
                <c:pt idx="9">
                  <c:v>183.21199999999999</c:v>
                </c:pt>
                <c:pt idx="10">
                  <c:v>151.089</c:v>
                </c:pt>
                <c:pt idx="11">
                  <c:v>233.09399999999999</c:v>
                </c:pt>
                <c:pt idx="12">
                  <c:v>195.63200000000001</c:v>
                </c:pt>
                <c:pt idx="13">
                  <c:v>201.56200000000001</c:v>
                </c:pt>
                <c:pt idx="14">
                  <c:v>168.89400000000001</c:v>
                </c:pt>
                <c:pt idx="15">
                  <c:v>312.745</c:v>
                </c:pt>
                <c:pt idx="16">
                  <c:v>216.82900000000001</c:v>
                </c:pt>
                <c:pt idx="17">
                  <c:v>212.40100000000001</c:v>
                </c:pt>
                <c:pt idx="18">
                  <c:v>183.398</c:v>
                </c:pt>
                <c:pt idx="19">
                  <c:v>328.79</c:v>
                </c:pt>
                <c:pt idx="21">
                  <c:v>216.613</c:v>
                </c:pt>
                <c:pt idx="22">
                  <c:v>179.251</c:v>
                </c:pt>
                <c:pt idx="23">
                  <c:v>319.34199999999998</c:v>
                </c:pt>
                <c:pt idx="24">
                  <c:v>239.78399999999999</c:v>
                </c:pt>
                <c:pt idx="25">
                  <c:v>247.64500000000001</c:v>
                </c:pt>
                <c:pt idx="26">
                  <c:v>200.66300000000001</c:v>
                </c:pt>
                <c:pt idx="27">
                  <c:v>364.60599999999999</c:v>
                </c:pt>
                <c:pt idx="28">
                  <c:v>293.75400000000002</c:v>
                </c:pt>
                <c:pt idx="29">
                  <c:v>281.34800000000001</c:v>
                </c:pt>
                <c:pt idx="30">
                  <c:v>204.535</c:v>
                </c:pt>
                <c:pt idx="31">
                  <c:v>390.43400000000003</c:v>
                </c:pt>
                <c:pt idx="32">
                  <c:v>269.84899999999999</c:v>
                </c:pt>
                <c:pt idx="33">
                  <c:v>195.89599999999999</c:v>
                </c:pt>
                <c:pt idx="34">
                  <c:v>164.173</c:v>
                </c:pt>
                <c:pt idx="35">
                  <c:v>359.923</c:v>
                </c:pt>
                <c:pt idx="36">
                  <c:v>309.23</c:v>
                </c:pt>
                <c:pt idx="37">
                  <c:v>264.32900000000001</c:v>
                </c:pt>
                <c:pt idx="38">
                  <c:v>208.387</c:v>
                </c:pt>
                <c:pt idx="39">
                  <c:v>397.99299999999999</c:v>
                </c:pt>
                <c:pt idx="40">
                  <c:v>325.28500000000003</c:v>
                </c:pt>
                <c:pt idx="41">
                  <c:v>319.584</c:v>
                </c:pt>
                <c:pt idx="42">
                  <c:v>231.48500000000001</c:v>
                </c:pt>
                <c:pt idx="43">
                  <c:v>474.40699999999998</c:v>
                </c:pt>
                <c:pt idx="44">
                  <c:v>451.55</c:v>
                </c:pt>
                <c:pt idx="45">
                  <c:v>367.005</c:v>
                </c:pt>
                <c:pt idx="46">
                  <c:v>221.85300000000001</c:v>
                </c:pt>
                <c:pt idx="47">
                  <c:v>592.904</c:v>
                </c:pt>
                <c:pt idx="48">
                  <c:v>552.26099999999997</c:v>
                </c:pt>
                <c:pt idx="49">
                  <c:v>415.67599999999999</c:v>
                </c:pt>
                <c:pt idx="50">
                  <c:v>260.101</c:v>
                </c:pt>
                <c:pt idx="51">
                  <c:v>644.09699999999998</c:v>
                </c:pt>
                <c:pt idx="52">
                  <c:v>591.24599999999998</c:v>
                </c:pt>
                <c:pt idx="53">
                  <c:v>467.20699999999999</c:v>
                </c:pt>
                <c:pt idx="54">
                  <c:v>286.99200000000002</c:v>
                </c:pt>
                <c:pt idx="55">
                  <c:v>702.4</c:v>
                </c:pt>
                <c:pt idx="56">
                  <c:v>652.37</c:v>
                </c:pt>
                <c:pt idx="57">
                  <c:v>457.22899999999998</c:v>
                </c:pt>
                <c:pt idx="58">
                  <c:v>282.36500000000001</c:v>
                </c:pt>
                <c:pt idx="59">
                  <c:v>708.60199999999998</c:v>
                </c:pt>
                <c:pt idx="61">
                  <c:v>379.827</c:v>
                </c:pt>
                <c:pt idx="62">
                  <c:v>263.86399999999998</c:v>
                </c:pt>
                <c:pt idx="63">
                  <c:v>665.36599999999999</c:v>
                </c:pt>
                <c:pt idx="64">
                  <c:v>483.72399999999999</c:v>
                </c:pt>
                <c:pt idx="65">
                  <c:v>357.91199999999998</c:v>
                </c:pt>
                <c:pt idx="66">
                  <c:v>225.14599999999999</c:v>
                </c:pt>
                <c:pt idx="67">
                  <c:v>649.63099999999997</c:v>
                </c:pt>
                <c:pt idx="68">
                  <c:v>565.95500000000004</c:v>
                </c:pt>
                <c:pt idx="69">
                  <c:v>400.15</c:v>
                </c:pt>
                <c:pt idx="70">
                  <c:v>154.4</c:v>
                </c:pt>
                <c:pt idx="71">
                  <c:v>621.61300000000006</c:v>
                </c:pt>
                <c:pt idx="72">
                  <c:v>583.70799999999997</c:v>
                </c:pt>
                <c:pt idx="73">
                  <c:v>219.73400000000001</c:v>
                </c:pt>
                <c:pt idx="74">
                  <c:v>162.58600000000001</c:v>
                </c:pt>
                <c:pt idx="75">
                  <c:v>615.34799999999996</c:v>
                </c:pt>
                <c:pt idx="76">
                  <c:v>588.96299999999997</c:v>
                </c:pt>
                <c:pt idx="77">
                  <c:v>63.070999999999998</c:v>
                </c:pt>
                <c:pt idx="78">
                  <c:v>-155.6</c:v>
                </c:pt>
                <c:pt idx="79">
                  <c:v>400.32100000000003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9-4C22-A1C1-2733ED85AE2A}"/>
            </c:ext>
          </c:extLst>
        </c:ser>
        <c:ser>
          <c:idx val="2"/>
          <c:order val="2"/>
          <c:tx>
            <c:strRef>
              <c:f>'FOR GRAPHING'!$A$20</c:f>
              <c:strCache>
                <c:ptCount val="1"/>
                <c:pt idx="0">
                  <c:v>NIKE, Inc. (NYSE:NKE)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'FOR GRAPHING'!$B$20:$CC$20</c:f>
              <c:numCache>
                <c:formatCode>General</c:formatCode>
                <c:ptCount val="80"/>
                <c:pt idx="0">
                  <c:v>253.2</c:v>
                </c:pt>
                <c:pt idx="1">
                  <c:v>228.1</c:v>
                </c:pt>
                <c:pt idx="2">
                  <c:v>328.3</c:v>
                </c:pt>
                <c:pt idx="3">
                  <c:v>390.8</c:v>
                </c:pt>
                <c:pt idx="4">
                  <c:v>284.39999999999998</c:v>
                </c:pt>
                <c:pt idx="5">
                  <c:v>266.39999999999998</c:v>
                </c:pt>
                <c:pt idx="6">
                  <c:v>397.9</c:v>
                </c:pt>
                <c:pt idx="7">
                  <c:v>410.8</c:v>
                </c:pt>
                <c:pt idx="8">
                  <c:v>311.60000000000002</c:v>
                </c:pt>
                <c:pt idx="9">
                  <c:v>281.89999999999998</c:v>
                </c:pt>
                <c:pt idx="10">
                  <c:v>487.3</c:v>
                </c:pt>
                <c:pt idx="11">
                  <c:v>503.7</c:v>
                </c:pt>
                <c:pt idx="12">
                  <c:v>383.7</c:v>
                </c:pt>
                <c:pt idx="13">
                  <c:v>410.3</c:v>
                </c:pt>
                <c:pt idx="14">
                  <c:v>565.5</c:v>
                </c:pt>
                <c:pt idx="15">
                  <c:v>573.79999999999995</c:v>
                </c:pt>
                <c:pt idx="16">
                  <c:v>490.7</c:v>
                </c:pt>
                <c:pt idx="17">
                  <c:v>505.1</c:v>
                </c:pt>
                <c:pt idx="18">
                  <c:v>611.79999999999995</c:v>
                </c:pt>
                <c:pt idx="19">
                  <c:v>713.3</c:v>
                </c:pt>
                <c:pt idx="20">
                  <c:v>528.20000000000005</c:v>
                </c:pt>
                <c:pt idx="21">
                  <c:v>580.1</c:v>
                </c:pt>
                <c:pt idx="22">
                  <c:v>579.4</c:v>
                </c:pt>
                <c:pt idx="23">
                  <c:v>640.70000000000005</c:v>
                </c:pt>
                <c:pt idx="24">
                  <c:v>494.5</c:v>
                </c:pt>
                <c:pt idx="25">
                  <c:v>538.79999999999995</c:v>
                </c:pt>
                <c:pt idx="26">
                  <c:v>737.4</c:v>
                </c:pt>
                <c:pt idx="27">
                  <c:v>723.9</c:v>
                </c:pt>
                <c:pt idx="28">
                  <c:v>577.4</c:v>
                </c:pt>
                <c:pt idx="29">
                  <c:v>736.2</c:v>
                </c:pt>
                <c:pt idx="30">
                  <c:v>717.7</c:v>
                </c:pt>
                <c:pt idx="31">
                  <c:v>791</c:v>
                </c:pt>
                <c:pt idx="32">
                  <c:v>592.79999999999995</c:v>
                </c:pt>
                <c:pt idx="33">
                  <c:v>676.3</c:v>
                </c:pt>
                <c:pt idx="34">
                  <c:v>778</c:v>
                </c:pt>
                <c:pt idx="35">
                  <c:v>751</c:v>
                </c:pt>
                <c:pt idx="36">
                  <c:v>575</c:v>
                </c:pt>
                <c:pt idx="37">
                  <c:v>742</c:v>
                </c:pt>
                <c:pt idx="38">
                  <c:v>802</c:v>
                </c:pt>
                <c:pt idx="39">
                  <c:v>823</c:v>
                </c:pt>
                <c:pt idx="40">
                  <c:v>695</c:v>
                </c:pt>
                <c:pt idx="41">
                  <c:v>775</c:v>
                </c:pt>
                <c:pt idx="42">
                  <c:v>873</c:v>
                </c:pt>
                <c:pt idx="43">
                  <c:v>999</c:v>
                </c:pt>
                <c:pt idx="44">
                  <c:v>719</c:v>
                </c:pt>
                <c:pt idx="45">
                  <c:v>875</c:v>
                </c:pt>
                <c:pt idx="46">
                  <c:v>877</c:v>
                </c:pt>
                <c:pt idx="47">
                  <c:v>877</c:v>
                </c:pt>
                <c:pt idx="48">
                  <c:v>852</c:v>
                </c:pt>
                <c:pt idx="49">
                  <c:v>939</c:v>
                </c:pt>
                <c:pt idx="50" formatCode="#,##0.00">
                  <c:v>1074</c:v>
                </c:pt>
                <c:pt idx="51" formatCode="#,##0.00">
                  <c:v>1226</c:v>
                </c:pt>
                <c:pt idx="52">
                  <c:v>880</c:v>
                </c:pt>
                <c:pt idx="53" formatCode="#,##0.00">
                  <c:v>1068</c:v>
                </c:pt>
                <c:pt idx="54" formatCode="#,##0.00">
                  <c:v>1092</c:v>
                </c:pt>
                <c:pt idx="55" formatCode="#,##0.00">
                  <c:v>1396</c:v>
                </c:pt>
                <c:pt idx="56" formatCode="#,##0.00">
                  <c:v>1050</c:v>
                </c:pt>
                <c:pt idx="57" formatCode="#,##0.00">
                  <c:v>1212</c:v>
                </c:pt>
                <c:pt idx="58" formatCode="#,##0.00">
                  <c:v>1166</c:v>
                </c:pt>
                <c:pt idx="59" formatCode="#,##0.00">
                  <c:v>1583</c:v>
                </c:pt>
                <c:pt idx="60" formatCode="#,##0.00">
                  <c:v>1098</c:v>
                </c:pt>
                <c:pt idx="61" formatCode="#,##0.00">
                  <c:v>1300</c:v>
                </c:pt>
                <c:pt idx="62" formatCode="#,##0.00">
                  <c:v>1183</c:v>
                </c:pt>
                <c:pt idx="63" formatCode="#,##0.00">
                  <c:v>1406</c:v>
                </c:pt>
                <c:pt idx="64" formatCode="#,##0.00">
                  <c:v>1289</c:v>
                </c:pt>
                <c:pt idx="65" formatCode="#,##0.00">
                  <c:v>1424</c:v>
                </c:pt>
                <c:pt idx="66" formatCode="#,##0.00">
                  <c:v>1346</c:v>
                </c:pt>
                <c:pt idx="67" formatCode="#,##0.00">
                  <c:v>1291</c:v>
                </c:pt>
                <c:pt idx="68" formatCode="#,##0.00">
                  <c:v>1101</c:v>
                </c:pt>
                <c:pt idx="69" formatCode="#,##0.00">
                  <c:v>1369</c:v>
                </c:pt>
                <c:pt idx="70" formatCode="#,##0.00">
                  <c:v>1458</c:v>
                </c:pt>
                <c:pt idx="71" formatCode="#,##0.00">
                  <c:v>1515</c:v>
                </c:pt>
                <c:pt idx="72" formatCode="#,##0.00">
                  <c:v>1141</c:v>
                </c:pt>
                <c:pt idx="73" formatCode="#,##0.00">
                  <c:v>1425</c:v>
                </c:pt>
                <c:pt idx="74" formatCode="#,##0.00">
                  <c:v>1411</c:v>
                </c:pt>
                <c:pt idx="75" formatCode="#,##0.00">
                  <c:v>1718</c:v>
                </c:pt>
                <c:pt idx="76" formatCode="#,##0.00">
                  <c:v>1407</c:v>
                </c:pt>
                <c:pt idx="77" formatCode="#,##0.00">
                  <c:v>1724</c:v>
                </c:pt>
                <c:pt idx="78">
                  <c:v>-615</c:v>
                </c:pt>
                <c:pt idx="79" formatCode="#,##0.00">
                  <c:v>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B9-4C22-A1C1-2733ED85AE2A}"/>
            </c:ext>
          </c:extLst>
        </c:ser>
        <c:ser>
          <c:idx val="3"/>
          <c:order val="3"/>
          <c:tx>
            <c:strRef>
              <c:f>'FOR GRAPHING'!$A$21</c:f>
              <c:strCache>
                <c:ptCount val="1"/>
                <c:pt idx="0">
                  <c:v>Gildan Activewear Inc. (TSX:GIL)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'FOR GRAPHING'!$B$21:$CC$21</c:f>
              <c:numCache>
                <c:formatCode>_(* #,##0.0_);_(* \(#,##0.0\)_)\ ;_(* 0_)</c:formatCode>
                <c:ptCount val="80"/>
                <c:pt idx="0">
                  <c:v>9.5938646217179997</c:v>
                </c:pt>
                <c:pt idx="1">
                  <c:v>17.985301570419999</c:v>
                </c:pt>
                <c:pt idx="2">
                  <c:v>17.318616139823</c:v>
                </c:pt>
                <c:pt idx="3">
                  <c:v>-1.4</c:v>
                </c:pt>
                <c:pt idx="4">
                  <c:v>6.7504387107900001</c:v>
                </c:pt>
                <c:pt idx="5">
                  <c:v>16.205664870922998</c:v>
                </c:pt>
                <c:pt idx="6">
                  <c:v>24.872284387507001</c:v>
                </c:pt>
                <c:pt idx="7">
                  <c:v>19.859446021431001</c:v>
                </c:pt>
                <c:pt idx="8">
                  <c:v>8.76</c:v>
                </c:pt>
                <c:pt idx="9">
                  <c:v>20.056000000000001</c:v>
                </c:pt>
                <c:pt idx="10">
                  <c:v>30.55</c:v>
                </c:pt>
                <c:pt idx="11">
                  <c:v>21.544256000000001</c:v>
                </c:pt>
                <c:pt idx="12">
                  <c:v>9.5259999999999998</c:v>
                </c:pt>
                <c:pt idx="13">
                  <c:v>22.212</c:v>
                </c:pt>
                <c:pt idx="14">
                  <c:v>35.167999999999999</c:v>
                </c:pt>
                <c:pt idx="15">
                  <c:v>30.904</c:v>
                </c:pt>
                <c:pt idx="16">
                  <c:v>15.856</c:v>
                </c:pt>
                <c:pt idx="17">
                  <c:v>31.193999999999999</c:v>
                </c:pt>
                <c:pt idx="18">
                  <c:v>43.41</c:v>
                </c:pt>
                <c:pt idx="19">
                  <c:v>38.036999999999999</c:v>
                </c:pt>
                <c:pt idx="20">
                  <c:v>25.189</c:v>
                </c:pt>
                <c:pt idx="21">
                  <c:v>39.316000000000003</c:v>
                </c:pt>
                <c:pt idx="22">
                  <c:v>53.49</c:v>
                </c:pt>
                <c:pt idx="23">
                  <c:v>48.188000000000002</c:v>
                </c:pt>
                <c:pt idx="24">
                  <c:v>27.768000000000001</c:v>
                </c:pt>
                <c:pt idx="25">
                  <c:v>49.697000000000003</c:v>
                </c:pt>
                <c:pt idx="26">
                  <c:v>65.959000000000003</c:v>
                </c:pt>
                <c:pt idx="27">
                  <c:v>54.234999999999999</c:v>
                </c:pt>
                <c:pt idx="28">
                  <c:v>44.832999999999998</c:v>
                </c:pt>
                <c:pt idx="29">
                  <c:v>63.841000000000001</c:v>
                </c:pt>
                <c:pt idx="30">
                  <c:v>78.930000000000007</c:v>
                </c:pt>
                <c:pt idx="31">
                  <c:v>64.283000000000001</c:v>
                </c:pt>
                <c:pt idx="32">
                  <c:v>16.882999999999999</c:v>
                </c:pt>
                <c:pt idx="33">
                  <c:v>23.032</c:v>
                </c:pt>
                <c:pt idx="34">
                  <c:v>56.28</c:v>
                </c:pt>
                <c:pt idx="35">
                  <c:v>62.323</c:v>
                </c:pt>
                <c:pt idx="36">
                  <c:v>45.131</c:v>
                </c:pt>
                <c:pt idx="37">
                  <c:v>71.316999999999993</c:v>
                </c:pt>
                <c:pt idx="38">
                  <c:v>86.049000000000007</c:v>
                </c:pt>
                <c:pt idx="39">
                  <c:v>68.296999999999997</c:v>
                </c:pt>
                <c:pt idx="40">
                  <c:v>53.854999999999997</c:v>
                </c:pt>
                <c:pt idx="41">
                  <c:v>78.028999999999996</c:v>
                </c:pt>
                <c:pt idx="42">
                  <c:v>111.261</c:v>
                </c:pt>
                <c:pt idx="43">
                  <c:v>65.006</c:v>
                </c:pt>
                <c:pt idx="44">
                  <c:v>-26.9</c:v>
                </c:pt>
                <c:pt idx="45">
                  <c:v>52.323999999999998</c:v>
                </c:pt>
                <c:pt idx="46">
                  <c:v>111.986</c:v>
                </c:pt>
                <c:pt idx="47">
                  <c:v>119.62</c:v>
                </c:pt>
                <c:pt idx="48">
                  <c:v>61.548999999999999</c:v>
                </c:pt>
                <c:pt idx="49">
                  <c:v>101.33199999999999</c:v>
                </c:pt>
                <c:pt idx="50">
                  <c:v>150.833</c:v>
                </c:pt>
                <c:pt idx="51">
                  <c:v>131.49700000000001</c:v>
                </c:pt>
                <c:pt idx="52">
                  <c:v>64.182000000000002</c:v>
                </c:pt>
                <c:pt idx="53">
                  <c:v>108.654</c:v>
                </c:pt>
                <c:pt idx="54">
                  <c:v>149.85900000000001</c:v>
                </c:pt>
                <c:pt idx="55">
                  <c:v>143.58199999999999</c:v>
                </c:pt>
                <c:pt idx="56">
                  <c:v>-15.3</c:v>
                </c:pt>
                <c:pt idx="57">
                  <c:v>91.584000000000003</c:v>
                </c:pt>
                <c:pt idx="58">
                  <c:v>145.274</c:v>
                </c:pt>
                <c:pt idx="59">
                  <c:v>163.07599999999999</c:v>
                </c:pt>
                <c:pt idx="60">
                  <c:v>93.334000000000003</c:v>
                </c:pt>
                <c:pt idx="61">
                  <c:v>111.038</c:v>
                </c:pt>
                <c:pt idx="62">
                  <c:v>144.31800000000001</c:v>
                </c:pt>
                <c:pt idx="63">
                  <c:v>163.41800000000001</c:v>
                </c:pt>
                <c:pt idx="64">
                  <c:v>101.91</c:v>
                </c:pt>
                <c:pt idx="65">
                  <c:v>137.68799999999999</c:v>
                </c:pt>
                <c:pt idx="66">
                  <c:v>164.27199999999999</c:v>
                </c:pt>
                <c:pt idx="67">
                  <c:v>166.5</c:v>
                </c:pt>
                <c:pt idx="68">
                  <c:v>112.77800000000001</c:v>
                </c:pt>
                <c:pt idx="69">
                  <c:v>123.05</c:v>
                </c:pt>
                <c:pt idx="70">
                  <c:v>164.828</c:v>
                </c:pt>
                <c:pt idx="71">
                  <c:v>166.34299999999999</c:v>
                </c:pt>
                <c:pt idx="72">
                  <c:v>136.78700000000001</c:v>
                </c:pt>
                <c:pt idx="73">
                  <c:v>78.849999999999994</c:v>
                </c:pt>
                <c:pt idx="74">
                  <c:v>170.01599999999999</c:v>
                </c:pt>
                <c:pt idx="75">
                  <c:v>157.38900000000001</c:v>
                </c:pt>
                <c:pt idx="76" formatCode="General">
                  <c:v>127.56</c:v>
                </c:pt>
                <c:pt idx="77" formatCode="General">
                  <c:v>45.316000000000003</c:v>
                </c:pt>
                <c:pt idx="78" formatCode="General">
                  <c:v>-141.19999999999999</c:v>
                </c:pt>
                <c:pt idx="79" formatCode="General">
                  <c:v>101.898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B9-4C22-A1C1-2733ED85AE2A}"/>
            </c:ext>
          </c:extLst>
        </c:ser>
        <c:ser>
          <c:idx val="4"/>
          <c:order val="4"/>
          <c:tx>
            <c:strRef>
              <c:f>'FOR GRAPHING'!$A$22</c:f>
              <c:strCache>
                <c:ptCount val="1"/>
                <c:pt idx="0">
                  <c:v>PUMA SE (XTRA:PUM)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'FOR GRAPHING'!$B$22:$CC$22</c:f>
              <c:numCache>
                <c:formatCode>_(* #,##0.0_);_(* \(#,##0.0\)_)\ ;_(* 0_)</c:formatCode>
                <c:ptCount val="80"/>
                <c:pt idx="0">
                  <c:v>2.4591395819759998</c:v>
                </c:pt>
                <c:pt idx="1">
                  <c:v>11.6340560556</c:v>
                </c:pt>
                <c:pt idx="2">
                  <c:v>7.8806880794999996</c:v>
                </c:pt>
                <c:pt idx="3">
                  <c:v>28.990825698799998</c:v>
                </c:pt>
                <c:pt idx="4">
                  <c:v>11.84238646305</c:v>
                </c:pt>
                <c:pt idx="5">
                  <c:v>31.7557519026</c:v>
                </c:pt>
                <c:pt idx="6">
                  <c:v>27.155129842499999</c:v>
                </c:pt>
                <c:pt idx="7">
                  <c:v>51.497479494700002</c:v>
                </c:pt>
                <c:pt idx="8">
                  <c:v>22.885159938057999</c:v>
                </c:pt>
                <c:pt idx="9">
                  <c:v>81.988661124800004</c:v>
                </c:pt>
                <c:pt idx="10">
                  <c:v>67.769354492999994</c:v>
                </c:pt>
                <c:pt idx="11">
                  <c:v>125.5694428</c:v>
                </c:pt>
                <c:pt idx="12">
                  <c:v>52.306528868999997</c:v>
                </c:pt>
                <c:pt idx="13">
                  <c:v>148.03885399519999</c:v>
                </c:pt>
                <c:pt idx="14">
                  <c:v>96.078908913899994</c:v>
                </c:pt>
                <c:pt idx="15">
                  <c:v>155.31809150000001</c:v>
                </c:pt>
                <c:pt idx="16">
                  <c:v>72.975900351199996</c:v>
                </c:pt>
                <c:pt idx="17">
                  <c:v>176.98196438119999</c:v>
                </c:pt>
                <c:pt idx="18">
                  <c:v>106.346899218</c:v>
                </c:pt>
                <c:pt idx="19">
                  <c:v>163.55083828560001</c:v>
                </c:pt>
                <c:pt idx="20">
                  <c:v>73.442312225999999</c:v>
                </c:pt>
                <c:pt idx="21">
                  <c:v>169.48947497820001</c:v>
                </c:pt>
                <c:pt idx="22">
                  <c:v>98.677517767200001</c:v>
                </c:pt>
                <c:pt idx="23">
                  <c:v>168.52791878240001</c:v>
                </c:pt>
                <c:pt idx="24">
                  <c:v>71.518110448599998</c:v>
                </c:pt>
                <c:pt idx="25">
                  <c:v>193.93290032799999</c:v>
                </c:pt>
                <c:pt idx="26">
                  <c:v>96.872255602799996</c:v>
                </c:pt>
                <c:pt idx="27">
                  <c:v>191.9874760038</c:v>
                </c:pt>
                <c:pt idx="28">
                  <c:v>94.189459521000003</c:v>
                </c:pt>
                <c:pt idx="29">
                  <c:v>220.02374356999999</c:v>
                </c:pt>
                <c:pt idx="30">
                  <c:v>119.4429144942</c:v>
                </c:pt>
                <c:pt idx="31">
                  <c:v>195.341636706</c:v>
                </c:pt>
                <c:pt idx="32">
                  <c:v>37.4484734264</c:v>
                </c:pt>
                <c:pt idx="33">
                  <c:v>172.39316806849999</c:v>
                </c:pt>
                <c:pt idx="34">
                  <c:v>109.7637905898</c:v>
                </c:pt>
                <c:pt idx="35">
                  <c:v>163.3399137362</c:v>
                </c:pt>
                <c:pt idx="36">
                  <c:v>-172.3</c:v>
                </c:pt>
                <c:pt idx="37">
                  <c:v>177.13474408900001</c:v>
                </c:pt>
                <c:pt idx="38">
                  <c:v>93.080370834000007</c:v>
                </c:pt>
                <c:pt idx="39">
                  <c:v>177.7053189648</c:v>
                </c:pt>
                <c:pt idx="40">
                  <c:v>26.0140797912</c:v>
                </c:pt>
                <c:pt idx="41">
                  <c:v>175.565482543</c:v>
                </c:pt>
                <c:pt idx="42">
                  <c:v>100.181488194</c:v>
                </c:pt>
                <c:pt idx="43">
                  <c:v>179.3854636412</c:v>
                </c:pt>
                <c:pt idx="44">
                  <c:v>81.714842486799995</c:v>
                </c:pt>
                <c:pt idx="45">
                  <c:v>155.96880623999999</c:v>
                </c:pt>
                <c:pt idx="46">
                  <c:v>78.975724125200003</c:v>
                </c:pt>
                <c:pt idx="47">
                  <c:v>146.2788158896</c:v>
                </c:pt>
                <c:pt idx="48">
                  <c:v>-159.5</c:v>
                </c:pt>
                <c:pt idx="49">
                  <c:v>118.64949712639999</c:v>
                </c:pt>
                <c:pt idx="50">
                  <c:v>58.108547294700003</c:v>
                </c:pt>
                <c:pt idx="51">
                  <c:v>126.2773228569</c:v>
                </c:pt>
                <c:pt idx="52">
                  <c:v>-158.80000000000001</c:v>
                </c:pt>
                <c:pt idx="53">
                  <c:v>96.865311774099993</c:v>
                </c:pt>
                <c:pt idx="54">
                  <c:v>33.951673630400002</c:v>
                </c:pt>
                <c:pt idx="55">
                  <c:v>74.335836416999996</c:v>
                </c:pt>
                <c:pt idx="56">
                  <c:v>28.4451976135</c:v>
                </c:pt>
                <c:pt idx="57">
                  <c:v>54.681205347800002</c:v>
                </c:pt>
                <c:pt idx="58">
                  <c:v>23.0576441157</c:v>
                </c:pt>
                <c:pt idx="59">
                  <c:v>61.715306050300001</c:v>
                </c:pt>
                <c:pt idx="60">
                  <c:v>28.237849588</c:v>
                </c:pt>
                <c:pt idx="61">
                  <c:v>63.293662086525003</c:v>
                </c:pt>
                <c:pt idx="62">
                  <c:v>29.096562824599999</c:v>
                </c:pt>
                <c:pt idx="63">
                  <c:v>83.937503523524995</c:v>
                </c:pt>
                <c:pt idx="64">
                  <c:v>30.164678570700001</c:v>
                </c:pt>
                <c:pt idx="65">
                  <c:v>91.076774983424997</c:v>
                </c:pt>
                <c:pt idx="66">
                  <c:v>67.997718195199994</c:v>
                </c:pt>
                <c:pt idx="67">
                  <c:v>137.42465427107501</c:v>
                </c:pt>
                <c:pt idx="68">
                  <c:v>56.316042274799997</c:v>
                </c:pt>
                <c:pt idx="69">
                  <c:v>160.0344954441</c:v>
                </c:pt>
                <c:pt idx="70">
                  <c:v>89.312798979649997</c:v>
                </c:pt>
                <c:pt idx="71">
                  <c:v>171.48832347600001</c:v>
                </c:pt>
                <c:pt idx="72">
                  <c:v>64.804213412199999</c:v>
                </c:pt>
                <c:pt idx="73">
                  <c:v>182.60381599120001</c:v>
                </c:pt>
                <c:pt idx="74">
                  <c:v>156.06508874385</c:v>
                </c:pt>
                <c:pt idx="75">
                  <c:v>198.77875911359999</c:v>
                </c:pt>
                <c:pt idx="76">
                  <c:v>83.660644122299999</c:v>
                </c:pt>
                <c:pt idx="77">
                  <c:v>104.89010989955</c:v>
                </c:pt>
                <c:pt idx="78">
                  <c:v>-52.4</c:v>
                </c:pt>
                <c:pt idx="79">
                  <c:v>250.99812116999999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B9-4C22-A1C1-2733ED85AE2A}"/>
            </c:ext>
          </c:extLst>
        </c:ser>
        <c:ser>
          <c:idx val="5"/>
          <c:order val="5"/>
          <c:tx>
            <c:strRef>
              <c:f>'FOR GRAPHING'!$A$23</c:f>
              <c:strCache>
                <c:ptCount val="1"/>
                <c:pt idx="0">
                  <c:v>Burberry Group plc (LSE:BRBY)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'FOR GRAPHING'!$B$23:$CC$23</c:f>
              <c:numCache>
                <c:formatCode>_(* #,##0.0_);_(* \(#,##0.0\)_)\ ;_(* 0_)</c:formatCode>
                <c:ptCount val="80"/>
                <c:pt idx="2">
                  <c:v>31.602865000000001</c:v>
                </c:pt>
                <c:pt idx="3">
                  <c:v>32.981295000000003</c:v>
                </c:pt>
                <c:pt idx="4">
                  <c:v>42.756419999999999</c:v>
                </c:pt>
                <c:pt idx="5">
                  <c:v>41.895000000000003</c:v>
                </c:pt>
                <c:pt idx="6">
                  <c:v>30.3375500199</c:v>
                </c:pt>
                <c:pt idx="7">
                  <c:v>31.242999999999999</c:v>
                </c:pt>
                <c:pt idx="8">
                  <c:v>58.10295</c:v>
                </c:pt>
                <c:pt idx="9">
                  <c:v>57.001899999999999</c:v>
                </c:pt>
                <c:pt idx="10">
                  <c:v>63.884584961350001</c:v>
                </c:pt>
                <c:pt idx="11">
                  <c:v>64.23630003865</c:v>
                </c:pt>
                <c:pt idx="12">
                  <c:v>83.232929999999996</c:v>
                </c:pt>
                <c:pt idx="13">
                  <c:v>85.835999999999999</c:v>
                </c:pt>
                <c:pt idx="14">
                  <c:v>79.119989956349997</c:v>
                </c:pt>
                <c:pt idx="15">
                  <c:v>78.962849956349999</c:v>
                </c:pt>
                <c:pt idx="16">
                  <c:v>92.063800000000001</c:v>
                </c:pt>
                <c:pt idx="17">
                  <c:v>90.756840048049995</c:v>
                </c:pt>
                <c:pt idx="18">
                  <c:v>78.085149999999999</c:v>
                </c:pt>
                <c:pt idx="19">
                  <c:v>77.066079912899994</c:v>
                </c:pt>
                <c:pt idx="20">
                  <c:v>77.947579954649996</c:v>
                </c:pt>
                <c:pt idx="21">
                  <c:v>78.877255000000005</c:v>
                </c:pt>
                <c:pt idx="22">
                  <c:v>81.083035043850003</c:v>
                </c:pt>
                <c:pt idx="23">
                  <c:v>82.069660043850007</c:v>
                </c:pt>
                <c:pt idx="24">
                  <c:v>100.59751199225001</c:v>
                </c:pt>
                <c:pt idx="25">
                  <c:v>101.19223567634999</c:v>
                </c:pt>
                <c:pt idx="26">
                  <c:v>113.52923478540001</c:v>
                </c:pt>
                <c:pt idx="27">
                  <c:v>115.451300375</c:v>
                </c:pt>
                <c:pt idx="28">
                  <c:v>101.46079697715</c:v>
                </c:pt>
                <c:pt idx="29">
                  <c:v>101.4204827411</c:v>
                </c:pt>
                <c:pt idx="30">
                  <c:v>117.25509696255</c:v>
                </c:pt>
                <c:pt idx="31">
                  <c:v>104.84659851435001</c:v>
                </c:pt>
                <c:pt idx="32">
                  <c:v>79.842645877199999</c:v>
                </c:pt>
                <c:pt idx="33">
                  <c:v>78.684758428799995</c:v>
                </c:pt>
                <c:pt idx="34">
                  <c:v>130.481283413</c:v>
                </c:pt>
                <c:pt idx="35">
                  <c:v>126.8292683008</c:v>
                </c:pt>
                <c:pt idx="38">
                  <c:v>118.47915574675</c:v>
                </c:pt>
                <c:pt idx="39">
                  <c:v>124.32262627505</c:v>
                </c:pt>
                <c:pt idx="40">
                  <c:v>154.8910921888</c:v>
                </c:pt>
                <c:pt idx="41">
                  <c:v>159.2167563008</c:v>
                </c:pt>
                <c:pt idx="42">
                  <c:v>161.88870156479999</c:v>
                </c:pt>
                <c:pt idx="43">
                  <c:v>157.6108201248</c:v>
                </c:pt>
                <c:pt idx="44">
                  <c:v>195.81290371700001</c:v>
                </c:pt>
                <c:pt idx="45">
                  <c:v>201.1673462258</c:v>
                </c:pt>
                <c:pt idx="46">
                  <c:v>174.26084228409999</c:v>
                </c:pt>
                <c:pt idx="47">
                  <c:v>179.12132207639999</c:v>
                </c:pt>
                <c:pt idx="48">
                  <c:v>245.83502648375</c:v>
                </c:pt>
                <c:pt idx="49">
                  <c:v>229.67124738250001</c:v>
                </c:pt>
                <c:pt idx="50">
                  <c:v>178.66099250905</c:v>
                </c:pt>
                <c:pt idx="51">
                  <c:v>190.31814130295001</c:v>
                </c:pt>
                <c:pt idx="52">
                  <c:v>275.90491177364999</c:v>
                </c:pt>
                <c:pt idx="53">
                  <c:v>277.60646718384999</c:v>
                </c:pt>
                <c:pt idx="54">
                  <c:v>180.36432057344999</c:v>
                </c:pt>
                <c:pt idx="55">
                  <c:v>171.06010221644999</c:v>
                </c:pt>
                <c:pt idx="56">
                  <c:v>272.57850844619998</c:v>
                </c:pt>
                <c:pt idx="57">
                  <c:v>259.83865934729999</c:v>
                </c:pt>
                <c:pt idx="58">
                  <c:v>168.89448024960001</c:v>
                </c:pt>
                <c:pt idx="59">
                  <c:v>162.51796933559999</c:v>
                </c:pt>
                <c:pt idx="60">
                  <c:v>233.00398171000001</c:v>
                </c:pt>
                <c:pt idx="61">
                  <c:v>227.567333956</c:v>
                </c:pt>
                <c:pt idx="62">
                  <c:v>140.0567671643</c:v>
                </c:pt>
                <c:pt idx="63">
                  <c:v>137.1807309166</c:v>
                </c:pt>
                <c:pt idx="64">
                  <c:v>228.54109049460001</c:v>
                </c:pt>
                <c:pt idx="65">
                  <c:v>231.7980314271</c:v>
                </c:pt>
                <c:pt idx="66">
                  <c:v>165.1990960704</c:v>
                </c:pt>
                <c:pt idx="67">
                  <c:v>170.54138845919999</c:v>
                </c:pt>
                <c:pt idx="68">
                  <c:v>218.963303298</c:v>
                </c:pt>
                <c:pt idx="69">
                  <c:v>227.38437790200001</c:v>
                </c:pt>
                <c:pt idx="70">
                  <c:v>154.9098778428</c:v>
                </c:pt>
                <c:pt idx="71">
                  <c:v>153.1557388162</c:v>
                </c:pt>
                <c:pt idx="72">
                  <c:v>189.26704224970001</c:v>
                </c:pt>
                <c:pt idx="73">
                  <c:v>194.23354902240001</c:v>
                </c:pt>
                <c:pt idx="74">
                  <c:v>163.0386438697</c:v>
                </c:pt>
                <c:pt idx="75">
                  <c:v>157.99519729950001</c:v>
                </c:pt>
                <c:pt idx="76">
                  <c:v>173.9602975244</c:v>
                </c:pt>
                <c:pt idx="77">
                  <c:v>164.89995529005</c:v>
                </c:pt>
                <c:pt idx="78">
                  <c:v>59.414483799800003</c:v>
                </c:pt>
                <c:pt idx="79">
                  <c:v>61.226563667400001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B9-4C22-A1C1-2733ED85AE2A}"/>
            </c:ext>
          </c:extLst>
        </c:ser>
        <c:ser>
          <c:idx val="6"/>
          <c:order val="6"/>
          <c:tx>
            <c:strRef>
              <c:f>'FOR GRAPHING'!$A$24</c:f>
              <c:strCache>
                <c:ptCount val="1"/>
                <c:pt idx="0">
                  <c:v>Hanesbrands Inc. (NYSE:HBI)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'FOR GRAPHING'!$B$24:$CC$24</c:f>
              <c:numCache>
                <c:formatCode>General</c:formatCode>
                <c:ptCount val="80"/>
                <c:pt idx="21" formatCode="_(* #,##0.0_);_(* \(#,##0.0\)_)\ ;_(* 0_)">
                  <c:v>126.617</c:v>
                </c:pt>
                <c:pt idx="22" formatCode="_(* #,##0.0_);_(* \(#,##0.0\)_)\ ;_(* 0_)">
                  <c:v>109.518</c:v>
                </c:pt>
                <c:pt idx="23" formatCode="_(* #,##0.0_);_(* \(#,##0.0\)_)\ ;_(* 0_)">
                  <c:v>137.17099999999999</c:v>
                </c:pt>
                <c:pt idx="24" formatCode="_(* #,##0.0_);_(* \(#,##0.0\)_)\ ;_(* 0_)">
                  <c:v>130.32499999999999</c:v>
                </c:pt>
                <c:pt idx="25" formatCode="_(* #,##0.0_);_(* \(#,##0.0\)_)\ ;_(* 0_)">
                  <c:v>118.54900000000001</c:v>
                </c:pt>
                <c:pt idx="26" formatCode="_(* #,##0.0_);_(* \(#,##0.0\)_)\ ;_(* 0_)">
                  <c:v>165.79400000000001</c:v>
                </c:pt>
                <c:pt idx="27" formatCode="_(* #,##0.0_);_(* \(#,##0.0\)_)\ ;_(* 0_)">
                  <c:v>154.19499999999999</c:v>
                </c:pt>
                <c:pt idx="28" formatCode="_(* #,##0.0_);_(* \(#,##0.0\)_)\ ;_(* 0_)">
                  <c:v>132.74600000000001</c:v>
                </c:pt>
                <c:pt idx="29" formatCode="_(* #,##0.0_);_(* \(#,##0.0\)_)\ ;_(* 0_)">
                  <c:v>119.81699999999999</c:v>
                </c:pt>
                <c:pt idx="30" formatCode="_(* #,##0.0_);_(* \(#,##0.0\)_)\ ;_(* 0_)">
                  <c:v>148.43600000000001</c:v>
                </c:pt>
                <c:pt idx="31" formatCode="_(* #,##0.0_);_(* \(#,##0.0\)_)\ ;_(* 0_)">
                  <c:v>124.76</c:v>
                </c:pt>
                <c:pt idx="32" formatCode="_(* #,##0.0_);_(* \(#,##0.0\)_)\ ;_(* 0_)">
                  <c:v>124.419</c:v>
                </c:pt>
                <c:pt idx="33" formatCode="_(* #,##0.0_);_(* \(#,##0.0\)_)\ ;_(* 0_)">
                  <c:v>64.444000000000003</c:v>
                </c:pt>
                <c:pt idx="34" formatCode="_(* #,##0.0_);_(* \(#,##0.0\)_)\ ;_(* 0_)">
                  <c:v>118.39100000000001</c:v>
                </c:pt>
                <c:pt idx="35" formatCode="_(* #,##0.0_);_(* \(#,##0.0\)_)\ ;_(* 0_)">
                  <c:v>130.12299999999999</c:v>
                </c:pt>
                <c:pt idx="36" formatCode="_(* #,##0.0_);_(* \(#,##0.0\)_)\ ;_(* 0_)">
                  <c:v>124.401</c:v>
                </c:pt>
                <c:pt idx="37" formatCode="_(* #,##0.0_);_(* \(#,##0.0\)_)\ ;_(* 0_)">
                  <c:v>108.548</c:v>
                </c:pt>
                <c:pt idx="38" formatCode="_(* #,##0.0_);_(* \(#,##0.0\)_)\ ;_(* 0_)">
                  <c:v>142.69800000000001</c:v>
                </c:pt>
                <c:pt idx="39" formatCode="_(* #,##0.0_);_(* \(#,##0.0\)_)\ ;_(* 0_)">
                  <c:v>134.60900000000001</c:v>
                </c:pt>
                <c:pt idx="40" formatCode="_(* #,##0.0_);_(* \(#,##0.0\)_)\ ;_(* 0_)">
                  <c:v>104.94499999999999</c:v>
                </c:pt>
                <c:pt idx="41" formatCode="_(* #,##0.0_);_(* \(#,##0.0\)_)\ ;_(* 0_)">
                  <c:v>115.45099999999999</c:v>
                </c:pt>
                <c:pt idx="42" formatCode="_(* #,##0.0_);_(* \(#,##0.0\)_)\ ;_(* 0_)">
                  <c:v>159.684</c:v>
                </c:pt>
                <c:pt idx="43" formatCode="_(* #,##0.0_);_(* \(#,##0.0\)_)\ ;_(* 0_)">
                  <c:v>166.62100000000001</c:v>
                </c:pt>
                <c:pt idx="44" formatCode="_(* #,##0.0_);_(* \(#,##0.0\)_)\ ;_(* 0_)">
                  <c:v>94.292000000000002</c:v>
                </c:pt>
                <c:pt idx="45" formatCode="_(* #,##0.0_);_(* \(#,##0.0\)_)\ ;_(* 0_)">
                  <c:v>33.975000000000001</c:v>
                </c:pt>
                <c:pt idx="46" formatCode="_(* #,##0.0_);_(* \(#,##0.0\)_)\ ;_(* 0_)">
                  <c:v>143.66999999999999</c:v>
                </c:pt>
                <c:pt idx="47" formatCode="_(* #,##0.0_);_(* \(#,##0.0\)_)\ ;_(* 0_)">
                  <c:v>181.446</c:v>
                </c:pt>
                <c:pt idx="48" formatCode="_(* #,##0.0_);_(* \(#,##0.0\)_)\ ;_(* 0_)">
                  <c:v>175.756</c:v>
                </c:pt>
                <c:pt idx="49" formatCode="_(* #,##0.0_);_(* \(#,##0.0\)_)\ ;_(* 0_)">
                  <c:v>110.15</c:v>
                </c:pt>
                <c:pt idx="50" formatCode="_(* #,##0.0_);_(* \(#,##0.0\)_)\ ;_(* 0_)">
                  <c:v>203.85599999999999</c:v>
                </c:pt>
                <c:pt idx="51" formatCode="_(* #,##0.0_);_(* \(#,##0.0\)_)\ ;_(* 0_)">
                  <c:v>198.46899999999999</c:v>
                </c:pt>
                <c:pt idx="52" formatCode="_(* #,##0.0_);_(* \(#,##0.0\)_)\ ;_(* 0_)">
                  <c:v>175.929</c:v>
                </c:pt>
                <c:pt idx="53" formatCode="_(* #,##0.0_);_(* \(#,##0.0\)_)\ ;_(* 0_)">
                  <c:v>137.53399999999999</c:v>
                </c:pt>
                <c:pt idx="54" formatCode="_(* #,##0.0_);_(* \(#,##0.0\)_)\ ;_(* 0_)">
                  <c:v>254.47200000000001</c:v>
                </c:pt>
                <c:pt idx="55" formatCode="_(* #,##0.0_);_(* \(#,##0.0\)_)\ ;_(* 0_)">
                  <c:v>240.72499999999999</c:v>
                </c:pt>
                <c:pt idx="56" formatCode="_(* #,##0.0_);_(* \(#,##0.0\)_)\ ;_(* 0_)">
                  <c:v>229.54599999999999</c:v>
                </c:pt>
                <c:pt idx="57" formatCode="_(* #,##0.0_);_(* \(#,##0.0\)_)\ ;_(* 0_)">
                  <c:v>154.262</c:v>
                </c:pt>
                <c:pt idx="58" formatCode="_(* #,##0.0_);_(* \(#,##0.0\)_)\ ;_(* 0_)">
                  <c:v>296.17899999999997</c:v>
                </c:pt>
                <c:pt idx="59" formatCode="_(* #,##0.0_);_(* \(#,##0.0\)_)\ ;_(* 0_)">
                  <c:v>276.05799999999999</c:v>
                </c:pt>
                <c:pt idx="60" formatCode="_(* #,##0.0_);_(* \(#,##0.0\)_)\ ;_(* 0_)">
                  <c:v>249.429</c:v>
                </c:pt>
                <c:pt idx="61" formatCode="_(* #,##0.0_);_(* \(#,##0.0\)_)\ ;_(* 0_)">
                  <c:v>169.89400000000001</c:v>
                </c:pt>
                <c:pt idx="62" formatCode="_(* #,##0.0_);_(* \(#,##0.0\)_)\ ;_(* 0_)">
                  <c:v>266.928</c:v>
                </c:pt>
                <c:pt idx="63" formatCode="_(* #,##0.0_);_(* \(#,##0.0\)_)\ ;_(* 0_)">
                  <c:v>290.13299999999998</c:v>
                </c:pt>
                <c:pt idx="64" formatCode="_(* #,##0.0_);_(* \(#,##0.0\)_)\ ;_(* 0_)">
                  <c:v>275.75799999999998</c:v>
                </c:pt>
                <c:pt idx="65" formatCode="_(* #,##0.0_);_(* \(#,##0.0\)_)\ ;_(* 0_)">
                  <c:v>197.82499999999999</c:v>
                </c:pt>
                <c:pt idx="66" formatCode="_(* #,##0.0_);_(* \(#,##0.0\)_)\ ;_(* 0_)">
                  <c:v>289.50799999999998</c:v>
                </c:pt>
                <c:pt idx="67" formatCode="_(* #,##0.0_);_(* \(#,##0.0\)_)\ ;_(* 0_)">
                  <c:v>293.70600000000002</c:v>
                </c:pt>
                <c:pt idx="68" formatCode="_(* #,##0.0_);_(* \(#,##0.0\)_)\ ;_(* 0_)">
                  <c:v>275.07299999999998</c:v>
                </c:pt>
                <c:pt idx="69" formatCode="_(* #,##0.0_);_(* \(#,##0.0\)_)\ ;_(* 0_)">
                  <c:v>197.297</c:v>
                </c:pt>
                <c:pt idx="70" formatCode="_(* #,##0.0_);_(* \(#,##0.0\)_)\ ;_(* 0_)">
                  <c:v>278.32400000000001</c:v>
                </c:pt>
                <c:pt idx="71" formatCode="_(* #,##0.0_);_(* \(#,##0.0\)_)\ ;_(* 0_)">
                  <c:v>325.887</c:v>
                </c:pt>
                <c:pt idx="72" formatCode="_(* #,##0.0_);_(* \(#,##0.0\)_)\ ;_(* 0_)">
                  <c:v>254.71799999999999</c:v>
                </c:pt>
                <c:pt idx="73" formatCode="_(* #,##0.0_);_(* \(#,##0.0\)_)\ ;_(* 0_)">
                  <c:v>199.30799999999999</c:v>
                </c:pt>
                <c:pt idx="74" formatCode="_(* #,##0.0_);_(* \(#,##0.0\)_)\ ;_(* 0_)">
                  <c:v>269.5</c:v>
                </c:pt>
                <c:pt idx="75" formatCode="_(* #,##0.0_);_(* \(#,##0.0\)_)\ ;_(* 0_)">
                  <c:v>302.85199999999998</c:v>
                </c:pt>
                <c:pt idx="76" formatCode="_(* #,##0.0_);_(* \(#,##0.0\)_)\ ;_(* 0_)">
                  <c:v>293.21300000000002</c:v>
                </c:pt>
                <c:pt idx="77" formatCode="_(* #,##0.0_);_(* \(#,##0.0\)_)\ ;_(* 0_)">
                  <c:v>96.123000000000005</c:v>
                </c:pt>
                <c:pt idx="78" formatCode="_(* #,##0.0_);_(* \(#,##0.0\)_)\ ;_(* 0_)">
                  <c:v>330.74299999999999</c:v>
                </c:pt>
                <c:pt idx="79" formatCode="_(* #,##0.0_);_(* \(#,##0.0\)_)\ ;_(* 0_)">
                  <c:v>249.559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B9-4C22-A1C1-2733ED85AE2A}"/>
            </c:ext>
          </c:extLst>
        </c:ser>
        <c:ser>
          <c:idx val="7"/>
          <c:order val="7"/>
          <c:tx>
            <c:strRef>
              <c:f>'FOR GRAPHING'!$A$25</c:f>
              <c:strCache>
                <c:ptCount val="1"/>
                <c:pt idx="0">
                  <c:v>Under Armour, Inc. (NYSE:UAA)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'FOR GRAPHING'!$B$25:$CC$25</c:f>
              <c:numCache>
                <c:formatCode>General</c:formatCode>
                <c:ptCount val="80"/>
                <c:pt idx="13" formatCode="_(* #,##0.0_);_(* \(#,##0.0\)_)\ ;_(* 0_)">
                  <c:v>3.32</c:v>
                </c:pt>
                <c:pt idx="14" formatCode="_(* #,##0.0_);_(* \(#,##0.0\)_)\ ;_(* 0_)">
                  <c:v>3.32</c:v>
                </c:pt>
                <c:pt idx="15" formatCode="_(* #,##0.0_);_(* \(#,##0.0\)_)\ ;_(* 0_)">
                  <c:v>11.259</c:v>
                </c:pt>
                <c:pt idx="16" formatCode="_(* #,##0.0_);_(* \(#,##0.0\)_)\ ;_(* 0_)">
                  <c:v>10.654999999999999</c:v>
                </c:pt>
                <c:pt idx="17" formatCode="_(* #,##0.0_);_(* \(#,##0.0\)_)\ ;_(* 0_)">
                  <c:v>6.12</c:v>
                </c:pt>
                <c:pt idx="18" formatCode="_(* #,##0.0_);_(* \(#,##0.0\)_)\ ;_(* 0_)">
                  <c:v>5.0540000000000003</c:v>
                </c:pt>
                <c:pt idx="19" formatCode="_(* #,##0.0_);_(* \(#,##0.0\)_)\ ;_(* 0_)">
                  <c:v>16.233000000000001</c:v>
                </c:pt>
                <c:pt idx="20" formatCode="_(* #,##0.0_);_(* \(#,##0.0\)_)\ ;_(* 0_)">
                  <c:v>15.028</c:v>
                </c:pt>
                <c:pt idx="21" formatCode="_(* #,##0.0_);_(* \(#,##0.0\)_)\ ;_(* 0_)">
                  <c:v>16.018000000000001</c:v>
                </c:pt>
                <c:pt idx="22" formatCode="_(* #,##0.0_);_(* \(#,##0.0\)_)\ ;_(* 0_)">
                  <c:v>5.2549999999999999</c:v>
                </c:pt>
                <c:pt idx="23" formatCode="_(* #,##0.0_);_(* \(#,##0.0\)_)\ ;_(* 0_)">
                  <c:v>24.673999999999999</c:v>
                </c:pt>
                <c:pt idx="24" formatCode="_(* #,##0.0_);_(* \(#,##0.0\)_)\ ;_(* 0_)">
                  <c:v>20.795000000000002</c:v>
                </c:pt>
                <c:pt idx="25" formatCode="_(* #,##0.0_);_(* \(#,##0.0\)_)\ ;_(* 0_)">
                  <c:v>19.009</c:v>
                </c:pt>
                <c:pt idx="26" formatCode="_(* #,##0.0_);_(* \(#,##0.0\)_)\ ;_(* 0_)">
                  <c:v>11.308999999999999</c:v>
                </c:pt>
                <c:pt idx="27" formatCode="_(* #,##0.0_);_(* \(#,##0.0\)_)\ ;_(* 0_)">
                  <c:v>37.689</c:v>
                </c:pt>
                <c:pt idx="28" formatCode="_(* #,##0.0_);_(* \(#,##0.0\)_)\ ;_(* 0_)">
                  <c:v>32.880000000000003</c:v>
                </c:pt>
                <c:pt idx="29" formatCode="_(* #,##0.0_);_(* \(#,##0.0\)_)\ ;_(* 0_)">
                  <c:v>8.7889999999999997</c:v>
                </c:pt>
                <c:pt idx="30" formatCode="_(* #,##0.0_);_(* \(#,##0.0\)_)\ ;_(* 0_)">
                  <c:v>8.5570000000000004</c:v>
                </c:pt>
                <c:pt idx="31" formatCode="_(* #,##0.0_);_(* \(#,##0.0\)_)\ ;_(* 0_)">
                  <c:v>52.189</c:v>
                </c:pt>
                <c:pt idx="32" formatCode="_(* #,##0.0_);_(* \(#,##0.0\)_)\ ;_(* 0_)">
                  <c:v>28.736999999999998</c:v>
                </c:pt>
                <c:pt idx="33" formatCode="_(* #,##0.0_);_(* \(#,##0.0\)_)\ ;_(* 0_)">
                  <c:v>14.728</c:v>
                </c:pt>
                <c:pt idx="34" formatCode="_(* #,##0.0_);_(* \(#,##0.0\)_)\ ;_(* 0_)">
                  <c:v>10.082000000000001</c:v>
                </c:pt>
                <c:pt idx="35" formatCode="_(* #,##0.0_);_(* \(#,##0.0\)_)\ ;_(* 0_)">
                  <c:v>54.325000000000003</c:v>
                </c:pt>
                <c:pt idx="36" formatCode="_(* #,##0.0_);_(* \(#,##0.0\)_)\ ;_(* 0_)">
                  <c:v>34.387</c:v>
                </c:pt>
                <c:pt idx="37" formatCode="_(* #,##0.0_);_(* \(#,##0.0\)_)\ ;_(* 0_)">
                  <c:v>21.181000000000001</c:v>
                </c:pt>
                <c:pt idx="38" formatCode="_(* #,##0.0_);_(* \(#,##0.0\)_)\ ;_(* 0_)">
                  <c:v>14.644</c:v>
                </c:pt>
                <c:pt idx="39" formatCode="_(* #,##0.0_);_(* \(#,##0.0\)_)\ ;_(* 0_)">
                  <c:v>64.531000000000006</c:v>
                </c:pt>
                <c:pt idx="40" formatCode="_(* #,##0.0_);_(* \(#,##0.0\)_)\ ;_(* 0_)">
                  <c:v>43.32</c:v>
                </c:pt>
                <c:pt idx="41" formatCode="_(* #,##0.0_);_(* \(#,##0.0\)_)\ ;_(* 0_)">
                  <c:v>29.754999999999999</c:v>
                </c:pt>
                <c:pt idx="42" formatCode="_(* #,##0.0_);_(* \(#,##0.0\)_)\ ;_(* 0_)">
                  <c:v>19.475000000000001</c:v>
                </c:pt>
                <c:pt idx="43" formatCode="_(* #,##0.0_);_(* \(#,##0.0\)_)\ ;_(* 0_)">
                  <c:v>84.203000000000003</c:v>
                </c:pt>
                <c:pt idx="44" formatCode="_(* #,##0.0_);_(* \(#,##0.0\)_)\ ;_(* 0_)">
                  <c:v>65.635000000000005</c:v>
                </c:pt>
                <c:pt idx="45" formatCode="_(* #,##0.0_);_(* \(#,##0.0\)_)\ ;_(* 0_)">
                  <c:v>34.994</c:v>
                </c:pt>
                <c:pt idx="46" formatCode="_(* #,##0.0_);_(* \(#,##0.0\)_)\ ;_(* 0_)">
                  <c:v>21.843</c:v>
                </c:pt>
                <c:pt idx="47" formatCode="_(* #,##0.0_);_(* \(#,##0.0\)_)\ ;_(* 0_)">
                  <c:v>102.021</c:v>
                </c:pt>
                <c:pt idx="48" formatCode="_(* #,##0.0_);_(* \(#,##0.0\)_)\ ;_(* 0_)">
                  <c:v>92.918999999999997</c:v>
                </c:pt>
                <c:pt idx="49" formatCode="_(* #,##0.0_);_(* \(#,##0.0\)_)\ ;_(* 0_)">
                  <c:v>25.334</c:v>
                </c:pt>
                <c:pt idx="50" formatCode="_(* #,##0.0_);_(* \(#,##0.0\)_)\ ;_(* 0_)">
                  <c:v>44.085999999999999</c:v>
                </c:pt>
                <c:pt idx="51" formatCode="_(* #,##0.0_);_(* \(#,##0.0\)_)\ ;_(* 0_)">
                  <c:v>133.26300000000001</c:v>
                </c:pt>
                <c:pt idx="52" formatCode="_(* #,##0.0_);_(* \(#,##0.0\)_)\ ;_(* 0_)">
                  <c:v>112.964</c:v>
                </c:pt>
                <c:pt idx="53" formatCode="_(* #,##0.0_);_(* \(#,##0.0\)_)\ ;_(* 0_)">
                  <c:v>44.176000000000002</c:v>
                </c:pt>
                <c:pt idx="54" formatCode="_(* #,##0.0_);_(* \(#,##0.0\)_)\ ;_(* 0_)">
                  <c:v>51.720999999999997</c:v>
                </c:pt>
                <c:pt idx="55" formatCode="_(* #,##0.0_);_(* \(#,##0.0\)_)\ ;_(* 0_)">
                  <c:v>164.15</c:v>
                </c:pt>
                <c:pt idx="56" formatCode="_(* #,##0.0_);_(* \(#,##0.0\)_)\ ;_(* 0_)">
                  <c:v>166.80099999999999</c:v>
                </c:pt>
                <c:pt idx="57" formatCode="_(* #,##0.0_);_(* \(#,##0.0\)_)\ ;_(* 0_)">
                  <c:v>48.975000000000001</c:v>
                </c:pt>
                <c:pt idx="58" formatCode="_(* #,##0.0_);_(* \(#,##0.0\)_)\ ;_(* 0_)">
                  <c:v>56.656999999999996</c:v>
                </c:pt>
                <c:pt idx="59" formatCode="_(* #,##0.0_);_(* \(#,##0.0\)_)\ ;_(* 0_)">
                  <c:v>197.54400000000001</c:v>
                </c:pt>
                <c:pt idx="60" formatCode="_(* #,##0.0_);_(* \(#,##0.0\)_)\ ;_(* 0_)">
                  <c:v>206.31100000000001</c:v>
                </c:pt>
                <c:pt idx="61" formatCode="_(* #,##0.0_);_(* \(#,##0.0\)_)\ ;_(* 0_)">
                  <c:v>66.903999999999996</c:v>
                </c:pt>
                <c:pt idx="62" formatCode="_(* #,##0.0_);_(* \(#,##0.0\)_)\ ;_(* 0_)">
                  <c:v>55.094000000000001</c:v>
                </c:pt>
                <c:pt idx="63" formatCode="_(* #,##0.0_);_(* \(#,##0.0\)_)\ ;_(* 0_)">
                  <c:v>236.95500000000001</c:v>
                </c:pt>
                <c:pt idx="64" formatCode="_(* #,##0.0_);_(* \(#,##0.0\)_)\ ;_(* 0_)">
                  <c:v>203.28800000000001</c:v>
                </c:pt>
                <c:pt idx="65" formatCode="_(* #,##0.0_);_(* \(#,##0.0\)_)\ ;_(* 0_)">
                  <c:v>48.548999999999999</c:v>
                </c:pt>
                <c:pt idx="66" formatCode="_(* #,##0.0_);_(* \(#,##0.0\)_)\ ;_(* 0_)">
                  <c:v>40.667000000000002</c:v>
                </c:pt>
                <c:pt idx="67" formatCode="_(* #,##0.0_);_(* \(#,##0.0\)_)\ ;_(* 0_)">
                  <c:v>192.29900000000001</c:v>
                </c:pt>
                <c:pt idx="68" formatCode="_(* #,##0.0_);_(* \(#,##0.0\)_)\ ;_(* 0_)">
                  <c:v>49.2</c:v>
                </c:pt>
                <c:pt idx="69" formatCode="_(* #,##0.0_);_(* \(#,##0.0\)_)\ ;_(* 0_)">
                  <c:v>62.390999999999998</c:v>
                </c:pt>
                <c:pt idx="70" formatCode="_(* #,##0.0_);_(* \(#,##0.0\)_)\ ;_(* 0_)">
                  <c:v>25.077999999999999</c:v>
                </c:pt>
                <c:pt idx="71" formatCode="_(* #,##0.0_);_(* \(#,##0.0\)_)\ ;_(* 0_)">
                  <c:v>187.012</c:v>
                </c:pt>
                <c:pt idx="72" formatCode="_(* #,##0.0_);_(* \(#,##0.0\)_)\ ;_(* 0_)">
                  <c:v>86.218999999999994</c:v>
                </c:pt>
                <c:pt idx="73" formatCode="_(* #,##0.0_);_(* \(#,##0.0\)_)\ ;_(* 0_)">
                  <c:v>81.722999999999999</c:v>
                </c:pt>
                <c:pt idx="74" formatCode="_(* #,##0.0_);_(* \(#,##0.0\)_)\ ;_(* 0_)">
                  <c:v>35.774999999999999</c:v>
                </c:pt>
                <c:pt idx="75" formatCode="_(* #,##0.0_);_(* \(#,##0.0\)_)\ ;_(* 0_)">
                  <c:v>185.642</c:v>
                </c:pt>
                <c:pt idx="76" formatCode="_(* #,##0.0_);_(* \(#,##0.0\)_)\ ;_(* 0_)">
                  <c:v>125.55500000000001</c:v>
                </c:pt>
                <c:pt idx="77" formatCode="_(* #,##0.0_);_(* \(#,##0.0\)_)\ ;_(* 0_)">
                  <c:v>-72.5</c:v>
                </c:pt>
                <c:pt idx="78" formatCode="_(* #,##0.0_);_(* \(#,##0.0\)_)\ ;_(* 0_)">
                  <c:v>-96.7</c:v>
                </c:pt>
                <c:pt idx="79" formatCode="_(* #,##0.0_);_(* \(#,##0.0\)_)\ ;_(* 0_)">
                  <c:v>168.52099999999999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B9-4C22-A1C1-2733ED85AE2A}"/>
            </c:ext>
          </c:extLst>
        </c:ser>
        <c:ser>
          <c:idx val="8"/>
          <c:order val="8"/>
          <c:tx>
            <c:strRef>
              <c:f>'FOR GRAPHING'!$A$26</c:f>
              <c:strCache>
                <c:ptCount val="1"/>
                <c:pt idx="0">
                  <c:v>Moncler S.p.A. (BIT:MONC)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'FOR GRAPHING'!$B$26:$CC$26</c:f>
              <c:numCache>
                <c:formatCode>General</c:formatCode>
                <c:ptCount val="80"/>
                <c:pt idx="49" formatCode="_(* #,##0.0_);_(* \(#,##0.0\)_)\ ;_(* 0_)">
                  <c:v>50.291498511999997</c:v>
                </c:pt>
                <c:pt idx="50" formatCode="_(* #,##0.0_);_(* \(#,##0.0\)_)\ ;_(* 0_)">
                  <c:v>-5.0999999999999996</c:v>
                </c:pt>
                <c:pt idx="51" formatCode="_(* #,##0.0_);_(* \(#,##0.0\)_)\ ;_(* 0_)">
                  <c:v>107.449414622577</c:v>
                </c:pt>
                <c:pt idx="52" formatCode="_(* #,##0.0_);_(* \(#,##0.0\)_)\ ;_(* 0_)">
                  <c:v>102.80933690139</c:v>
                </c:pt>
                <c:pt idx="53" formatCode="_(* #,##0.0_);_(* \(#,##0.0\)_)\ ;_(* 0_)">
                  <c:v>62.013089924681999</c:v>
                </c:pt>
                <c:pt idx="54" formatCode="_(* #,##0.0_);_(* \(#,##0.0\)_)\ ;_(* 0_)">
                  <c:v>0.74885344660599995</c:v>
                </c:pt>
                <c:pt idx="55" formatCode="_(* #,##0.0_);_(* \(#,##0.0\)_)\ ;_(* 0_)">
                  <c:v>114.33331226976</c:v>
                </c:pt>
                <c:pt idx="56" formatCode="_(* #,##0.0_);_(* \(#,##0.0\)_)\ ;_(* 0_)">
                  <c:v>114.65351332546101</c:v>
                </c:pt>
                <c:pt idx="57" formatCode="_(* #,##0.0_);_(* \(#,##0.0\)_)\ ;_(* 0_)">
                  <c:v>70.601063541298004</c:v>
                </c:pt>
                <c:pt idx="58" formatCode="_(* #,##0.0_);_(* \(#,##0.0\)_)\ ;_(* 0_)">
                  <c:v>4.3274853811350003</c:v>
                </c:pt>
                <c:pt idx="59" formatCode="_(* #,##0.0_);_(* \(#,##0.0\)_)\ ;_(* 0_)">
                  <c:v>117.02695159216201</c:v>
                </c:pt>
                <c:pt idx="60" formatCode="_(* #,##0.0_);_(* \(#,##0.0\)_)\ ;_(* 0_)">
                  <c:v>133.29894112242999</c:v>
                </c:pt>
                <c:pt idx="61" formatCode="_(* #,##0.0_);_(* \(#,##0.0\)_)\ ;_(* 0_)">
                  <c:v>40.578554748409999</c:v>
                </c:pt>
                <c:pt idx="62" formatCode="_(* #,##0.0_);_(* \(#,##0.0\)_)\ ;_(* 0_)">
                  <c:v>39.569104329790001</c:v>
                </c:pt>
                <c:pt idx="63" formatCode="_(* #,##0.0_);_(* \(#,##0.0\)_)\ ;_(* 0_)">
                  <c:v>148.84729951914599</c:v>
                </c:pt>
                <c:pt idx="64" formatCode="_(* #,##0.0_);_(* \(#,##0.0\)_)\ ;_(* 0_)">
                  <c:v>139.78887368991201</c:v>
                </c:pt>
                <c:pt idx="65" formatCode="_(* #,##0.0_);_(* \(#,##0.0\)_)\ ;_(* 0_)">
                  <c:v>45.518605626879001</c:v>
                </c:pt>
                <c:pt idx="66" formatCode="_(* #,##0.0_);_(* \(#,##0.0\)_)\ ;_(* 0_)">
                  <c:v>48.567027950528001</c:v>
                </c:pt>
                <c:pt idx="67" formatCode="_(* #,##0.0_);_(* \(#,##0.0\)_)\ ;_(* 0_)">
                  <c:v>176.743883669399</c:v>
                </c:pt>
                <c:pt idx="68" formatCode="_(* #,##0.0_);_(* \(#,##0.0\)_)\ ;_(* 0_)">
                  <c:v>179.566522599156</c:v>
                </c:pt>
                <c:pt idx="69" formatCode="_(* #,##0.0_);_(* \(#,##0.0\)_)\ ;_(* 0_)">
                  <c:v>67.226191917983002</c:v>
                </c:pt>
                <c:pt idx="70" formatCode="_(* #,##0.0_);_(* \(#,##0.0\)_)\ ;_(* 0_)">
                  <c:v>63.665266601203001</c:v>
                </c:pt>
                <c:pt idx="71" formatCode="_(* #,##0.0_);_(* \(#,##0.0\)_)\ ;_(* 0_)">
                  <c:v>207.11107240510501</c:v>
                </c:pt>
                <c:pt idx="72" formatCode="_(* #,##0.0_);_(* \(#,##0.0\)_)\ ;_(* 0_)">
                  <c:v>204.099496200804</c:v>
                </c:pt>
                <c:pt idx="73" formatCode="_(* #,##0.0_);_(* \(#,##0.0\)_)\ ;_(* 0_)">
                  <c:v>75.945005634151997</c:v>
                </c:pt>
                <c:pt idx="74" formatCode="_(* #,##0.0_);_(* \(#,##0.0\)_)\ ;_(* 0_)">
                  <c:v>76.999317244113001</c:v>
                </c:pt>
                <c:pt idx="75" formatCode="_(* #,##0.0_);_(* \(#,##0.0\)_)\ ;_(* 0_)">
                  <c:v>228.79893139300799</c:v>
                </c:pt>
                <c:pt idx="76" formatCode="_(* #,##0.0_);_(* \(#,##0.0\)_)\ ;_(* 0_)">
                  <c:v>235.474694126739</c:v>
                </c:pt>
                <c:pt idx="77" formatCode="_(* #,##0.0_);_(* \(#,##0.0\)_)\ ;_(* 0_)">
                  <c:v>-0.6</c:v>
                </c:pt>
                <c:pt idx="78" formatCode="_(* #,##0.0_);_(* \(#,##0.0\)_)\ ;_(* 0_)">
                  <c:v>-0.6</c:v>
                </c:pt>
                <c:pt idx="79" formatCode="_(* #,##0.0_);_(* \(#,##0.0\)_)\ ;_(* 0_)">
                  <c:v>257.88104742608402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B9-4C22-A1C1-2733ED85AE2A}"/>
            </c:ext>
          </c:extLst>
        </c:ser>
        <c:ser>
          <c:idx val="9"/>
          <c:order val="9"/>
          <c:tx>
            <c:strRef>
              <c:f>'FOR GRAPHING'!$A$27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'FOR GRAPHING'!$B$27:$CC$27</c:f>
              <c:numCache>
                <c:formatCode>_(* #,##0.0_);_(* \(#,##0.0\)_)\ ;_(* 0_)</c:formatCode>
                <c:ptCount val="80"/>
                <c:pt idx="0">
                  <c:v>111.51868499727482</c:v>
                </c:pt>
                <c:pt idx="1">
                  <c:v>117.36462305140401</c:v>
                </c:pt>
                <c:pt idx="2">
                  <c:v>94.815535958864601</c:v>
                </c:pt>
                <c:pt idx="3">
                  <c:v>150.8851791523</c:v>
                </c:pt>
                <c:pt idx="4">
                  <c:v>93.071081970698344</c:v>
                </c:pt>
                <c:pt idx="5">
                  <c:v>107.37118910758716</c:v>
                </c:pt>
                <c:pt idx="6">
                  <c:v>127.2917472699845</c:v>
                </c:pt>
                <c:pt idx="7">
                  <c:v>172.9964470150218</c:v>
                </c:pt>
                <c:pt idx="8">
                  <c:v>116.66541231090734</c:v>
                </c:pt>
                <c:pt idx="9">
                  <c:v>132.55528278630001</c:v>
                </c:pt>
                <c:pt idx="10">
                  <c:v>152.00172546222501</c:v>
                </c:pt>
                <c:pt idx="11">
                  <c:v>218.18052356644162</c:v>
                </c:pt>
                <c:pt idx="12">
                  <c:v>137.85899165528699</c:v>
                </c:pt>
                <c:pt idx="13">
                  <c:v>158.8946196061714</c:v>
                </c:pt>
                <c:pt idx="14">
                  <c:v>161.70830738160711</c:v>
                </c:pt>
                <c:pt idx="15">
                  <c:v>221.70077751033571</c:v>
                </c:pt>
                <c:pt idx="16">
                  <c:v>136.18665944817371</c:v>
                </c:pt>
                <c:pt idx="17">
                  <c:v>188.34125136474998</c:v>
                </c:pt>
                <c:pt idx="18">
                  <c:v>177.4976548697143</c:v>
                </c:pt>
                <c:pt idx="19">
                  <c:v>249.75232402350002</c:v>
                </c:pt>
                <c:pt idx="20">
                  <c:v>137.14383999694167</c:v>
                </c:pt>
                <c:pt idx="21">
                  <c:v>196.930740599275</c:v>
                </c:pt>
                <c:pt idx="22">
                  <c:v>173.93960901738126</c:v>
                </c:pt>
                <c:pt idx="23">
                  <c:v>251.6640215921563</c:v>
                </c:pt>
                <c:pt idx="24">
                  <c:v>155.28884750848127</c:v>
                </c:pt>
                <c:pt idx="25">
                  <c:v>205.64660280179376</c:v>
                </c:pt>
                <c:pt idx="26">
                  <c:v>214.135366447525</c:v>
                </c:pt>
                <c:pt idx="27">
                  <c:v>297.94280803509997</c:v>
                </c:pt>
                <c:pt idx="28">
                  <c:v>178.27675371176878</c:v>
                </c:pt>
                <c:pt idx="29">
                  <c:v>256.92258235513754</c:v>
                </c:pt>
                <c:pt idx="30">
                  <c:v>226.48541437834376</c:v>
                </c:pt>
                <c:pt idx="31">
                  <c:v>308.24257207254374</c:v>
                </c:pt>
                <c:pt idx="32">
                  <c:v>169.59801522595004</c:v>
                </c:pt>
                <c:pt idx="33">
                  <c:v>173.78685418966251</c:v>
                </c:pt>
                <c:pt idx="34">
                  <c:v>195.25329180460002</c:v>
                </c:pt>
                <c:pt idx="35">
                  <c:v>280.01229017087502</c:v>
                </c:pt>
                <c:pt idx="36">
                  <c:v>156.01855755085717</c:v>
                </c:pt>
                <c:pt idx="37">
                  <c:v>256.89641021471431</c:v>
                </c:pt>
                <c:pt idx="38">
                  <c:v>222.76932749009373</c:v>
                </c:pt>
                <c:pt idx="39">
                  <c:v>307.53117496848125</c:v>
                </c:pt>
                <c:pt idx="40">
                  <c:v>189.24213221124998</c:v>
                </c:pt>
                <c:pt idx="41">
                  <c:v>272.34130390985001</c:v>
                </c:pt>
                <c:pt idx="42">
                  <c:v>257.39413102009996</c:v>
                </c:pt>
                <c:pt idx="43">
                  <c:v>350.32834357749999</c:v>
                </c:pt>
                <c:pt idx="44">
                  <c:v>194.06309327547498</c:v>
                </c:pt>
                <c:pt idx="45">
                  <c:v>293.70520553822502</c:v>
                </c:pt>
                <c:pt idx="46">
                  <c:v>254.40529576116253</c:v>
                </c:pt>
                <c:pt idx="47">
                  <c:v>365.34021375775001</c:v>
                </c:pt>
                <c:pt idx="48">
                  <c:v>234.85413492846877</c:v>
                </c:pt>
                <c:pt idx="49">
                  <c:v>293.87274530276665</c:v>
                </c:pt>
                <c:pt idx="50">
                  <c:v>264.35946362474999</c:v>
                </c:pt>
                <c:pt idx="51">
                  <c:v>386.98028824782517</c:v>
                </c:pt>
                <c:pt idx="52">
                  <c:v>255.52940608438001</c:v>
                </c:pt>
                <c:pt idx="53">
                  <c:v>308.90451210607017</c:v>
                </c:pt>
                <c:pt idx="54">
                  <c:v>272.6632757289396</c:v>
                </c:pt>
                <c:pt idx="55">
                  <c:v>400.67431140591219</c:v>
                </c:pt>
                <c:pt idx="56">
                  <c:v>288.57104095624004</c:v>
                </c:pt>
                <c:pt idx="57">
                  <c:v>313.6590521842665</c:v>
                </c:pt>
                <c:pt idx="58">
                  <c:v>277.19396651804834</c:v>
                </c:pt>
                <c:pt idx="59">
                  <c:v>436.31884632411794</c:v>
                </c:pt>
                <c:pt idx="60">
                  <c:v>260.90372002705374</c:v>
                </c:pt>
                <c:pt idx="61">
                  <c:v>338.80758431477057</c:v>
                </c:pt>
                <c:pt idx="62">
                  <c:v>298.5777059239656</c:v>
                </c:pt>
                <c:pt idx="63">
                  <c:v>433.9083737270301</c:v>
                </c:pt>
                <c:pt idx="64">
                  <c:v>302.63051586169024</c:v>
                </c:pt>
                <c:pt idx="65">
                  <c:v>369.8722083722671</c:v>
                </c:pt>
                <c:pt idx="66">
                  <c:v>337.89164887912534</c:v>
                </c:pt>
                <c:pt idx="67">
                  <c:v>462.01072084463038</c:v>
                </c:pt>
                <c:pt idx="68">
                  <c:v>307.66515047466174</c:v>
                </c:pt>
                <c:pt idx="69">
                  <c:v>407.06376038734265</c:v>
                </c:pt>
                <c:pt idx="70">
                  <c:v>356.26579672518369</c:v>
                </c:pt>
                <c:pt idx="71">
                  <c:v>504.14882499303377</c:v>
                </c:pt>
                <c:pt idx="72">
                  <c:v>335.56858807785596</c:v>
                </c:pt>
                <c:pt idx="73">
                  <c:v>417.82529711819467</c:v>
                </c:pt>
                <c:pt idx="74">
                  <c:v>392.66278103118481</c:v>
                </c:pt>
                <c:pt idx="75">
                  <c:v>539.17319635534534</c:v>
                </c:pt>
                <c:pt idx="76">
                  <c:v>409.70997530660429</c:v>
                </c:pt>
                <c:pt idx="77">
                  <c:v>284.85128929895558</c:v>
                </c:pt>
                <c:pt idx="78">
                  <c:v>-67.466296532466657</c:v>
                </c:pt>
                <c:pt idx="79">
                  <c:v>550.75093548527605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B9-4C22-A1C1-2733ED85AE2A}"/>
            </c:ext>
          </c:extLst>
        </c:ser>
        <c:ser>
          <c:idx val="10"/>
          <c:order val="10"/>
          <c:tx>
            <c:strRef>
              <c:f>'FOR GRAPHING'!$A$28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'FOR GRAPHING'!$B$28:$CC$28</c:f>
              <c:numCache>
                <c:formatCode>_(* #,##0.0_);_(* \(#,##0.0\)_)\ ;_(* 0_)</c:formatCode>
                <c:ptCount val="80"/>
                <c:pt idx="0">
                  <c:v>111.51868499727482</c:v>
                </c:pt>
                <c:pt idx="1">
                  <c:v>117.36462305140401</c:v>
                </c:pt>
                <c:pt idx="2">
                  <c:v>31.602865000000001</c:v>
                </c:pt>
                <c:pt idx="3">
                  <c:v>91.933237076149993</c:v>
                </c:pt>
                <c:pt idx="4">
                  <c:v>67.913750985349168</c:v>
                </c:pt>
                <c:pt idx="5">
                  <c:v>74.633094553793569</c:v>
                </c:pt>
                <c:pt idx="6">
                  <c:v>78.814648644942253</c:v>
                </c:pt>
                <c:pt idx="7">
                  <c:v>112.2469632548609</c:v>
                </c:pt>
                <c:pt idx="8">
                  <c:v>87.384181155453675</c:v>
                </c:pt>
                <c:pt idx="9">
                  <c:v>107.27197195555001</c:v>
                </c:pt>
                <c:pt idx="10">
                  <c:v>109.42917724649999</c:v>
                </c:pt>
                <c:pt idx="11">
                  <c:v>171.87498318322082</c:v>
                </c:pt>
                <c:pt idx="12">
                  <c:v>110.54596082764348</c:v>
                </c:pt>
                <c:pt idx="13">
                  <c:v>148.03885399519999</c:v>
                </c:pt>
                <c:pt idx="14">
                  <c:v>96.078908913899994</c:v>
                </c:pt>
                <c:pt idx="15">
                  <c:v>155.31809150000001</c:v>
                </c:pt>
                <c:pt idx="16">
                  <c:v>92.063800000000001</c:v>
                </c:pt>
                <c:pt idx="17">
                  <c:v>176.98196438119999</c:v>
                </c:pt>
                <c:pt idx="18">
                  <c:v>106.346899218</c:v>
                </c:pt>
                <c:pt idx="19">
                  <c:v>163.55083828560001</c:v>
                </c:pt>
                <c:pt idx="20">
                  <c:v>75.694946090325004</c:v>
                </c:pt>
                <c:pt idx="21">
                  <c:v>148.05323748910001</c:v>
                </c:pt>
                <c:pt idx="22">
                  <c:v>104.09775888359999</c:v>
                </c:pt>
                <c:pt idx="23">
                  <c:v>152.84945939120001</c:v>
                </c:pt>
                <c:pt idx="24">
                  <c:v>115.461255996125</c:v>
                </c:pt>
                <c:pt idx="25">
                  <c:v>156.240950164</c:v>
                </c:pt>
                <c:pt idx="26">
                  <c:v>139.66161739270001</c:v>
                </c:pt>
                <c:pt idx="27">
                  <c:v>173.0912380019</c:v>
                </c:pt>
                <c:pt idx="28">
                  <c:v>117.10339848857501</c:v>
                </c:pt>
                <c:pt idx="29">
                  <c:v>169.92037178499999</c:v>
                </c:pt>
                <c:pt idx="30">
                  <c:v>133.93945724709999</c:v>
                </c:pt>
                <c:pt idx="31">
                  <c:v>160.05081835300001</c:v>
                </c:pt>
                <c:pt idx="32">
                  <c:v>102.13082293860001</c:v>
                </c:pt>
                <c:pt idx="33">
                  <c:v>125.53896324864999</c:v>
                </c:pt>
                <c:pt idx="34">
                  <c:v>124.4361417065</c:v>
                </c:pt>
                <c:pt idx="35">
                  <c:v>146.7314568681</c:v>
                </c:pt>
                <c:pt idx="36">
                  <c:v>124.401</c:v>
                </c:pt>
                <c:pt idx="37">
                  <c:v>177.13474408900001</c:v>
                </c:pt>
                <c:pt idx="38">
                  <c:v>130.58857787337502</c:v>
                </c:pt>
                <c:pt idx="39">
                  <c:v>156.1571594824</c:v>
                </c:pt>
                <c:pt idx="40">
                  <c:v>129.91804609439998</c:v>
                </c:pt>
                <c:pt idx="41">
                  <c:v>167.39111942189999</c:v>
                </c:pt>
                <c:pt idx="42">
                  <c:v>160.78635078240001</c:v>
                </c:pt>
                <c:pt idx="43">
                  <c:v>173.00323182060001</c:v>
                </c:pt>
                <c:pt idx="44">
                  <c:v>144.17754663773749</c:v>
                </c:pt>
                <c:pt idx="45">
                  <c:v>178.56807623290001</c:v>
                </c:pt>
                <c:pt idx="46">
                  <c:v>158.96542114204999</c:v>
                </c:pt>
                <c:pt idx="47">
                  <c:v>180.28366103819999</c:v>
                </c:pt>
                <c:pt idx="48">
                  <c:v>205.30506746423438</c:v>
                </c:pt>
                <c:pt idx="49">
                  <c:v>118.64949712639999</c:v>
                </c:pt>
                <c:pt idx="50">
                  <c:v>178.66099250905</c:v>
                </c:pt>
                <c:pt idx="51">
                  <c:v>190.31814130295001</c:v>
                </c:pt>
                <c:pt idx="52">
                  <c:v>175.929</c:v>
                </c:pt>
                <c:pt idx="53">
                  <c:v>137.53399999999999</c:v>
                </c:pt>
                <c:pt idx="54">
                  <c:v>180.36432057344999</c:v>
                </c:pt>
                <c:pt idx="55">
                  <c:v>171.06010221644999</c:v>
                </c:pt>
                <c:pt idx="56">
                  <c:v>229.54599999999999</c:v>
                </c:pt>
                <c:pt idx="57">
                  <c:v>154.262</c:v>
                </c:pt>
                <c:pt idx="58">
                  <c:v>168.89448024960001</c:v>
                </c:pt>
                <c:pt idx="59">
                  <c:v>197.54400000000001</c:v>
                </c:pt>
                <c:pt idx="60">
                  <c:v>219.65749085499999</c:v>
                </c:pt>
                <c:pt idx="61">
                  <c:v>169.89400000000001</c:v>
                </c:pt>
                <c:pt idx="62">
                  <c:v>144.31800000000001</c:v>
                </c:pt>
                <c:pt idx="63">
                  <c:v>236.95500000000001</c:v>
                </c:pt>
                <c:pt idx="64">
                  <c:v>228.54109049460001</c:v>
                </c:pt>
                <c:pt idx="65">
                  <c:v>197.82499999999999</c:v>
                </c:pt>
                <c:pt idx="66">
                  <c:v>165.1990960704</c:v>
                </c:pt>
                <c:pt idx="67">
                  <c:v>192.29900000000001</c:v>
                </c:pt>
                <c:pt idx="68">
                  <c:v>218.963303298</c:v>
                </c:pt>
                <c:pt idx="69">
                  <c:v>197.297</c:v>
                </c:pt>
                <c:pt idx="70">
                  <c:v>154.9098778428</c:v>
                </c:pt>
                <c:pt idx="71">
                  <c:v>207.11107240510501</c:v>
                </c:pt>
                <c:pt idx="72">
                  <c:v>204.099496200804</c:v>
                </c:pt>
                <c:pt idx="73">
                  <c:v>194.23354902240001</c:v>
                </c:pt>
                <c:pt idx="74">
                  <c:v>163.0386438697</c:v>
                </c:pt>
                <c:pt idx="75">
                  <c:v>228.79893139300799</c:v>
                </c:pt>
                <c:pt idx="76">
                  <c:v>235.474694126739</c:v>
                </c:pt>
                <c:pt idx="77">
                  <c:v>96.123000000000005</c:v>
                </c:pt>
                <c:pt idx="78">
                  <c:v>-67.466296532466657</c:v>
                </c:pt>
                <c:pt idx="79">
                  <c:v>250.99812116999999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B9-4C22-A1C1-2733ED85A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878991"/>
        <c:axId val="682893967"/>
      </c:lineChart>
      <c:catAx>
        <c:axId val="68287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93967"/>
        <c:crosses val="autoZero"/>
        <c:auto val="1"/>
        <c:lblAlgn val="ctr"/>
        <c:lblOffset val="100"/>
        <c:noMultiLvlLbl val="0"/>
      </c:catAx>
      <c:valAx>
        <c:axId val="6828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_)\ ;_(* 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7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GRAPHING'!$A$18</c:f>
              <c:strCache>
                <c:ptCount val="1"/>
                <c:pt idx="0">
                  <c:v>adidas AG (XTRA:ADS)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GRAPHING'!$B$18:$CC$18</c:f>
              <c:numCache>
                <c:formatCode>_(* #,##0.0_);_(* \(#,##0.0\)_)\ ;_(* 0_)</c:formatCode>
                <c:ptCount val="80"/>
                <c:pt idx="0">
                  <c:v>83.12042078268</c:v>
                </c:pt>
                <c:pt idx="1">
                  <c:v>138.37475763099999</c:v>
                </c:pt>
                <c:pt idx="2">
                  <c:v>88.975510575000001</c:v>
                </c:pt>
                <c:pt idx="3">
                  <c:v>233.944954215</c:v>
                </c:pt>
                <c:pt idx="4">
                  <c:v>69.201246650350001</c:v>
                </c:pt>
                <c:pt idx="5">
                  <c:v>118.974717872</c:v>
                </c:pt>
                <c:pt idx="6">
                  <c:v>108.62051937</c:v>
                </c:pt>
                <c:pt idx="7">
                  <c:v>278.73875657399998</c:v>
                </c:pt>
                <c:pt idx="8">
                  <c:v>116.15836392738601</c:v>
                </c:pt>
                <c:pt idx="9">
                  <c:v>171.17313559300001</c:v>
                </c:pt>
                <c:pt idx="10">
                  <c:v>111.417413319</c:v>
                </c:pt>
                <c:pt idx="11">
                  <c:v>360.93914255999999</c:v>
                </c:pt>
                <c:pt idx="12">
                  <c:v>102.75649106272201</c:v>
                </c:pt>
                <c:pt idx="13">
                  <c:v>240.99348324799999</c:v>
                </c:pt>
                <c:pt idx="14">
                  <c:v>183.877252801</c:v>
                </c:pt>
                <c:pt idx="15">
                  <c:v>388.91650111600001</c:v>
                </c:pt>
                <c:pt idx="16">
                  <c:v>54.226915786016001</c:v>
                </c:pt>
                <c:pt idx="17">
                  <c:v>295.83495512399998</c:v>
                </c:pt>
                <c:pt idx="18">
                  <c:v>214.38953487000001</c:v>
                </c:pt>
                <c:pt idx="19">
                  <c:v>411.28934996599997</c:v>
                </c:pt>
                <c:pt idx="20">
                  <c:v>103.05614780099999</c:v>
                </c:pt>
                <c:pt idx="21">
                  <c:v>348.415194816</c:v>
                </c:pt>
                <c:pt idx="22">
                  <c:v>284.84231932799997</c:v>
                </c:pt>
                <c:pt idx="23">
                  <c:v>592.63959391100002</c:v>
                </c:pt>
                <c:pt idx="24">
                  <c:v>157.02315762699999</c:v>
                </c:pt>
                <c:pt idx="25">
                  <c:v>376.34768640999999</c:v>
                </c:pt>
                <c:pt idx="26">
                  <c:v>321.55644119200002</c:v>
                </c:pt>
                <c:pt idx="27">
                  <c:v>741.47868790200005</c:v>
                </c:pt>
                <c:pt idx="28">
                  <c:v>148.950773196</c:v>
                </c:pt>
                <c:pt idx="29">
                  <c:v>523.94143253000004</c:v>
                </c:pt>
                <c:pt idx="30">
                  <c:v>417.02730357000002</c:v>
                </c:pt>
                <c:pt idx="31">
                  <c:v>743.08634136000001</c:v>
                </c:pt>
                <c:pt idx="32">
                  <c:v>206.80500250399999</c:v>
                </c:pt>
                <c:pt idx="33">
                  <c:v>164.81690702</c:v>
                </c:pt>
                <c:pt idx="34">
                  <c:v>194.855260434</c:v>
                </c:pt>
                <c:pt idx="35">
                  <c:v>592.23513933000004</c:v>
                </c:pt>
                <c:pt idx="36">
                  <c:v>176.28090285600001</c:v>
                </c:pt>
                <c:pt idx="37">
                  <c:v>413.76512741400001</c:v>
                </c:pt>
                <c:pt idx="38">
                  <c:v>316.81709333999999</c:v>
                </c:pt>
                <c:pt idx="39">
                  <c:v>669.79145450800002</c:v>
                </c:pt>
                <c:pt idx="40">
                  <c:v>110.62688571</c:v>
                </c:pt>
                <c:pt idx="41">
                  <c:v>526.12919243500005</c:v>
                </c:pt>
                <c:pt idx="42">
                  <c:v>402.17785840200003</c:v>
                </c:pt>
                <c:pt idx="43">
                  <c:v>676.39346485399994</c:v>
                </c:pt>
                <c:pt idx="44">
                  <c:v>-28.6</c:v>
                </c:pt>
                <c:pt idx="45">
                  <c:v>629.20749183999999</c:v>
                </c:pt>
                <c:pt idx="46">
                  <c:v>405.65379968000002</c:v>
                </c:pt>
                <c:pt idx="47">
                  <c:v>724.33057209599997</c:v>
                </c:pt>
                <c:pt idx="48">
                  <c:v>58.013052944000002</c:v>
                </c:pt>
                <c:pt idx="49">
                  <c:v>654.75046470400002</c:v>
                </c:pt>
                <c:pt idx="50">
                  <c:v>414.689632819</c:v>
                </c:pt>
                <c:pt idx="51">
                  <c:v>725.45171544799996</c:v>
                </c:pt>
                <c:pt idx="53">
                  <c:v>518.08474007200005</c:v>
                </c:pt>
                <c:pt idx="54">
                  <c:v>403.86063390999999</c:v>
                </c:pt>
                <c:pt idx="55">
                  <c:v>599.48255174999997</c:v>
                </c:pt>
                <c:pt idx="56">
                  <c:v>98.045149221000003</c:v>
                </c:pt>
                <c:pt idx="57">
                  <c:v>473.76054142200002</c:v>
                </c:pt>
                <c:pt idx="58">
                  <c:v>351.99108891600002</c:v>
                </c:pt>
                <c:pt idx="59">
                  <c:v>657.32938993899995</c:v>
                </c:pt>
                <c:pt idx="60">
                  <c:v>45.614987796000001</c:v>
                </c:pt>
                <c:pt idx="61">
                  <c:v>690.16570804200001</c:v>
                </c:pt>
                <c:pt idx="62">
                  <c:v>565.27291899700003</c:v>
                </c:pt>
                <c:pt idx="63">
                  <c:v>773.33782958400002</c:v>
                </c:pt>
                <c:pt idx="64">
                  <c:v>-28.5</c:v>
                </c:pt>
                <c:pt idx="65">
                  <c:v>794.48246331300004</c:v>
                </c:pt>
                <c:pt idx="66">
                  <c:v>693.66799769600004</c:v>
                </c:pt>
                <c:pt idx="67">
                  <c:v>1080.250561202</c:v>
                </c:pt>
                <c:pt idx="68">
                  <c:v>210.1344861</c:v>
                </c:pt>
                <c:pt idx="69">
                  <c:v>1057.040778222</c:v>
                </c:pt>
                <c:pt idx="70">
                  <c:v>817.87422710299995</c:v>
                </c:pt>
                <c:pt idx="71">
                  <c:v>1189.72929024</c:v>
                </c:pt>
                <c:pt idx="72">
                  <c:v>359.51454083800002</c:v>
                </c:pt>
                <c:pt idx="73">
                  <c:v>1303.0303034159999</c:v>
                </c:pt>
                <c:pt idx="74">
                  <c:v>1088.9849794229999</c:v>
                </c:pt>
                <c:pt idx="75">
                  <c:v>1287.754879392</c:v>
                </c:pt>
                <c:pt idx="76">
                  <c:v>652.00314198599995</c:v>
                </c:pt>
                <c:pt idx="77">
                  <c:v>438.46153850100001</c:v>
                </c:pt>
                <c:pt idx="78">
                  <c:v>64.145847407999995</c:v>
                </c:pt>
                <c:pt idx="79">
                  <c:v>1343.3536871040001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0-4DCB-8E5F-790818D7D089}"/>
            </c:ext>
          </c:extLst>
        </c:ser>
        <c:ser>
          <c:idx val="2"/>
          <c:order val="2"/>
          <c:tx>
            <c:strRef>
              <c:f>'FOR GRAPHING'!$A$20</c:f>
              <c:strCache>
                <c:ptCount val="1"/>
                <c:pt idx="0">
                  <c:v>NIKE, Inc. (NYSE:NKE)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GRAPHING'!$B$20:$CC$20</c:f>
              <c:numCache>
                <c:formatCode>General</c:formatCode>
                <c:ptCount val="80"/>
                <c:pt idx="0">
                  <c:v>253.2</c:v>
                </c:pt>
                <c:pt idx="1">
                  <c:v>228.1</c:v>
                </c:pt>
                <c:pt idx="2">
                  <c:v>328.3</c:v>
                </c:pt>
                <c:pt idx="3">
                  <c:v>390.8</c:v>
                </c:pt>
                <c:pt idx="4">
                  <c:v>284.39999999999998</c:v>
                </c:pt>
                <c:pt idx="5">
                  <c:v>266.39999999999998</c:v>
                </c:pt>
                <c:pt idx="6">
                  <c:v>397.9</c:v>
                </c:pt>
                <c:pt idx="7">
                  <c:v>410.8</c:v>
                </c:pt>
                <c:pt idx="8">
                  <c:v>311.60000000000002</c:v>
                </c:pt>
                <c:pt idx="9">
                  <c:v>281.89999999999998</c:v>
                </c:pt>
                <c:pt idx="10">
                  <c:v>487.3</c:v>
                </c:pt>
                <c:pt idx="11">
                  <c:v>503.7</c:v>
                </c:pt>
                <c:pt idx="12">
                  <c:v>383.7</c:v>
                </c:pt>
                <c:pt idx="13">
                  <c:v>410.3</c:v>
                </c:pt>
                <c:pt idx="14">
                  <c:v>565.5</c:v>
                </c:pt>
                <c:pt idx="15">
                  <c:v>573.79999999999995</c:v>
                </c:pt>
                <c:pt idx="16">
                  <c:v>490.7</c:v>
                </c:pt>
                <c:pt idx="17">
                  <c:v>505.1</c:v>
                </c:pt>
                <c:pt idx="18">
                  <c:v>611.79999999999995</c:v>
                </c:pt>
                <c:pt idx="19">
                  <c:v>713.3</c:v>
                </c:pt>
                <c:pt idx="20">
                  <c:v>528.20000000000005</c:v>
                </c:pt>
                <c:pt idx="21">
                  <c:v>580.1</c:v>
                </c:pt>
                <c:pt idx="22">
                  <c:v>579.4</c:v>
                </c:pt>
                <c:pt idx="23">
                  <c:v>640.70000000000005</c:v>
                </c:pt>
                <c:pt idx="24">
                  <c:v>494.5</c:v>
                </c:pt>
                <c:pt idx="25">
                  <c:v>538.79999999999995</c:v>
                </c:pt>
                <c:pt idx="26">
                  <c:v>737.4</c:v>
                </c:pt>
                <c:pt idx="27">
                  <c:v>723.9</c:v>
                </c:pt>
                <c:pt idx="28">
                  <c:v>577.4</c:v>
                </c:pt>
                <c:pt idx="29">
                  <c:v>736.2</c:v>
                </c:pt>
                <c:pt idx="30">
                  <c:v>717.7</c:v>
                </c:pt>
                <c:pt idx="31">
                  <c:v>791</c:v>
                </c:pt>
                <c:pt idx="32">
                  <c:v>592.79999999999995</c:v>
                </c:pt>
                <c:pt idx="33">
                  <c:v>676.3</c:v>
                </c:pt>
                <c:pt idx="34">
                  <c:v>778</c:v>
                </c:pt>
                <c:pt idx="35">
                  <c:v>751</c:v>
                </c:pt>
                <c:pt idx="36">
                  <c:v>575</c:v>
                </c:pt>
                <c:pt idx="37">
                  <c:v>742</c:v>
                </c:pt>
                <c:pt idx="38">
                  <c:v>802</c:v>
                </c:pt>
                <c:pt idx="39">
                  <c:v>823</c:v>
                </c:pt>
                <c:pt idx="40">
                  <c:v>695</c:v>
                </c:pt>
                <c:pt idx="41">
                  <c:v>775</c:v>
                </c:pt>
                <c:pt idx="42">
                  <c:v>873</c:v>
                </c:pt>
                <c:pt idx="43">
                  <c:v>999</c:v>
                </c:pt>
                <c:pt idx="44">
                  <c:v>719</c:v>
                </c:pt>
                <c:pt idx="45">
                  <c:v>875</c:v>
                </c:pt>
                <c:pt idx="46">
                  <c:v>877</c:v>
                </c:pt>
                <c:pt idx="47">
                  <c:v>877</c:v>
                </c:pt>
                <c:pt idx="48">
                  <c:v>852</c:v>
                </c:pt>
                <c:pt idx="49">
                  <c:v>939</c:v>
                </c:pt>
                <c:pt idx="50" formatCode="#,##0.00">
                  <c:v>1074</c:v>
                </c:pt>
                <c:pt idx="51" formatCode="#,##0.00">
                  <c:v>1226</c:v>
                </c:pt>
                <c:pt idx="52">
                  <c:v>880</c:v>
                </c:pt>
                <c:pt idx="53" formatCode="#,##0.00">
                  <c:v>1068</c:v>
                </c:pt>
                <c:pt idx="54" formatCode="#,##0.00">
                  <c:v>1092</c:v>
                </c:pt>
                <c:pt idx="55" formatCode="#,##0.00">
                  <c:v>1396</c:v>
                </c:pt>
                <c:pt idx="56" formatCode="#,##0.00">
                  <c:v>1050</c:v>
                </c:pt>
                <c:pt idx="57" formatCode="#,##0.00">
                  <c:v>1212</c:v>
                </c:pt>
                <c:pt idx="58" formatCode="#,##0.00">
                  <c:v>1166</c:v>
                </c:pt>
                <c:pt idx="59" formatCode="#,##0.00">
                  <c:v>1583</c:v>
                </c:pt>
                <c:pt idx="60" formatCode="#,##0.00">
                  <c:v>1098</c:v>
                </c:pt>
                <c:pt idx="61" formatCode="#,##0.00">
                  <c:v>1300</c:v>
                </c:pt>
                <c:pt idx="62" formatCode="#,##0.00">
                  <c:v>1183</c:v>
                </c:pt>
                <c:pt idx="63" formatCode="#,##0.00">
                  <c:v>1406</c:v>
                </c:pt>
                <c:pt idx="64" formatCode="#,##0.00">
                  <c:v>1289</c:v>
                </c:pt>
                <c:pt idx="65" formatCode="#,##0.00">
                  <c:v>1424</c:v>
                </c:pt>
                <c:pt idx="66" formatCode="#,##0.00">
                  <c:v>1346</c:v>
                </c:pt>
                <c:pt idx="67" formatCode="#,##0.00">
                  <c:v>1291</c:v>
                </c:pt>
                <c:pt idx="68" formatCode="#,##0.00">
                  <c:v>1101</c:v>
                </c:pt>
                <c:pt idx="69" formatCode="#,##0.00">
                  <c:v>1369</c:v>
                </c:pt>
                <c:pt idx="70" formatCode="#,##0.00">
                  <c:v>1458</c:v>
                </c:pt>
                <c:pt idx="71" formatCode="#,##0.00">
                  <c:v>1515</c:v>
                </c:pt>
                <c:pt idx="72" formatCode="#,##0.00">
                  <c:v>1141</c:v>
                </c:pt>
                <c:pt idx="73" formatCode="#,##0.00">
                  <c:v>1425</c:v>
                </c:pt>
                <c:pt idx="74" formatCode="#,##0.00">
                  <c:v>1411</c:v>
                </c:pt>
                <c:pt idx="75" formatCode="#,##0.00">
                  <c:v>1718</c:v>
                </c:pt>
                <c:pt idx="76" formatCode="#,##0.00">
                  <c:v>1407</c:v>
                </c:pt>
                <c:pt idx="77" formatCode="#,##0.00">
                  <c:v>1724</c:v>
                </c:pt>
                <c:pt idx="78">
                  <c:v>-615</c:v>
                </c:pt>
                <c:pt idx="79" formatCode="#,##0.00">
                  <c:v>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0-4DCB-8E5F-790818D7D089}"/>
            </c:ext>
          </c:extLst>
        </c:ser>
        <c:ser>
          <c:idx val="9"/>
          <c:order val="9"/>
          <c:tx>
            <c:strRef>
              <c:f>'FOR GRAPHING'!$A$27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GRAPHING'!$B$27:$CC$27</c:f>
              <c:numCache>
                <c:formatCode>_(* #,##0.0_);_(* \(#,##0.0\)_)\ ;_(* 0_)</c:formatCode>
                <c:ptCount val="80"/>
                <c:pt idx="0">
                  <c:v>111.51868499727482</c:v>
                </c:pt>
                <c:pt idx="1">
                  <c:v>117.36462305140401</c:v>
                </c:pt>
                <c:pt idx="2">
                  <c:v>94.815535958864601</c:v>
                </c:pt>
                <c:pt idx="3">
                  <c:v>150.8851791523</c:v>
                </c:pt>
                <c:pt idx="4">
                  <c:v>93.071081970698344</c:v>
                </c:pt>
                <c:pt idx="5">
                  <c:v>107.37118910758716</c:v>
                </c:pt>
                <c:pt idx="6">
                  <c:v>127.2917472699845</c:v>
                </c:pt>
                <c:pt idx="7">
                  <c:v>172.9964470150218</c:v>
                </c:pt>
                <c:pt idx="8">
                  <c:v>116.66541231090734</c:v>
                </c:pt>
                <c:pt idx="9">
                  <c:v>132.55528278630001</c:v>
                </c:pt>
                <c:pt idx="10">
                  <c:v>152.00172546222501</c:v>
                </c:pt>
                <c:pt idx="11">
                  <c:v>218.18052356644162</c:v>
                </c:pt>
                <c:pt idx="12">
                  <c:v>137.85899165528699</c:v>
                </c:pt>
                <c:pt idx="13">
                  <c:v>158.8946196061714</c:v>
                </c:pt>
                <c:pt idx="14">
                  <c:v>161.70830738160711</c:v>
                </c:pt>
                <c:pt idx="15">
                  <c:v>221.70077751033571</c:v>
                </c:pt>
                <c:pt idx="16">
                  <c:v>136.18665944817371</c:v>
                </c:pt>
                <c:pt idx="17">
                  <c:v>188.34125136474998</c:v>
                </c:pt>
                <c:pt idx="18">
                  <c:v>177.4976548697143</c:v>
                </c:pt>
                <c:pt idx="19">
                  <c:v>249.75232402350002</c:v>
                </c:pt>
                <c:pt idx="20">
                  <c:v>137.14383999694167</c:v>
                </c:pt>
                <c:pt idx="21">
                  <c:v>196.930740599275</c:v>
                </c:pt>
                <c:pt idx="22">
                  <c:v>173.93960901738126</c:v>
                </c:pt>
                <c:pt idx="23">
                  <c:v>251.6640215921563</c:v>
                </c:pt>
                <c:pt idx="24">
                  <c:v>155.28884750848127</c:v>
                </c:pt>
                <c:pt idx="25">
                  <c:v>205.64660280179376</c:v>
                </c:pt>
                <c:pt idx="26">
                  <c:v>214.135366447525</c:v>
                </c:pt>
                <c:pt idx="27">
                  <c:v>297.94280803509997</c:v>
                </c:pt>
                <c:pt idx="28">
                  <c:v>178.27675371176878</c:v>
                </c:pt>
                <c:pt idx="29">
                  <c:v>256.92258235513754</c:v>
                </c:pt>
                <c:pt idx="30">
                  <c:v>226.48541437834376</c:v>
                </c:pt>
                <c:pt idx="31">
                  <c:v>308.24257207254374</c:v>
                </c:pt>
                <c:pt idx="32">
                  <c:v>169.59801522595004</c:v>
                </c:pt>
                <c:pt idx="33">
                  <c:v>173.78685418966251</c:v>
                </c:pt>
                <c:pt idx="34">
                  <c:v>195.25329180460002</c:v>
                </c:pt>
                <c:pt idx="35">
                  <c:v>280.01229017087502</c:v>
                </c:pt>
                <c:pt idx="36">
                  <c:v>156.01855755085717</c:v>
                </c:pt>
                <c:pt idx="37">
                  <c:v>256.89641021471431</c:v>
                </c:pt>
                <c:pt idx="38">
                  <c:v>222.76932749009373</c:v>
                </c:pt>
                <c:pt idx="39">
                  <c:v>307.53117496848125</c:v>
                </c:pt>
                <c:pt idx="40">
                  <c:v>189.24213221124998</c:v>
                </c:pt>
                <c:pt idx="41">
                  <c:v>272.34130390985001</c:v>
                </c:pt>
                <c:pt idx="42">
                  <c:v>257.39413102009996</c:v>
                </c:pt>
                <c:pt idx="43">
                  <c:v>350.32834357749999</c:v>
                </c:pt>
                <c:pt idx="44">
                  <c:v>194.06309327547498</c:v>
                </c:pt>
                <c:pt idx="45">
                  <c:v>293.70520553822502</c:v>
                </c:pt>
                <c:pt idx="46">
                  <c:v>254.40529576116253</c:v>
                </c:pt>
                <c:pt idx="47">
                  <c:v>365.34021375775001</c:v>
                </c:pt>
                <c:pt idx="48">
                  <c:v>234.85413492846877</c:v>
                </c:pt>
                <c:pt idx="49">
                  <c:v>293.87274530276665</c:v>
                </c:pt>
                <c:pt idx="50">
                  <c:v>264.35946362474999</c:v>
                </c:pt>
                <c:pt idx="51">
                  <c:v>386.98028824782517</c:v>
                </c:pt>
                <c:pt idx="52">
                  <c:v>255.52940608438001</c:v>
                </c:pt>
                <c:pt idx="53">
                  <c:v>308.90451210607017</c:v>
                </c:pt>
                <c:pt idx="54">
                  <c:v>272.6632757289396</c:v>
                </c:pt>
                <c:pt idx="55">
                  <c:v>400.67431140591219</c:v>
                </c:pt>
                <c:pt idx="56">
                  <c:v>288.57104095624004</c:v>
                </c:pt>
                <c:pt idx="57">
                  <c:v>313.6590521842665</c:v>
                </c:pt>
                <c:pt idx="58">
                  <c:v>277.19396651804834</c:v>
                </c:pt>
                <c:pt idx="59">
                  <c:v>436.31884632411794</c:v>
                </c:pt>
                <c:pt idx="60">
                  <c:v>260.90372002705374</c:v>
                </c:pt>
                <c:pt idx="61">
                  <c:v>338.80758431477057</c:v>
                </c:pt>
                <c:pt idx="62">
                  <c:v>298.5777059239656</c:v>
                </c:pt>
                <c:pt idx="63">
                  <c:v>433.9083737270301</c:v>
                </c:pt>
                <c:pt idx="64">
                  <c:v>302.63051586169024</c:v>
                </c:pt>
                <c:pt idx="65">
                  <c:v>369.8722083722671</c:v>
                </c:pt>
                <c:pt idx="66">
                  <c:v>337.89164887912534</c:v>
                </c:pt>
                <c:pt idx="67">
                  <c:v>462.01072084463038</c:v>
                </c:pt>
                <c:pt idx="68">
                  <c:v>307.66515047466174</c:v>
                </c:pt>
                <c:pt idx="69">
                  <c:v>407.06376038734265</c:v>
                </c:pt>
                <c:pt idx="70">
                  <c:v>356.26579672518369</c:v>
                </c:pt>
                <c:pt idx="71">
                  <c:v>504.14882499303377</c:v>
                </c:pt>
                <c:pt idx="72">
                  <c:v>335.56858807785596</c:v>
                </c:pt>
                <c:pt idx="73">
                  <c:v>417.82529711819467</c:v>
                </c:pt>
                <c:pt idx="74">
                  <c:v>392.66278103118481</c:v>
                </c:pt>
                <c:pt idx="75">
                  <c:v>539.17319635534534</c:v>
                </c:pt>
                <c:pt idx="76">
                  <c:v>409.70997530660429</c:v>
                </c:pt>
                <c:pt idx="77">
                  <c:v>284.85128929895558</c:v>
                </c:pt>
                <c:pt idx="78">
                  <c:v>-67.466296532466657</c:v>
                </c:pt>
                <c:pt idx="79">
                  <c:v>550.75093548527605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F0-4DCB-8E5F-790818D7D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878991"/>
        <c:axId val="68289396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'FOR GRAPHING'!$A$19</c15:sqref>
                        </c15:formulaRef>
                      </c:ext>
                    </c:extLst>
                    <c:strCache>
                      <c:ptCount val="1"/>
                      <c:pt idx="0">
                        <c:v>V.F. Corporation (NYSE:VFC)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'FOR GRAPHING'!$B$19:$CC$19</c15:sqref>
                        </c15:formulaRef>
                      </c:ext>
                    </c:extLst>
                    <c:numCache>
                      <c:formatCode>_(* #,##0.0_);_(* \(#,##0.0\)_)\ ;_(* 0_)</c:formatCode>
                      <c:ptCount val="80"/>
                      <c:pt idx="0">
                        <c:v>209.22</c:v>
                      </c:pt>
                      <c:pt idx="1">
                        <c:v>190.72900000000001</c:v>
                      </c:pt>
                      <c:pt idx="3">
                        <c:v>219.994</c:v>
                      </c:pt>
                      <c:pt idx="4">
                        <c:v>143.476</c:v>
                      </c:pt>
                      <c:pt idx="5">
                        <c:v>168.99600000000001</c:v>
                      </c:pt>
                      <c:pt idx="6">
                        <c:v>174.86500000000001</c:v>
                      </c:pt>
                      <c:pt idx="7">
                        <c:v>245.84</c:v>
                      </c:pt>
                      <c:pt idx="8">
                        <c:v>182.48599999999999</c:v>
                      </c:pt>
                      <c:pt idx="9">
                        <c:v>183.21199999999999</c:v>
                      </c:pt>
                      <c:pt idx="10">
                        <c:v>151.089</c:v>
                      </c:pt>
                      <c:pt idx="11">
                        <c:v>233.09399999999999</c:v>
                      </c:pt>
                      <c:pt idx="12">
                        <c:v>195.63200000000001</c:v>
                      </c:pt>
                      <c:pt idx="13">
                        <c:v>201.56200000000001</c:v>
                      </c:pt>
                      <c:pt idx="14">
                        <c:v>168.89400000000001</c:v>
                      </c:pt>
                      <c:pt idx="15">
                        <c:v>312.745</c:v>
                      </c:pt>
                      <c:pt idx="16">
                        <c:v>216.82900000000001</c:v>
                      </c:pt>
                      <c:pt idx="17">
                        <c:v>212.40100000000001</c:v>
                      </c:pt>
                      <c:pt idx="18">
                        <c:v>183.398</c:v>
                      </c:pt>
                      <c:pt idx="19">
                        <c:v>328.79</c:v>
                      </c:pt>
                      <c:pt idx="21">
                        <c:v>216.613</c:v>
                      </c:pt>
                      <c:pt idx="22">
                        <c:v>179.251</c:v>
                      </c:pt>
                      <c:pt idx="23">
                        <c:v>319.34199999999998</c:v>
                      </c:pt>
                      <c:pt idx="24">
                        <c:v>239.78399999999999</c:v>
                      </c:pt>
                      <c:pt idx="25">
                        <c:v>247.64500000000001</c:v>
                      </c:pt>
                      <c:pt idx="26">
                        <c:v>200.66300000000001</c:v>
                      </c:pt>
                      <c:pt idx="27">
                        <c:v>364.60599999999999</c:v>
                      </c:pt>
                      <c:pt idx="28">
                        <c:v>293.75400000000002</c:v>
                      </c:pt>
                      <c:pt idx="29">
                        <c:v>281.34800000000001</c:v>
                      </c:pt>
                      <c:pt idx="30">
                        <c:v>204.535</c:v>
                      </c:pt>
                      <c:pt idx="31">
                        <c:v>390.43400000000003</c:v>
                      </c:pt>
                      <c:pt idx="32">
                        <c:v>269.84899999999999</c:v>
                      </c:pt>
                      <c:pt idx="33">
                        <c:v>195.89599999999999</c:v>
                      </c:pt>
                      <c:pt idx="34">
                        <c:v>164.173</c:v>
                      </c:pt>
                      <c:pt idx="35">
                        <c:v>359.923</c:v>
                      </c:pt>
                      <c:pt idx="36">
                        <c:v>309.23</c:v>
                      </c:pt>
                      <c:pt idx="37">
                        <c:v>264.32900000000001</c:v>
                      </c:pt>
                      <c:pt idx="38">
                        <c:v>208.387</c:v>
                      </c:pt>
                      <c:pt idx="39">
                        <c:v>397.99299999999999</c:v>
                      </c:pt>
                      <c:pt idx="40">
                        <c:v>325.28500000000003</c:v>
                      </c:pt>
                      <c:pt idx="41">
                        <c:v>319.584</c:v>
                      </c:pt>
                      <c:pt idx="42">
                        <c:v>231.48500000000001</c:v>
                      </c:pt>
                      <c:pt idx="43">
                        <c:v>474.40699999999998</c:v>
                      </c:pt>
                      <c:pt idx="44">
                        <c:v>451.55</c:v>
                      </c:pt>
                      <c:pt idx="45">
                        <c:v>367.005</c:v>
                      </c:pt>
                      <c:pt idx="46">
                        <c:v>221.85300000000001</c:v>
                      </c:pt>
                      <c:pt idx="47">
                        <c:v>592.904</c:v>
                      </c:pt>
                      <c:pt idx="48">
                        <c:v>552.26099999999997</c:v>
                      </c:pt>
                      <c:pt idx="49">
                        <c:v>415.67599999999999</c:v>
                      </c:pt>
                      <c:pt idx="50">
                        <c:v>260.101</c:v>
                      </c:pt>
                      <c:pt idx="51">
                        <c:v>644.09699999999998</c:v>
                      </c:pt>
                      <c:pt idx="52">
                        <c:v>591.24599999999998</c:v>
                      </c:pt>
                      <c:pt idx="53">
                        <c:v>467.20699999999999</c:v>
                      </c:pt>
                      <c:pt idx="54">
                        <c:v>286.99200000000002</c:v>
                      </c:pt>
                      <c:pt idx="55">
                        <c:v>702.4</c:v>
                      </c:pt>
                      <c:pt idx="56">
                        <c:v>652.37</c:v>
                      </c:pt>
                      <c:pt idx="57">
                        <c:v>457.22899999999998</c:v>
                      </c:pt>
                      <c:pt idx="58">
                        <c:v>282.36500000000001</c:v>
                      </c:pt>
                      <c:pt idx="59">
                        <c:v>708.60199999999998</c:v>
                      </c:pt>
                      <c:pt idx="61">
                        <c:v>379.827</c:v>
                      </c:pt>
                      <c:pt idx="62">
                        <c:v>263.86399999999998</c:v>
                      </c:pt>
                      <c:pt idx="63">
                        <c:v>665.36599999999999</c:v>
                      </c:pt>
                      <c:pt idx="64">
                        <c:v>483.72399999999999</c:v>
                      </c:pt>
                      <c:pt idx="65">
                        <c:v>357.91199999999998</c:v>
                      </c:pt>
                      <c:pt idx="66">
                        <c:v>225.14599999999999</c:v>
                      </c:pt>
                      <c:pt idx="67">
                        <c:v>649.63099999999997</c:v>
                      </c:pt>
                      <c:pt idx="68">
                        <c:v>565.95500000000004</c:v>
                      </c:pt>
                      <c:pt idx="69">
                        <c:v>400.15</c:v>
                      </c:pt>
                      <c:pt idx="70">
                        <c:v>154.4</c:v>
                      </c:pt>
                      <c:pt idx="71">
                        <c:v>621.61300000000006</c:v>
                      </c:pt>
                      <c:pt idx="72">
                        <c:v>583.70799999999997</c:v>
                      </c:pt>
                      <c:pt idx="73">
                        <c:v>219.73400000000001</c:v>
                      </c:pt>
                      <c:pt idx="74">
                        <c:v>162.58600000000001</c:v>
                      </c:pt>
                      <c:pt idx="75">
                        <c:v>615.34799999999996</c:v>
                      </c:pt>
                      <c:pt idx="76">
                        <c:v>588.96299999999997</c:v>
                      </c:pt>
                      <c:pt idx="77">
                        <c:v>63.070999999999998</c:v>
                      </c:pt>
                      <c:pt idx="78">
                        <c:v>-155.6</c:v>
                      </c:pt>
                      <c:pt idx="79">
                        <c:v>400.32100000000003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8F0-4DCB-8E5F-790818D7D08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GRAPHING'!$A$21</c15:sqref>
                        </c15:formulaRef>
                      </c:ext>
                    </c:extLst>
                    <c:strCache>
                      <c:ptCount val="1"/>
                      <c:pt idx="0">
                        <c:v>Gildan Activewear Inc. (TSX:GIL)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GRAPHING'!$B$21:$CC$21</c15:sqref>
                        </c15:formulaRef>
                      </c:ext>
                    </c:extLst>
                    <c:numCache>
                      <c:formatCode>_(* #,##0.0_);_(* \(#,##0.0\)_)\ ;_(* 0_)</c:formatCode>
                      <c:ptCount val="80"/>
                      <c:pt idx="0">
                        <c:v>9.5938646217179997</c:v>
                      </c:pt>
                      <c:pt idx="1">
                        <c:v>17.985301570419999</c:v>
                      </c:pt>
                      <c:pt idx="2">
                        <c:v>17.318616139823</c:v>
                      </c:pt>
                      <c:pt idx="3">
                        <c:v>-1.4</c:v>
                      </c:pt>
                      <c:pt idx="4">
                        <c:v>6.7504387107900001</c:v>
                      </c:pt>
                      <c:pt idx="5">
                        <c:v>16.205664870922998</c:v>
                      </c:pt>
                      <c:pt idx="6">
                        <c:v>24.872284387507001</c:v>
                      </c:pt>
                      <c:pt idx="7">
                        <c:v>19.859446021431001</c:v>
                      </c:pt>
                      <c:pt idx="8">
                        <c:v>8.76</c:v>
                      </c:pt>
                      <c:pt idx="9">
                        <c:v>20.056000000000001</c:v>
                      </c:pt>
                      <c:pt idx="10">
                        <c:v>30.55</c:v>
                      </c:pt>
                      <c:pt idx="11">
                        <c:v>21.544256000000001</c:v>
                      </c:pt>
                      <c:pt idx="12">
                        <c:v>9.5259999999999998</c:v>
                      </c:pt>
                      <c:pt idx="13">
                        <c:v>22.212</c:v>
                      </c:pt>
                      <c:pt idx="14">
                        <c:v>35.167999999999999</c:v>
                      </c:pt>
                      <c:pt idx="15">
                        <c:v>30.904</c:v>
                      </c:pt>
                      <c:pt idx="16">
                        <c:v>15.856</c:v>
                      </c:pt>
                      <c:pt idx="17">
                        <c:v>31.193999999999999</c:v>
                      </c:pt>
                      <c:pt idx="18">
                        <c:v>43.41</c:v>
                      </c:pt>
                      <c:pt idx="19">
                        <c:v>38.036999999999999</c:v>
                      </c:pt>
                      <c:pt idx="20">
                        <c:v>25.189</c:v>
                      </c:pt>
                      <c:pt idx="21">
                        <c:v>39.316000000000003</c:v>
                      </c:pt>
                      <c:pt idx="22">
                        <c:v>53.49</c:v>
                      </c:pt>
                      <c:pt idx="23">
                        <c:v>48.188000000000002</c:v>
                      </c:pt>
                      <c:pt idx="24">
                        <c:v>27.768000000000001</c:v>
                      </c:pt>
                      <c:pt idx="25">
                        <c:v>49.697000000000003</c:v>
                      </c:pt>
                      <c:pt idx="26">
                        <c:v>65.959000000000003</c:v>
                      </c:pt>
                      <c:pt idx="27">
                        <c:v>54.234999999999999</c:v>
                      </c:pt>
                      <c:pt idx="28">
                        <c:v>44.832999999999998</c:v>
                      </c:pt>
                      <c:pt idx="29">
                        <c:v>63.841000000000001</c:v>
                      </c:pt>
                      <c:pt idx="30">
                        <c:v>78.930000000000007</c:v>
                      </c:pt>
                      <c:pt idx="31">
                        <c:v>64.283000000000001</c:v>
                      </c:pt>
                      <c:pt idx="32">
                        <c:v>16.882999999999999</c:v>
                      </c:pt>
                      <c:pt idx="33">
                        <c:v>23.032</c:v>
                      </c:pt>
                      <c:pt idx="34">
                        <c:v>56.28</c:v>
                      </c:pt>
                      <c:pt idx="35">
                        <c:v>62.323</c:v>
                      </c:pt>
                      <c:pt idx="36">
                        <c:v>45.131</c:v>
                      </c:pt>
                      <c:pt idx="37">
                        <c:v>71.316999999999993</c:v>
                      </c:pt>
                      <c:pt idx="38">
                        <c:v>86.049000000000007</c:v>
                      </c:pt>
                      <c:pt idx="39">
                        <c:v>68.296999999999997</c:v>
                      </c:pt>
                      <c:pt idx="40">
                        <c:v>53.854999999999997</c:v>
                      </c:pt>
                      <c:pt idx="41">
                        <c:v>78.028999999999996</c:v>
                      </c:pt>
                      <c:pt idx="42">
                        <c:v>111.261</c:v>
                      </c:pt>
                      <c:pt idx="43">
                        <c:v>65.006</c:v>
                      </c:pt>
                      <c:pt idx="44">
                        <c:v>-26.9</c:v>
                      </c:pt>
                      <c:pt idx="45">
                        <c:v>52.323999999999998</c:v>
                      </c:pt>
                      <c:pt idx="46">
                        <c:v>111.986</c:v>
                      </c:pt>
                      <c:pt idx="47">
                        <c:v>119.62</c:v>
                      </c:pt>
                      <c:pt idx="48">
                        <c:v>61.548999999999999</c:v>
                      </c:pt>
                      <c:pt idx="49">
                        <c:v>101.33199999999999</c:v>
                      </c:pt>
                      <c:pt idx="50">
                        <c:v>150.833</c:v>
                      </c:pt>
                      <c:pt idx="51">
                        <c:v>131.49700000000001</c:v>
                      </c:pt>
                      <c:pt idx="52">
                        <c:v>64.182000000000002</c:v>
                      </c:pt>
                      <c:pt idx="53">
                        <c:v>108.654</c:v>
                      </c:pt>
                      <c:pt idx="54">
                        <c:v>149.85900000000001</c:v>
                      </c:pt>
                      <c:pt idx="55">
                        <c:v>143.58199999999999</c:v>
                      </c:pt>
                      <c:pt idx="56">
                        <c:v>-15.3</c:v>
                      </c:pt>
                      <c:pt idx="57">
                        <c:v>91.584000000000003</c:v>
                      </c:pt>
                      <c:pt idx="58">
                        <c:v>145.274</c:v>
                      </c:pt>
                      <c:pt idx="59">
                        <c:v>163.07599999999999</c:v>
                      </c:pt>
                      <c:pt idx="60">
                        <c:v>93.334000000000003</c:v>
                      </c:pt>
                      <c:pt idx="61">
                        <c:v>111.038</c:v>
                      </c:pt>
                      <c:pt idx="62">
                        <c:v>144.31800000000001</c:v>
                      </c:pt>
                      <c:pt idx="63">
                        <c:v>163.41800000000001</c:v>
                      </c:pt>
                      <c:pt idx="64">
                        <c:v>101.91</c:v>
                      </c:pt>
                      <c:pt idx="65">
                        <c:v>137.68799999999999</c:v>
                      </c:pt>
                      <c:pt idx="66">
                        <c:v>164.27199999999999</c:v>
                      </c:pt>
                      <c:pt idx="67">
                        <c:v>166.5</c:v>
                      </c:pt>
                      <c:pt idx="68">
                        <c:v>112.77800000000001</c:v>
                      </c:pt>
                      <c:pt idx="69">
                        <c:v>123.05</c:v>
                      </c:pt>
                      <c:pt idx="70">
                        <c:v>164.828</c:v>
                      </c:pt>
                      <c:pt idx="71">
                        <c:v>166.34299999999999</c:v>
                      </c:pt>
                      <c:pt idx="72">
                        <c:v>136.78700000000001</c:v>
                      </c:pt>
                      <c:pt idx="73">
                        <c:v>78.849999999999994</c:v>
                      </c:pt>
                      <c:pt idx="74">
                        <c:v>170.01599999999999</c:v>
                      </c:pt>
                      <c:pt idx="75">
                        <c:v>157.38900000000001</c:v>
                      </c:pt>
                      <c:pt idx="76" formatCode="General">
                        <c:v>127.56</c:v>
                      </c:pt>
                      <c:pt idx="77" formatCode="General">
                        <c:v>45.316000000000003</c:v>
                      </c:pt>
                      <c:pt idx="78" formatCode="General">
                        <c:v>-141.19999999999999</c:v>
                      </c:pt>
                      <c:pt idx="79" formatCode="General">
                        <c:v>101.898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0-4DCB-8E5F-790818D7D08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GRAPHING'!$A$22</c15:sqref>
                        </c15:formulaRef>
                      </c:ext>
                    </c:extLst>
                    <c:strCache>
                      <c:ptCount val="1"/>
                      <c:pt idx="0">
                        <c:v>PUMA SE (XTRA:PUM)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GRAPHING'!$B$22:$CC$22</c15:sqref>
                        </c15:formulaRef>
                      </c:ext>
                    </c:extLst>
                    <c:numCache>
                      <c:formatCode>_(* #,##0.0_);_(* \(#,##0.0\)_)\ ;_(* 0_)</c:formatCode>
                      <c:ptCount val="80"/>
                      <c:pt idx="0">
                        <c:v>2.4591395819759998</c:v>
                      </c:pt>
                      <c:pt idx="1">
                        <c:v>11.6340560556</c:v>
                      </c:pt>
                      <c:pt idx="2">
                        <c:v>7.8806880794999996</c:v>
                      </c:pt>
                      <c:pt idx="3">
                        <c:v>28.990825698799998</c:v>
                      </c:pt>
                      <c:pt idx="4">
                        <c:v>11.84238646305</c:v>
                      </c:pt>
                      <c:pt idx="5">
                        <c:v>31.7557519026</c:v>
                      </c:pt>
                      <c:pt idx="6">
                        <c:v>27.155129842499999</c:v>
                      </c:pt>
                      <c:pt idx="7">
                        <c:v>51.497479494700002</c:v>
                      </c:pt>
                      <c:pt idx="8">
                        <c:v>22.885159938057999</c:v>
                      </c:pt>
                      <c:pt idx="9">
                        <c:v>81.988661124800004</c:v>
                      </c:pt>
                      <c:pt idx="10">
                        <c:v>67.769354492999994</c:v>
                      </c:pt>
                      <c:pt idx="11">
                        <c:v>125.5694428</c:v>
                      </c:pt>
                      <c:pt idx="12">
                        <c:v>52.306528868999997</c:v>
                      </c:pt>
                      <c:pt idx="13">
                        <c:v>148.03885399519999</c:v>
                      </c:pt>
                      <c:pt idx="14">
                        <c:v>96.078908913899994</c:v>
                      </c:pt>
                      <c:pt idx="15">
                        <c:v>155.31809150000001</c:v>
                      </c:pt>
                      <c:pt idx="16">
                        <c:v>72.975900351199996</c:v>
                      </c:pt>
                      <c:pt idx="17">
                        <c:v>176.98196438119999</c:v>
                      </c:pt>
                      <c:pt idx="18">
                        <c:v>106.346899218</c:v>
                      </c:pt>
                      <c:pt idx="19">
                        <c:v>163.55083828560001</c:v>
                      </c:pt>
                      <c:pt idx="20">
                        <c:v>73.442312225999999</c:v>
                      </c:pt>
                      <c:pt idx="21">
                        <c:v>169.48947497820001</c:v>
                      </c:pt>
                      <c:pt idx="22">
                        <c:v>98.677517767200001</c:v>
                      </c:pt>
                      <c:pt idx="23">
                        <c:v>168.52791878240001</c:v>
                      </c:pt>
                      <c:pt idx="24">
                        <c:v>71.518110448599998</c:v>
                      </c:pt>
                      <c:pt idx="25">
                        <c:v>193.93290032799999</c:v>
                      </c:pt>
                      <c:pt idx="26">
                        <c:v>96.872255602799996</c:v>
                      </c:pt>
                      <c:pt idx="27">
                        <c:v>191.9874760038</c:v>
                      </c:pt>
                      <c:pt idx="28">
                        <c:v>94.189459521000003</c:v>
                      </c:pt>
                      <c:pt idx="29">
                        <c:v>220.02374356999999</c:v>
                      </c:pt>
                      <c:pt idx="30">
                        <c:v>119.4429144942</c:v>
                      </c:pt>
                      <c:pt idx="31">
                        <c:v>195.341636706</c:v>
                      </c:pt>
                      <c:pt idx="32">
                        <c:v>37.4484734264</c:v>
                      </c:pt>
                      <c:pt idx="33">
                        <c:v>172.39316806849999</c:v>
                      </c:pt>
                      <c:pt idx="34">
                        <c:v>109.7637905898</c:v>
                      </c:pt>
                      <c:pt idx="35">
                        <c:v>163.3399137362</c:v>
                      </c:pt>
                      <c:pt idx="36">
                        <c:v>-172.3</c:v>
                      </c:pt>
                      <c:pt idx="37">
                        <c:v>177.13474408900001</c:v>
                      </c:pt>
                      <c:pt idx="38">
                        <c:v>93.080370834000007</c:v>
                      </c:pt>
                      <c:pt idx="39">
                        <c:v>177.7053189648</c:v>
                      </c:pt>
                      <c:pt idx="40">
                        <c:v>26.0140797912</c:v>
                      </c:pt>
                      <c:pt idx="41">
                        <c:v>175.565482543</c:v>
                      </c:pt>
                      <c:pt idx="42">
                        <c:v>100.181488194</c:v>
                      </c:pt>
                      <c:pt idx="43">
                        <c:v>179.3854636412</c:v>
                      </c:pt>
                      <c:pt idx="44">
                        <c:v>81.714842486799995</c:v>
                      </c:pt>
                      <c:pt idx="45">
                        <c:v>155.96880623999999</c:v>
                      </c:pt>
                      <c:pt idx="46">
                        <c:v>78.975724125200003</c:v>
                      </c:pt>
                      <c:pt idx="47">
                        <c:v>146.2788158896</c:v>
                      </c:pt>
                      <c:pt idx="48">
                        <c:v>-159.5</c:v>
                      </c:pt>
                      <c:pt idx="49">
                        <c:v>118.64949712639999</c:v>
                      </c:pt>
                      <c:pt idx="50">
                        <c:v>58.108547294700003</c:v>
                      </c:pt>
                      <c:pt idx="51">
                        <c:v>126.2773228569</c:v>
                      </c:pt>
                      <c:pt idx="52">
                        <c:v>-158.80000000000001</c:v>
                      </c:pt>
                      <c:pt idx="53">
                        <c:v>96.865311774099993</c:v>
                      </c:pt>
                      <c:pt idx="54">
                        <c:v>33.951673630400002</c:v>
                      </c:pt>
                      <c:pt idx="55">
                        <c:v>74.335836416999996</c:v>
                      </c:pt>
                      <c:pt idx="56">
                        <c:v>28.4451976135</c:v>
                      </c:pt>
                      <c:pt idx="57">
                        <c:v>54.681205347800002</c:v>
                      </c:pt>
                      <c:pt idx="58">
                        <c:v>23.0576441157</c:v>
                      </c:pt>
                      <c:pt idx="59">
                        <c:v>61.715306050300001</c:v>
                      </c:pt>
                      <c:pt idx="60">
                        <c:v>28.237849588</c:v>
                      </c:pt>
                      <c:pt idx="61">
                        <c:v>63.293662086525003</c:v>
                      </c:pt>
                      <c:pt idx="62">
                        <c:v>29.096562824599999</c:v>
                      </c:pt>
                      <c:pt idx="63">
                        <c:v>83.937503523524995</c:v>
                      </c:pt>
                      <c:pt idx="64">
                        <c:v>30.164678570700001</c:v>
                      </c:pt>
                      <c:pt idx="65">
                        <c:v>91.076774983424997</c:v>
                      </c:pt>
                      <c:pt idx="66">
                        <c:v>67.997718195199994</c:v>
                      </c:pt>
                      <c:pt idx="67">
                        <c:v>137.42465427107501</c:v>
                      </c:pt>
                      <c:pt idx="68">
                        <c:v>56.316042274799997</c:v>
                      </c:pt>
                      <c:pt idx="69">
                        <c:v>160.0344954441</c:v>
                      </c:pt>
                      <c:pt idx="70">
                        <c:v>89.312798979649997</c:v>
                      </c:pt>
                      <c:pt idx="71">
                        <c:v>171.48832347600001</c:v>
                      </c:pt>
                      <c:pt idx="72">
                        <c:v>64.804213412199999</c:v>
                      </c:pt>
                      <c:pt idx="73">
                        <c:v>182.60381599120001</c:v>
                      </c:pt>
                      <c:pt idx="74">
                        <c:v>156.06508874385</c:v>
                      </c:pt>
                      <c:pt idx="75">
                        <c:v>198.77875911359999</c:v>
                      </c:pt>
                      <c:pt idx="76">
                        <c:v>83.660644122299999</c:v>
                      </c:pt>
                      <c:pt idx="77">
                        <c:v>104.89010989955</c:v>
                      </c:pt>
                      <c:pt idx="78">
                        <c:v>-52.4</c:v>
                      </c:pt>
                      <c:pt idx="79">
                        <c:v>250.99812116999999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0-4DCB-8E5F-790818D7D08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GRAPHING'!$A$23</c15:sqref>
                        </c15:formulaRef>
                      </c:ext>
                    </c:extLst>
                    <c:strCache>
                      <c:ptCount val="1"/>
                      <c:pt idx="0">
                        <c:v>Burberry Group plc (LSE:BRBY)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GRAPHING'!$B$23:$CC$23</c15:sqref>
                        </c15:formulaRef>
                      </c:ext>
                    </c:extLst>
                    <c:numCache>
                      <c:formatCode>_(* #,##0.0_);_(* \(#,##0.0\)_)\ ;_(* 0_)</c:formatCode>
                      <c:ptCount val="80"/>
                      <c:pt idx="2">
                        <c:v>31.602865000000001</c:v>
                      </c:pt>
                      <c:pt idx="3">
                        <c:v>32.981295000000003</c:v>
                      </c:pt>
                      <c:pt idx="4">
                        <c:v>42.756419999999999</c:v>
                      </c:pt>
                      <c:pt idx="5">
                        <c:v>41.895000000000003</c:v>
                      </c:pt>
                      <c:pt idx="6">
                        <c:v>30.3375500199</c:v>
                      </c:pt>
                      <c:pt idx="7">
                        <c:v>31.242999999999999</c:v>
                      </c:pt>
                      <c:pt idx="8">
                        <c:v>58.10295</c:v>
                      </c:pt>
                      <c:pt idx="9">
                        <c:v>57.001899999999999</c:v>
                      </c:pt>
                      <c:pt idx="10">
                        <c:v>63.884584961350001</c:v>
                      </c:pt>
                      <c:pt idx="11">
                        <c:v>64.23630003865</c:v>
                      </c:pt>
                      <c:pt idx="12">
                        <c:v>83.232929999999996</c:v>
                      </c:pt>
                      <c:pt idx="13">
                        <c:v>85.835999999999999</c:v>
                      </c:pt>
                      <c:pt idx="14">
                        <c:v>79.119989956349997</c:v>
                      </c:pt>
                      <c:pt idx="15">
                        <c:v>78.962849956349999</c:v>
                      </c:pt>
                      <c:pt idx="16">
                        <c:v>92.063800000000001</c:v>
                      </c:pt>
                      <c:pt idx="17">
                        <c:v>90.756840048049995</c:v>
                      </c:pt>
                      <c:pt idx="18">
                        <c:v>78.085149999999999</c:v>
                      </c:pt>
                      <c:pt idx="19">
                        <c:v>77.066079912899994</c:v>
                      </c:pt>
                      <c:pt idx="20">
                        <c:v>77.947579954649996</c:v>
                      </c:pt>
                      <c:pt idx="21">
                        <c:v>78.877255000000005</c:v>
                      </c:pt>
                      <c:pt idx="22">
                        <c:v>81.083035043850003</c:v>
                      </c:pt>
                      <c:pt idx="23">
                        <c:v>82.069660043850007</c:v>
                      </c:pt>
                      <c:pt idx="24">
                        <c:v>100.59751199225001</c:v>
                      </c:pt>
                      <c:pt idx="25">
                        <c:v>101.19223567634999</c:v>
                      </c:pt>
                      <c:pt idx="26">
                        <c:v>113.52923478540001</c:v>
                      </c:pt>
                      <c:pt idx="27">
                        <c:v>115.451300375</c:v>
                      </c:pt>
                      <c:pt idx="28">
                        <c:v>101.46079697715</c:v>
                      </c:pt>
                      <c:pt idx="29">
                        <c:v>101.4204827411</c:v>
                      </c:pt>
                      <c:pt idx="30">
                        <c:v>117.25509696255</c:v>
                      </c:pt>
                      <c:pt idx="31">
                        <c:v>104.84659851435001</c:v>
                      </c:pt>
                      <c:pt idx="32">
                        <c:v>79.842645877199999</c:v>
                      </c:pt>
                      <c:pt idx="33">
                        <c:v>78.684758428799995</c:v>
                      </c:pt>
                      <c:pt idx="34">
                        <c:v>130.481283413</c:v>
                      </c:pt>
                      <c:pt idx="35">
                        <c:v>126.8292683008</c:v>
                      </c:pt>
                      <c:pt idx="38">
                        <c:v>118.47915574675</c:v>
                      </c:pt>
                      <c:pt idx="39">
                        <c:v>124.32262627505</c:v>
                      </c:pt>
                      <c:pt idx="40">
                        <c:v>154.8910921888</c:v>
                      </c:pt>
                      <c:pt idx="41">
                        <c:v>159.2167563008</c:v>
                      </c:pt>
                      <c:pt idx="42">
                        <c:v>161.88870156479999</c:v>
                      </c:pt>
                      <c:pt idx="43">
                        <c:v>157.6108201248</c:v>
                      </c:pt>
                      <c:pt idx="44">
                        <c:v>195.81290371700001</c:v>
                      </c:pt>
                      <c:pt idx="45">
                        <c:v>201.1673462258</c:v>
                      </c:pt>
                      <c:pt idx="46">
                        <c:v>174.26084228409999</c:v>
                      </c:pt>
                      <c:pt idx="47">
                        <c:v>179.12132207639999</c:v>
                      </c:pt>
                      <c:pt idx="48">
                        <c:v>245.83502648375</c:v>
                      </c:pt>
                      <c:pt idx="49">
                        <c:v>229.67124738250001</c:v>
                      </c:pt>
                      <c:pt idx="50">
                        <c:v>178.66099250905</c:v>
                      </c:pt>
                      <c:pt idx="51">
                        <c:v>190.31814130295001</c:v>
                      </c:pt>
                      <c:pt idx="52">
                        <c:v>275.90491177364999</c:v>
                      </c:pt>
                      <c:pt idx="53">
                        <c:v>277.60646718384999</c:v>
                      </c:pt>
                      <c:pt idx="54">
                        <c:v>180.36432057344999</c:v>
                      </c:pt>
                      <c:pt idx="55">
                        <c:v>171.06010221644999</c:v>
                      </c:pt>
                      <c:pt idx="56">
                        <c:v>272.57850844619998</c:v>
                      </c:pt>
                      <c:pt idx="57">
                        <c:v>259.83865934729999</c:v>
                      </c:pt>
                      <c:pt idx="58">
                        <c:v>168.89448024960001</c:v>
                      </c:pt>
                      <c:pt idx="59">
                        <c:v>162.51796933559999</c:v>
                      </c:pt>
                      <c:pt idx="60">
                        <c:v>233.00398171000001</c:v>
                      </c:pt>
                      <c:pt idx="61">
                        <c:v>227.567333956</c:v>
                      </c:pt>
                      <c:pt idx="62">
                        <c:v>140.0567671643</c:v>
                      </c:pt>
                      <c:pt idx="63">
                        <c:v>137.1807309166</c:v>
                      </c:pt>
                      <c:pt idx="64">
                        <c:v>228.54109049460001</c:v>
                      </c:pt>
                      <c:pt idx="65">
                        <c:v>231.7980314271</c:v>
                      </c:pt>
                      <c:pt idx="66">
                        <c:v>165.1990960704</c:v>
                      </c:pt>
                      <c:pt idx="67">
                        <c:v>170.54138845919999</c:v>
                      </c:pt>
                      <c:pt idx="68">
                        <c:v>218.963303298</c:v>
                      </c:pt>
                      <c:pt idx="69">
                        <c:v>227.38437790200001</c:v>
                      </c:pt>
                      <c:pt idx="70">
                        <c:v>154.9098778428</c:v>
                      </c:pt>
                      <c:pt idx="71">
                        <c:v>153.1557388162</c:v>
                      </c:pt>
                      <c:pt idx="72">
                        <c:v>189.26704224970001</c:v>
                      </c:pt>
                      <c:pt idx="73">
                        <c:v>194.23354902240001</c:v>
                      </c:pt>
                      <c:pt idx="74">
                        <c:v>163.0386438697</c:v>
                      </c:pt>
                      <c:pt idx="75">
                        <c:v>157.99519729950001</c:v>
                      </c:pt>
                      <c:pt idx="76">
                        <c:v>173.9602975244</c:v>
                      </c:pt>
                      <c:pt idx="77">
                        <c:v>164.89995529005</c:v>
                      </c:pt>
                      <c:pt idx="78">
                        <c:v>59.414483799800003</c:v>
                      </c:pt>
                      <c:pt idx="79">
                        <c:v>61.226563667400001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0-4DCB-8E5F-790818D7D08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GRAPHING'!$A$24</c15:sqref>
                        </c15:formulaRef>
                      </c:ext>
                    </c:extLst>
                    <c:strCache>
                      <c:ptCount val="1"/>
                      <c:pt idx="0">
                        <c:v>Hanesbrands Inc. (NYSE:HBI)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GRAPHING'!$B$24:$CC$24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21" formatCode="_(* #,##0.0_);_(* \(#,##0.0\)_)\ ;_(* 0_)">
                        <c:v>126.617</c:v>
                      </c:pt>
                      <c:pt idx="22" formatCode="_(* #,##0.0_);_(* \(#,##0.0\)_)\ ;_(* 0_)">
                        <c:v>109.518</c:v>
                      </c:pt>
                      <c:pt idx="23" formatCode="_(* #,##0.0_);_(* \(#,##0.0\)_)\ ;_(* 0_)">
                        <c:v>137.17099999999999</c:v>
                      </c:pt>
                      <c:pt idx="24" formatCode="_(* #,##0.0_);_(* \(#,##0.0\)_)\ ;_(* 0_)">
                        <c:v>130.32499999999999</c:v>
                      </c:pt>
                      <c:pt idx="25" formatCode="_(* #,##0.0_);_(* \(#,##0.0\)_)\ ;_(* 0_)">
                        <c:v>118.54900000000001</c:v>
                      </c:pt>
                      <c:pt idx="26" formatCode="_(* #,##0.0_);_(* \(#,##0.0\)_)\ ;_(* 0_)">
                        <c:v>165.79400000000001</c:v>
                      </c:pt>
                      <c:pt idx="27" formatCode="_(* #,##0.0_);_(* \(#,##0.0\)_)\ ;_(* 0_)">
                        <c:v>154.19499999999999</c:v>
                      </c:pt>
                      <c:pt idx="28" formatCode="_(* #,##0.0_);_(* \(#,##0.0\)_)\ ;_(* 0_)">
                        <c:v>132.74600000000001</c:v>
                      </c:pt>
                      <c:pt idx="29" formatCode="_(* #,##0.0_);_(* \(#,##0.0\)_)\ ;_(* 0_)">
                        <c:v>119.81699999999999</c:v>
                      </c:pt>
                      <c:pt idx="30" formatCode="_(* #,##0.0_);_(* \(#,##0.0\)_)\ ;_(* 0_)">
                        <c:v>148.43600000000001</c:v>
                      </c:pt>
                      <c:pt idx="31" formatCode="_(* #,##0.0_);_(* \(#,##0.0\)_)\ ;_(* 0_)">
                        <c:v>124.76</c:v>
                      </c:pt>
                      <c:pt idx="32" formatCode="_(* #,##0.0_);_(* \(#,##0.0\)_)\ ;_(* 0_)">
                        <c:v>124.419</c:v>
                      </c:pt>
                      <c:pt idx="33" formatCode="_(* #,##0.0_);_(* \(#,##0.0\)_)\ ;_(* 0_)">
                        <c:v>64.444000000000003</c:v>
                      </c:pt>
                      <c:pt idx="34" formatCode="_(* #,##0.0_);_(* \(#,##0.0\)_)\ ;_(* 0_)">
                        <c:v>118.39100000000001</c:v>
                      </c:pt>
                      <c:pt idx="35" formatCode="_(* #,##0.0_);_(* \(#,##0.0\)_)\ ;_(* 0_)">
                        <c:v>130.12299999999999</c:v>
                      </c:pt>
                      <c:pt idx="36" formatCode="_(* #,##0.0_);_(* \(#,##0.0\)_)\ ;_(* 0_)">
                        <c:v>124.401</c:v>
                      </c:pt>
                      <c:pt idx="37" formatCode="_(* #,##0.0_);_(* \(#,##0.0\)_)\ ;_(* 0_)">
                        <c:v>108.548</c:v>
                      </c:pt>
                      <c:pt idx="38" formatCode="_(* #,##0.0_);_(* \(#,##0.0\)_)\ ;_(* 0_)">
                        <c:v>142.69800000000001</c:v>
                      </c:pt>
                      <c:pt idx="39" formatCode="_(* #,##0.0_);_(* \(#,##0.0\)_)\ ;_(* 0_)">
                        <c:v>134.60900000000001</c:v>
                      </c:pt>
                      <c:pt idx="40" formatCode="_(* #,##0.0_);_(* \(#,##0.0\)_)\ ;_(* 0_)">
                        <c:v>104.94499999999999</c:v>
                      </c:pt>
                      <c:pt idx="41" formatCode="_(* #,##0.0_);_(* \(#,##0.0\)_)\ ;_(* 0_)">
                        <c:v>115.45099999999999</c:v>
                      </c:pt>
                      <c:pt idx="42" formatCode="_(* #,##0.0_);_(* \(#,##0.0\)_)\ ;_(* 0_)">
                        <c:v>159.684</c:v>
                      </c:pt>
                      <c:pt idx="43" formatCode="_(* #,##0.0_);_(* \(#,##0.0\)_)\ ;_(* 0_)">
                        <c:v>166.62100000000001</c:v>
                      </c:pt>
                      <c:pt idx="44" formatCode="_(* #,##0.0_);_(* \(#,##0.0\)_)\ ;_(* 0_)">
                        <c:v>94.292000000000002</c:v>
                      </c:pt>
                      <c:pt idx="45" formatCode="_(* #,##0.0_);_(* \(#,##0.0\)_)\ ;_(* 0_)">
                        <c:v>33.975000000000001</c:v>
                      </c:pt>
                      <c:pt idx="46" formatCode="_(* #,##0.0_);_(* \(#,##0.0\)_)\ ;_(* 0_)">
                        <c:v>143.66999999999999</c:v>
                      </c:pt>
                      <c:pt idx="47" formatCode="_(* #,##0.0_);_(* \(#,##0.0\)_)\ ;_(* 0_)">
                        <c:v>181.446</c:v>
                      </c:pt>
                      <c:pt idx="48" formatCode="_(* #,##0.0_);_(* \(#,##0.0\)_)\ ;_(* 0_)">
                        <c:v>175.756</c:v>
                      </c:pt>
                      <c:pt idx="49" formatCode="_(* #,##0.0_);_(* \(#,##0.0\)_)\ ;_(* 0_)">
                        <c:v>110.15</c:v>
                      </c:pt>
                      <c:pt idx="50" formatCode="_(* #,##0.0_);_(* \(#,##0.0\)_)\ ;_(* 0_)">
                        <c:v>203.85599999999999</c:v>
                      </c:pt>
                      <c:pt idx="51" formatCode="_(* #,##0.0_);_(* \(#,##0.0\)_)\ ;_(* 0_)">
                        <c:v>198.46899999999999</c:v>
                      </c:pt>
                      <c:pt idx="52" formatCode="_(* #,##0.0_);_(* \(#,##0.0\)_)\ ;_(* 0_)">
                        <c:v>175.929</c:v>
                      </c:pt>
                      <c:pt idx="53" formatCode="_(* #,##0.0_);_(* \(#,##0.0\)_)\ ;_(* 0_)">
                        <c:v>137.53399999999999</c:v>
                      </c:pt>
                      <c:pt idx="54" formatCode="_(* #,##0.0_);_(* \(#,##0.0\)_)\ ;_(* 0_)">
                        <c:v>254.47200000000001</c:v>
                      </c:pt>
                      <c:pt idx="55" formatCode="_(* #,##0.0_);_(* \(#,##0.0\)_)\ ;_(* 0_)">
                        <c:v>240.72499999999999</c:v>
                      </c:pt>
                      <c:pt idx="56" formatCode="_(* #,##0.0_);_(* \(#,##0.0\)_)\ ;_(* 0_)">
                        <c:v>229.54599999999999</c:v>
                      </c:pt>
                      <c:pt idx="57" formatCode="_(* #,##0.0_);_(* \(#,##0.0\)_)\ ;_(* 0_)">
                        <c:v>154.262</c:v>
                      </c:pt>
                      <c:pt idx="58" formatCode="_(* #,##0.0_);_(* \(#,##0.0\)_)\ ;_(* 0_)">
                        <c:v>296.17899999999997</c:v>
                      </c:pt>
                      <c:pt idx="59" formatCode="_(* #,##0.0_);_(* \(#,##0.0\)_)\ ;_(* 0_)">
                        <c:v>276.05799999999999</c:v>
                      </c:pt>
                      <c:pt idx="60" formatCode="_(* #,##0.0_);_(* \(#,##0.0\)_)\ ;_(* 0_)">
                        <c:v>249.429</c:v>
                      </c:pt>
                      <c:pt idx="61" formatCode="_(* #,##0.0_);_(* \(#,##0.0\)_)\ ;_(* 0_)">
                        <c:v>169.89400000000001</c:v>
                      </c:pt>
                      <c:pt idx="62" formatCode="_(* #,##0.0_);_(* \(#,##0.0\)_)\ ;_(* 0_)">
                        <c:v>266.928</c:v>
                      </c:pt>
                      <c:pt idx="63" formatCode="_(* #,##0.0_);_(* \(#,##0.0\)_)\ ;_(* 0_)">
                        <c:v>290.13299999999998</c:v>
                      </c:pt>
                      <c:pt idx="64" formatCode="_(* #,##0.0_);_(* \(#,##0.0\)_)\ ;_(* 0_)">
                        <c:v>275.75799999999998</c:v>
                      </c:pt>
                      <c:pt idx="65" formatCode="_(* #,##0.0_);_(* \(#,##0.0\)_)\ ;_(* 0_)">
                        <c:v>197.82499999999999</c:v>
                      </c:pt>
                      <c:pt idx="66" formatCode="_(* #,##0.0_);_(* \(#,##0.0\)_)\ ;_(* 0_)">
                        <c:v>289.50799999999998</c:v>
                      </c:pt>
                      <c:pt idx="67" formatCode="_(* #,##0.0_);_(* \(#,##0.0\)_)\ ;_(* 0_)">
                        <c:v>293.70600000000002</c:v>
                      </c:pt>
                      <c:pt idx="68" formatCode="_(* #,##0.0_);_(* \(#,##0.0\)_)\ ;_(* 0_)">
                        <c:v>275.07299999999998</c:v>
                      </c:pt>
                      <c:pt idx="69" formatCode="_(* #,##0.0_);_(* \(#,##0.0\)_)\ ;_(* 0_)">
                        <c:v>197.297</c:v>
                      </c:pt>
                      <c:pt idx="70" formatCode="_(* #,##0.0_);_(* \(#,##0.0\)_)\ ;_(* 0_)">
                        <c:v>278.32400000000001</c:v>
                      </c:pt>
                      <c:pt idx="71" formatCode="_(* #,##0.0_);_(* \(#,##0.0\)_)\ ;_(* 0_)">
                        <c:v>325.887</c:v>
                      </c:pt>
                      <c:pt idx="72" formatCode="_(* #,##0.0_);_(* \(#,##0.0\)_)\ ;_(* 0_)">
                        <c:v>254.71799999999999</c:v>
                      </c:pt>
                      <c:pt idx="73" formatCode="_(* #,##0.0_);_(* \(#,##0.0\)_)\ ;_(* 0_)">
                        <c:v>199.30799999999999</c:v>
                      </c:pt>
                      <c:pt idx="74" formatCode="_(* #,##0.0_);_(* \(#,##0.0\)_)\ ;_(* 0_)">
                        <c:v>269.5</c:v>
                      </c:pt>
                      <c:pt idx="75" formatCode="_(* #,##0.0_);_(* \(#,##0.0\)_)\ ;_(* 0_)">
                        <c:v>302.85199999999998</c:v>
                      </c:pt>
                      <c:pt idx="76" formatCode="_(* #,##0.0_);_(* \(#,##0.0\)_)\ ;_(* 0_)">
                        <c:v>293.21300000000002</c:v>
                      </c:pt>
                      <c:pt idx="77" formatCode="_(* #,##0.0_);_(* \(#,##0.0\)_)\ ;_(* 0_)">
                        <c:v>96.123000000000005</c:v>
                      </c:pt>
                      <c:pt idx="78" formatCode="_(* #,##0.0_);_(* \(#,##0.0\)_)\ ;_(* 0_)">
                        <c:v>330.74299999999999</c:v>
                      </c:pt>
                      <c:pt idx="79" formatCode="_(* #,##0.0_);_(* \(#,##0.0\)_)\ ;_(* 0_)">
                        <c:v>249.559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8F0-4DCB-8E5F-790818D7D08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GRAPHING'!$A$25</c15:sqref>
                        </c15:formulaRef>
                      </c:ext>
                    </c:extLst>
                    <c:strCache>
                      <c:ptCount val="1"/>
                      <c:pt idx="0">
                        <c:v>Under Armour, Inc. (NYSE:UAA)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GRAPHING'!$B$25:$CC$25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13" formatCode="_(* #,##0.0_);_(* \(#,##0.0\)_)\ ;_(* 0_)">
                        <c:v>3.32</c:v>
                      </c:pt>
                      <c:pt idx="14" formatCode="_(* #,##0.0_);_(* \(#,##0.0\)_)\ ;_(* 0_)">
                        <c:v>3.32</c:v>
                      </c:pt>
                      <c:pt idx="15" formatCode="_(* #,##0.0_);_(* \(#,##0.0\)_)\ ;_(* 0_)">
                        <c:v>11.259</c:v>
                      </c:pt>
                      <c:pt idx="16" formatCode="_(* #,##0.0_);_(* \(#,##0.0\)_)\ ;_(* 0_)">
                        <c:v>10.654999999999999</c:v>
                      </c:pt>
                      <c:pt idx="17" formatCode="_(* #,##0.0_);_(* \(#,##0.0\)_)\ ;_(* 0_)">
                        <c:v>6.12</c:v>
                      </c:pt>
                      <c:pt idx="18" formatCode="_(* #,##0.0_);_(* \(#,##0.0\)_)\ ;_(* 0_)">
                        <c:v>5.0540000000000003</c:v>
                      </c:pt>
                      <c:pt idx="19" formatCode="_(* #,##0.0_);_(* \(#,##0.0\)_)\ ;_(* 0_)">
                        <c:v>16.233000000000001</c:v>
                      </c:pt>
                      <c:pt idx="20" formatCode="_(* #,##0.0_);_(* \(#,##0.0\)_)\ ;_(* 0_)">
                        <c:v>15.028</c:v>
                      </c:pt>
                      <c:pt idx="21" formatCode="_(* #,##0.0_);_(* \(#,##0.0\)_)\ ;_(* 0_)">
                        <c:v>16.018000000000001</c:v>
                      </c:pt>
                      <c:pt idx="22" formatCode="_(* #,##0.0_);_(* \(#,##0.0\)_)\ ;_(* 0_)">
                        <c:v>5.2549999999999999</c:v>
                      </c:pt>
                      <c:pt idx="23" formatCode="_(* #,##0.0_);_(* \(#,##0.0\)_)\ ;_(* 0_)">
                        <c:v>24.673999999999999</c:v>
                      </c:pt>
                      <c:pt idx="24" formatCode="_(* #,##0.0_);_(* \(#,##0.0\)_)\ ;_(* 0_)">
                        <c:v>20.795000000000002</c:v>
                      </c:pt>
                      <c:pt idx="25" formatCode="_(* #,##0.0_);_(* \(#,##0.0\)_)\ ;_(* 0_)">
                        <c:v>19.009</c:v>
                      </c:pt>
                      <c:pt idx="26" formatCode="_(* #,##0.0_);_(* \(#,##0.0\)_)\ ;_(* 0_)">
                        <c:v>11.308999999999999</c:v>
                      </c:pt>
                      <c:pt idx="27" formatCode="_(* #,##0.0_);_(* \(#,##0.0\)_)\ ;_(* 0_)">
                        <c:v>37.689</c:v>
                      </c:pt>
                      <c:pt idx="28" formatCode="_(* #,##0.0_);_(* \(#,##0.0\)_)\ ;_(* 0_)">
                        <c:v>32.880000000000003</c:v>
                      </c:pt>
                      <c:pt idx="29" formatCode="_(* #,##0.0_);_(* \(#,##0.0\)_)\ ;_(* 0_)">
                        <c:v>8.7889999999999997</c:v>
                      </c:pt>
                      <c:pt idx="30" formatCode="_(* #,##0.0_);_(* \(#,##0.0\)_)\ ;_(* 0_)">
                        <c:v>8.5570000000000004</c:v>
                      </c:pt>
                      <c:pt idx="31" formatCode="_(* #,##0.0_);_(* \(#,##0.0\)_)\ ;_(* 0_)">
                        <c:v>52.189</c:v>
                      </c:pt>
                      <c:pt idx="32" formatCode="_(* #,##0.0_);_(* \(#,##0.0\)_)\ ;_(* 0_)">
                        <c:v>28.736999999999998</c:v>
                      </c:pt>
                      <c:pt idx="33" formatCode="_(* #,##0.0_);_(* \(#,##0.0\)_)\ ;_(* 0_)">
                        <c:v>14.728</c:v>
                      </c:pt>
                      <c:pt idx="34" formatCode="_(* #,##0.0_);_(* \(#,##0.0\)_)\ ;_(* 0_)">
                        <c:v>10.082000000000001</c:v>
                      </c:pt>
                      <c:pt idx="35" formatCode="_(* #,##0.0_);_(* \(#,##0.0\)_)\ ;_(* 0_)">
                        <c:v>54.325000000000003</c:v>
                      </c:pt>
                      <c:pt idx="36" formatCode="_(* #,##0.0_);_(* \(#,##0.0\)_)\ ;_(* 0_)">
                        <c:v>34.387</c:v>
                      </c:pt>
                      <c:pt idx="37" formatCode="_(* #,##0.0_);_(* \(#,##0.0\)_)\ ;_(* 0_)">
                        <c:v>21.181000000000001</c:v>
                      </c:pt>
                      <c:pt idx="38" formatCode="_(* #,##0.0_);_(* \(#,##0.0\)_)\ ;_(* 0_)">
                        <c:v>14.644</c:v>
                      </c:pt>
                      <c:pt idx="39" formatCode="_(* #,##0.0_);_(* \(#,##0.0\)_)\ ;_(* 0_)">
                        <c:v>64.531000000000006</c:v>
                      </c:pt>
                      <c:pt idx="40" formatCode="_(* #,##0.0_);_(* \(#,##0.0\)_)\ ;_(* 0_)">
                        <c:v>43.32</c:v>
                      </c:pt>
                      <c:pt idx="41" formatCode="_(* #,##0.0_);_(* \(#,##0.0\)_)\ ;_(* 0_)">
                        <c:v>29.754999999999999</c:v>
                      </c:pt>
                      <c:pt idx="42" formatCode="_(* #,##0.0_);_(* \(#,##0.0\)_)\ ;_(* 0_)">
                        <c:v>19.475000000000001</c:v>
                      </c:pt>
                      <c:pt idx="43" formatCode="_(* #,##0.0_);_(* \(#,##0.0\)_)\ ;_(* 0_)">
                        <c:v>84.203000000000003</c:v>
                      </c:pt>
                      <c:pt idx="44" formatCode="_(* #,##0.0_);_(* \(#,##0.0\)_)\ ;_(* 0_)">
                        <c:v>65.635000000000005</c:v>
                      </c:pt>
                      <c:pt idx="45" formatCode="_(* #,##0.0_);_(* \(#,##0.0\)_)\ ;_(* 0_)">
                        <c:v>34.994</c:v>
                      </c:pt>
                      <c:pt idx="46" formatCode="_(* #,##0.0_);_(* \(#,##0.0\)_)\ ;_(* 0_)">
                        <c:v>21.843</c:v>
                      </c:pt>
                      <c:pt idx="47" formatCode="_(* #,##0.0_);_(* \(#,##0.0\)_)\ ;_(* 0_)">
                        <c:v>102.021</c:v>
                      </c:pt>
                      <c:pt idx="48" formatCode="_(* #,##0.0_);_(* \(#,##0.0\)_)\ ;_(* 0_)">
                        <c:v>92.918999999999997</c:v>
                      </c:pt>
                      <c:pt idx="49" formatCode="_(* #,##0.0_);_(* \(#,##0.0\)_)\ ;_(* 0_)">
                        <c:v>25.334</c:v>
                      </c:pt>
                      <c:pt idx="50" formatCode="_(* #,##0.0_);_(* \(#,##0.0\)_)\ ;_(* 0_)">
                        <c:v>44.085999999999999</c:v>
                      </c:pt>
                      <c:pt idx="51" formatCode="_(* #,##0.0_);_(* \(#,##0.0\)_)\ ;_(* 0_)">
                        <c:v>133.26300000000001</c:v>
                      </c:pt>
                      <c:pt idx="52" formatCode="_(* #,##0.0_);_(* \(#,##0.0\)_)\ ;_(* 0_)">
                        <c:v>112.964</c:v>
                      </c:pt>
                      <c:pt idx="53" formatCode="_(* #,##0.0_);_(* \(#,##0.0\)_)\ ;_(* 0_)">
                        <c:v>44.176000000000002</c:v>
                      </c:pt>
                      <c:pt idx="54" formatCode="_(* #,##0.0_);_(* \(#,##0.0\)_)\ ;_(* 0_)">
                        <c:v>51.720999999999997</c:v>
                      </c:pt>
                      <c:pt idx="55" formatCode="_(* #,##0.0_);_(* \(#,##0.0\)_)\ ;_(* 0_)">
                        <c:v>164.15</c:v>
                      </c:pt>
                      <c:pt idx="56" formatCode="_(* #,##0.0_);_(* \(#,##0.0\)_)\ ;_(* 0_)">
                        <c:v>166.80099999999999</c:v>
                      </c:pt>
                      <c:pt idx="57" formatCode="_(* #,##0.0_);_(* \(#,##0.0\)_)\ ;_(* 0_)">
                        <c:v>48.975000000000001</c:v>
                      </c:pt>
                      <c:pt idx="58" formatCode="_(* #,##0.0_);_(* \(#,##0.0\)_)\ ;_(* 0_)">
                        <c:v>56.656999999999996</c:v>
                      </c:pt>
                      <c:pt idx="59" formatCode="_(* #,##0.0_);_(* \(#,##0.0\)_)\ ;_(* 0_)">
                        <c:v>197.54400000000001</c:v>
                      </c:pt>
                      <c:pt idx="60" formatCode="_(* #,##0.0_);_(* \(#,##0.0\)_)\ ;_(* 0_)">
                        <c:v>206.31100000000001</c:v>
                      </c:pt>
                      <c:pt idx="61" formatCode="_(* #,##0.0_);_(* \(#,##0.0\)_)\ ;_(* 0_)">
                        <c:v>66.903999999999996</c:v>
                      </c:pt>
                      <c:pt idx="62" formatCode="_(* #,##0.0_);_(* \(#,##0.0\)_)\ ;_(* 0_)">
                        <c:v>55.094000000000001</c:v>
                      </c:pt>
                      <c:pt idx="63" formatCode="_(* #,##0.0_);_(* \(#,##0.0\)_)\ ;_(* 0_)">
                        <c:v>236.95500000000001</c:v>
                      </c:pt>
                      <c:pt idx="64" formatCode="_(* #,##0.0_);_(* \(#,##0.0\)_)\ ;_(* 0_)">
                        <c:v>203.28800000000001</c:v>
                      </c:pt>
                      <c:pt idx="65" formatCode="_(* #,##0.0_);_(* \(#,##0.0\)_)\ ;_(* 0_)">
                        <c:v>48.548999999999999</c:v>
                      </c:pt>
                      <c:pt idx="66" formatCode="_(* #,##0.0_);_(* \(#,##0.0\)_)\ ;_(* 0_)">
                        <c:v>40.667000000000002</c:v>
                      </c:pt>
                      <c:pt idx="67" formatCode="_(* #,##0.0_);_(* \(#,##0.0\)_)\ ;_(* 0_)">
                        <c:v>192.29900000000001</c:v>
                      </c:pt>
                      <c:pt idx="68" formatCode="_(* #,##0.0_);_(* \(#,##0.0\)_)\ ;_(* 0_)">
                        <c:v>49.2</c:v>
                      </c:pt>
                      <c:pt idx="69" formatCode="_(* #,##0.0_);_(* \(#,##0.0\)_)\ ;_(* 0_)">
                        <c:v>62.390999999999998</c:v>
                      </c:pt>
                      <c:pt idx="70" formatCode="_(* #,##0.0_);_(* \(#,##0.0\)_)\ ;_(* 0_)">
                        <c:v>25.077999999999999</c:v>
                      </c:pt>
                      <c:pt idx="71" formatCode="_(* #,##0.0_);_(* \(#,##0.0\)_)\ ;_(* 0_)">
                        <c:v>187.012</c:v>
                      </c:pt>
                      <c:pt idx="72" formatCode="_(* #,##0.0_);_(* \(#,##0.0\)_)\ ;_(* 0_)">
                        <c:v>86.218999999999994</c:v>
                      </c:pt>
                      <c:pt idx="73" formatCode="_(* #,##0.0_);_(* \(#,##0.0\)_)\ ;_(* 0_)">
                        <c:v>81.722999999999999</c:v>
                      </c:pt>
                      <c:pt idx="74" formatCode="_(* #,##0.0_);_(* \(#,##0.0\)_)\ ;_(* 0_)">
                        <c:v>35.774999999999999</c:v>
                      </c:pt>
                      <c:pt idx="75" formatCode="_(* #,##0.0_);_(* \(#,##0.0\)_)\ ;_(* 0_)">
                        <c:v>185.642</c:v>
                      </c:pt>
                      <c:pt idx="76" formatCode="_(* #,##0.0_);_(* \(#,##0.0\)_)\ ;_(* 0_)">
                        <c:v>125.55500000000001</c:v>
                      </c:pt>
                      <c:pt idx="77" formatCode="_(* #,##0.0_);_(* \(#,##0.0\)_)\ ;_(* 0_)">
                        <c:v>-72.5</c:v>
                      </c:pt>
                      <c:pt idx="78" formatCode="_(* #,##0.0_);_(* \(#,##0.0\)_)\ ;_(* 0_)">
                        <c:v>-96.7</c:v>
                      </c:pt>
                      <c:pt idx="79" formatCode="_(* #,##0.0_);_(* \(#,##0.0\)_)\ ;_(* 0_)">
                        <c:v>168.52099999999999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F0-4DCB-8E5F-790818D7D08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GRAPHING'!$A$26</c15:sqref>
                        </c15:formulaRef>
                      </c:ext>
                    </c:extLst>
                    <c:strCache>
                      <c:ptCount val="1"/>
                      <c:pt idx="0">
                        <c:v>Moncler S.p.A. (BIT:MONC)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GRAPHING'!$B$26:$CC$26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49" formatCode="_(* #,##0.0_);_(* \(#,##0.0\)_)\ ;_(* 0_)">
                        <c:v>50.291498511999997</c:v>
                      </c:pt>
                      <c:pt idx="50" formatCode="_(* #,##0.0_);_(* \(#,##0.0\)_)\ ;_(* 0_)">
                        <c:v>-5.0999999999999996</c:v>
                      </c:pt>
                      <c:pt idx="51" formatCode="_(* #,##0.0_);_(* \(#,##0.0\)_)\ ;_(* 0_)">
                        <c:v>107.449414622577</c:v>
                      </c:pt>
                      <c:pt idx="52" formatCode="_(* #,##0.0_);_(* \(#,##0.0\)_)\ ;_(* 0_)">
                        <c:v>102.80933690139</c:v>
                      </c:pt>
                      <c:pt idx="53" formatCode="_(* #,##0.0_);_(* \(#,##0.0\)_)\ ;_(* 0_)">
                        <c:v>62.013089924681999</c:v>
                      </c:pt>
                      <c:pt idx="54" formatCode="_(* #,##0.0_);_(* \(#,##0.0\)_)\ ;_(* 0_)">
                        <c:v>0.74885344660599995</c:v>
                      </c:pt>
                      <c:pt idx="55" formatCode="_(* #,##0.0_);_(* \(#,##0.0\)_)\ ;_(* 0_)">
                        <c:v>114.33331226976</c:v>
                      </c:pt>
                      <c:pt idx="56" formatCode="_(* #,##0.0_);_(* \(#,##0.0\)_)\ ;_(* 0_)">
                        <c:v>114.65351332546101</c:v>
                      </c:pt>
                      <c:pt idx="57" formatCode="_(* #,##0.0_);_(* \(#,##0.0\)_)\ ;_(* 0_)">
                        <c:v>70.601063541298004</c:v>
                      </c:pt>
                      <c:pt idx="58" formatCode="_(* #,##0.0_);_(* \(#,##0.0\)_)\ ;_(* 0_)">
                        <c:v>4.3274853811350003</c:v>
                      </c:pt>
                      <c:pt idx="59" formatCode="_(* #,##0.0_);_(* \(#,##0.0\)_)\ ;_(* 0_)">
                        <c:v>117.02695159216201</c:v>
                      </c:pt>
                      <c:pt idx="60" formatCode="_(* #,##0.0_);_(* \(#,##0.0\)_)\ ;_(* 0_)">
                        <c:v>133.29894112242999</c:v>
                      </c:pt>
                      <c:pt idx="61" formatCode="_(* #,##0.0_);_(* \(#,##0.0\)_)\ ;_(* 0_)">
                        <c:v>40.578554748409999</c:v>
                      </c:pt>
                      <c:pt idx="62" formatCode="_(* #,##0.0_);_(* \(#,##0.0\)_)\ ;_(* 0_)">
                        <c:v>39.569104329790001</c:v>
                      </c:pt>
                      <c:pt idx="63" formatCode="_(* #,##0.0_);_(* \(#,##0.0\)_)\ ;_(* 0_)">
                        <c:v>148.84729951914599</c:v>
                      </c:pt>
                      <c:pt idx="64" formatCode="_(* #,##0.0_);_(* \(#,##0.0\)_)\ ;_(* 0_)">
                        <c:v>139.78887368991201</c:v>
                      </c:pt>
                      <c:pt idx="65" formatCode="_(* #,##0.0_);_(* \(#,##0.0\)_)\ ;_(* 0_)">
                        <c:v>45.518605626879001</c:v>
                      </c:pt>
                      <c:pt idx="66" formatCode="_(* #,##0.0_);_(* \(#,##0.0\)_)\ ;_(* 0_)">
                        <c:v>48.567027950528001</c:v>
                      </c:pt>
                      <c:pt idx="67" formatCode="_(* #,##0.0_);_(* \(#,##0.0\)_)\ ;_(* 0_)">
                        <c:v>176.743883669399</c:v>
                      </c:pt>
                      <c:pt idx="68" formatCode="_(* #,##0.0_);_(* \(#,##0.0\)_)\ ;_(* 0_)">
                        <c:v>179.566522599156</c:v>
                      </c:pt>
                      <c:pt idx="69" formatCode="_(* #,##0.0_);_(* \(#,##0.0\)_)\ ;_(* 0_)">
                        <c:v>67.226191917983002</c:v>
                      </c:pt>
                      <c:pt idx="70" formatCode="_(* #,##0.0_);_(* \(#,##0.0\)_)\ ;_(* 0_)">
                        <c:v>63.665266601203001</c:v>
                      </c:pt>
                      <c:pt idx="71" formatCode="_(* #,##0.0_);_(* \(#,##0.0\)_)\ ;_(* 0_)">
                        <c:v>207.11107240510501</c:v>
                      </c:pt>
                      <c:pt idx="72" formatCode="_(* #,##0.0_);_(* \(#,##0.0\)_)\ ;_(* 0_)">
                        <c:v>204.099496200804</c:v>
                      </c:pt>
                      <c:pt idx="73" formatCode="_(* #,##0.0_);_(* \(#,##0.0\)_)\ ;_(* 0_)">
                        <c:v>75.945005634151997</c:v>
                      </c:pt>
                      <c:pt idx="74" formatCode="_(* #,##0.0_);_(* \(#,##0.0\)_)\ ;_(* 0_)">
                        <c:v>76.999317244113001</c:v>
                      </c:pt>
                      <c:pt idx="75" formatCode="_(* #,##0.0_);_(* \(#,##0.0\)_)\ ;_(* 0_)">
                        <c:v>228.79893139300799</c:v>
                      </c:pt>
                      <c:pt idx="76" formatCode="_(* #,##0.0_);_(* \(#,##0.0\)_)\ ;_(* 0_)">
                        <c:v>235.474694126739</c:v>
                      </c:pt>
                      <c:pt idx="77" formatCode="_(* #,##0.0_);_(* \(#,##0.0\)_)\ ;_(* 0_)">
                        <c:v>-0.6</c:v>
                      </c:pt>
                      <c:pt idx="78" formatCode="_(* #,##0.0_);_(* \(#,##0.0\)_)\ ;_(* 0_)">
                        <c:v>-0.6</c:v>
                      </c:pt>
                      <c:pt idx="79" formatCode="_(* #,##0.0_);_(* \(#,##0.0\)_)\ ;_(* 0_)">
                        <c:v>257.88104742608402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8F0-4DCB-8E5F-790818D7D08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GRAPHING'!$A$28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GRAPHING'!$B$28:$CC$28</c15:sqref>
                        </c15:formulaRef>
                      </c:ext>
                    </c:extLst>
                    <c:numCache>
                      <c:formatCode>_(* #,##0.0_);_(* \(#,##0.0\)_)\ ;_(* 0_)</c:formatCode>
                      <c:ptCount val="80"/>
                      <c:pt idx="0">
                        <c:v>111.51868499727482</c:v>
                      </c:pt>
                      <c:pt idx="1">
                        <c:v>117.36462305140401</c:v>
                      </c:pt>
                      <c:pt idx="2">
                        <c:v>31.602865000000001</c:v>
                      </c:pt>
                      <c:pt idx="3">
                        <c:v>91.933237076149993</c:v>
                      </c:pt>
                      <c:pt idx="4">
                        <c:v>67.913750985349168</c:v>
                      </c:pt>
                      <c:pt idx="5">
                        <c:v>74.633094553793569</c:v>
                      </c:pt>
                      <c:pt idx="6">
                        <c:v>78.814648644942253</c:v>
                      </c:pt>
                      <c:pt idx="7">
                        <c:v>112.2469632548609</c:v>
                      </c:pt>
                      <c:pt idx="8">
                        <c:v>87.384181155453675</c:v>
                      </c:pt>
                      <c:pt idx="9">
                        <c:v>107.27197195555001</c:v>
                      </c:pt>
                      <c:pt idx="10">
                        <c:v>109.42917724649999</c:v>
                      </c:pt>
                      <c:pt idx="11">
                        <c:v>171.87498318322082</c:v>
                      </c:pt>
                      <c:pt idx="12">
                        <c:v>110.54596082764348</c:v>
                      </c:pt>
                      <c:pt idx="13">
                        <c:v>148.03885399519999</c:v>
                      </c:pt>
                      <c:pt idx="14">
                        <c:v>96.078908913899994</c:v>
                      </c:pt>
                      <c:pt idx="15">
                        <c:v>155.31809150000001</c:v>
                      </c:pt>
                      <c:pt idx="16">
                        <c:v>92.063800000000001</c:v>
                      </c:pt>
                      <c:pt idx="17">
                        <c:v>176.98196438119999</c:v>
                      </c:pt>
                      <c:pt idx="18">
                        <c:v>106.346899218</c:v>
                      </c:pt>
                      <c:pt idx="19">
                        <c:v>163.55083828560001</c:v>
                      </c:pt>
                      <c:pt idx="20">
                        <c:v>75.694946090325004</c:v>
                      </c:pt>
                      <c:pt idx="21">
                        <c:v>148.05323748910001</c:v>
                      </c:pt>
                      <c:pt idx="22">
                        <c:v>104.09775888359999</c:v>
                      </c:pt>
                      <c:pt idx="23">
                        <c:v>152.84945939120001</c:v>
                      </c:pt>
                      <c:pt idx="24">
                        <c:v>115.461255996125</c:v>
                      </c:pt>
                      <c:pt idx="25">
                        <c:v>156.240950164</c:v>
                      </c:pt>
                      <c:pt idx="26">
                        <c:v>139.66161739270001</c:v>
                      </c:pt>
                      <c:pt idx="27">
                        <c:v>173.0912380019</c:v>
                      </c:pt>
                      <c:pt idx="28">
                        <c:v>117.10339848857501</c:v>
                      </c:pt>
                      <c:pt idx="29">
                        <c:v>169.92037178499999</c:v>
                      </c:pt>
                      <c:pt idx="30">
                        <c:v>133.93945724709999</c:v>
                      </c:pt>
                      <c:pt idx="31">
                        <c:v>160.05081835300001</c:v>
                      </c:pt>
                      <c:pt idx="32">
                        <c:v>102.13082293860001</c:v>
                      </c:pt>
                      <c:pt idx="33">
                        <c:v>125.53896324864999</c:v>
                      </c:pt>
                      <c:pt idx="34">
                        <c:v>124.4361417065</c:v>
                      </c:pt>
                      <c:pt idx="35">
                        <c:v>146.7314568681</c:v>
                      </c:pt>
                      <c:pt idx="36">
                        <c:v>124.401</c:v>
                      </c:pt>
                      <c:pt idx="37">
                        <c:v>177.13474408900001</c:v>
                      </c:pt>
                      <c:pt idx="38">
                        <c:v>130.58857787337502</c:v>
                      </c:pt>
                      <c:pt idx="39">
                        <c:v>156.1571594824</c:v>
                      </c:pt>
                      <c:pt idx="40">
                        <c:v>129.91804609439998</c:v>
                      </c:pt>
                      <c:pt idx="41">
                        <c:v>167.39111942189999</c:v>
                      </c:pt>
                      <c:pt idx="42">
                        <c:v>160.78635078240001</c:v>
                      </c:pt>
                      <c:pt idx="43">
                        <c:v>173.00323182060001</c:v>
                      </c:pt>
                      <c:pt idx="44">
                        <c:v>144.17754663773749</c:v>
                      </c:pt>
                      <c:pt idx="45">
                        <c:v>178.56807623290001</c:v>
                      </c:pt>
                      <c:pt idx="46">
                        <c:v>158.96542114204999</c:v>
                      </c:pt>
                      <c:pt idx="47">
                        <c:v>180.28366103819999</c:v>
                      </c:pt>
                      <c:pt idx="48">
                        <c:v>205.30506746423438</c:v>
                      </c:pt>
                      <c:pt idx="49">
                        <c:v>118.64949712639999</c:v>
                      </c:pt>
                      <c:pt idx="50">
                        <c:v>178.66099250905</c:v>
                      </c:pt>
                      <c:pt idx="51">
                        <c:v>190.31814130295001</c:v>
                      </c:pt>
                      <c:pt idx="52">
                        <c:v>175.929</c:v>
                      </c:pt>
                      <c:pt idx="53">
                        <c:v>137.53399999999999</c:v>
                      </c:pt>
                      <c:pt idx="54">
                        <c:v>180.36432057344999</c:v>
                      </c:pt>
                      <c:pt idx="55">
                        <c:v>171.06010221644999</c:v>
                      </c:pt>
                      <c:pt idx="56">
                        <c:v>229.54599999999999</c:v>
                      </c:pt>
                      <c:pt idx="57">
                        <c:v>154.262</c:v>
                      </c:pt>
                      <c:pt idx="58">
                        <c:v>168.89448024960001</c:v>
                      </c:pt>
                      <c:pt idx="59">
                        <c:v>197.54400000000001</c:v>
                      </c:pt>
                      <c:pt idx="60">
                        <c:v>219.65749085499999</c:v>
                      </c:pt>
                      <c:pt idx="61">
                        <c:v>169.89400000000001</c:v>
                      </c:pt>
                      <c:pt idx="62">
                        <c:v>144.31800000000001</c:v>
                      </c:pt>
                      <c:pt idx="63">
                        <c:v>236.95500000000001</c:v>
                      </c:pt>
                      <c:pt idx="64">
                        <c:v>228.54109049460001</c:v>
                      </c:pt>
                      <c:pt idx="65">
                        <c:v>197.82499999999999</c:v>
                      </c:pt>
                      <c:pt idx="66">
                        <c:v>165.1990960704</c:v>
                      </c:pt>
                      <c:pt idx="67">
                        <c:v>192.29900000000001</c:v>
                      </c:pt>
                      <c:pt idx="68">
                        <c:v>218.963303298</c:v>
                      </c:pt>
                      <c:pt idx="69">
                        <c:v>197.297</c:v>
                      </c:pt>
                      <c:pt idx="70">
                        <c:v>154.9098778428</c:v>
                      </c:pt>
                      <c:pt idx="71">
                        <c:v>207.11107240510501</c:v>
                      </c:pt>
                      <c:pt idx="72">
                        <c:v>204.099496200804</c:v>
                      </c:pt>
                      <c:pt idx="73">
                        <c:v>194.23354902240001</c:v>
                      </c:pt>
                      <c:pt idx="74">
                        <c:v>163.0386438697</c:v>
                      </c:pt>
                      <c:pt idx="75">
                        <c:v>228.79893139300799</c:v>
                      </c:pt>
                      <c:pt idx="76">
                        <c:v>235.474694126739</c:v>
                      </c:pt>
                      <c:pt idx="77">
                        <c:v>96.123000000000005</c:v>
                      </c:pt>
                      <c:pt idx="78">
                        <c:v>-67.466296532466657</c:v>
                      </c:pt>
                      <c:pt idx="79">
                        <c:v>250.99812116999999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8F0-4DCB-8E5F-790818D7D089}"/>
                  </c:ext>
                </c:extLst>
              </c15:ser>
            </c15:filteredLineSeries>
          </c:ext>
        </c:extLst>
      </c:lineChart>
      <c:catAx>
        <c:axId val="68287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93967"/>
        <c:crosses val="autoZero"/>
        <c:auto val="1"/>
        <c:lblAlgn val="ctr"/>
        <c:lblOffset val="100"/>
        <c:noMultiLvlLbl val="0"/>
      </c:catAx>
      <c:valAx>
        <c:axId val="6828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_)\ ;_(* 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7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GRAPHING'!$A$31</c:f>
              <c:strCache>
                <c:ptCount val="1"/>
                <c:pt idx="0">
                  <c:v>adidas AG (XTRA:ADS)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GRAPHING'!$B$31:$CF$31</c:f>
              <c:numCache>
                <c:formatCode>_(* #,##0.0_);_(* \(#,##0.0\)_)\ ;_(* 0_)</c:formatCode>
                <c:ptCount val="83"/>
                <c:pt idx="0">
                  <c:v>4.3988352415560001</c:v>
                </c:pt>
                <c:pt idx="1">
                  <c:v>40.542922617999999</c:v>
                </c:pt>
                <c:pt idx="2">
                  <c:v>20.33725956</c:v>
                </c:pt>
                <c:pt idx="3">
                  <c:v>104.587156002</c:v>
                </c:pt>
                <c:pt idx="4">
                  <c:v>21.810329471349998</c:v>
                </c:pt>
                <c:pt idx="5">
                  <c:v>37.617006386</c:v>
                </c:pt>
                <c:pt idx="6">
                  <c:v>24.686481675</c:v>
                </c:pt>
                <c:pt idx="7">
                  <c:v>129.48502521699999</c:v>
                </c:pt>
                <c:pt idx="8">
                  <c:v>31.013109597558</c:v>
                </c:pt>
                <c:pt idx="9">
                  <c:v>55.604012199000003</c:v>
                </c:pt>
                <c:pt idx="10">
                  <c:v>36.756260064000003</c:v>
                </c:pt>
                <c:pt idx="11">
                  <c:v>175.213176</c:v>
                </c:pt>
                <c:pt idx="12">
                  <c:v>32.877489290310002</c:v>
                </c:pt>
                <c:pt idx="13">
                  <c:v>88.528218335999995</c:v>
                </c:pt>
                <c:pt idx="14">
                  <c:v>53.580126644000003</c:v>
                </c:pt>
                <c:pt idx="15">
                  <c:v>222.41550702800001</c:v>
                </c:pt>
                <c:pt idx="16">
                  <c:v>26.060113728384</c:v>
                </c:pt>
                <c:pt idx="17">
                  <c:v>136.23978196499999</c:v>
                </c:pt>
                <c:pt idx="18">
                  <c:v>79.941860460000001</c:v>
                </c:pt>
                <c:pt idx="19">
                  <c:v>259.31733208999998</c:v>
                </c:pt>
                <c:pt idx="20">
                  <c:v>-3.6</c:v>
                </c:pt>
                <c:pt idx="21">
                  <c:v>174.207597408</c:v>
                </c:pt>
                <c:pt idx="22">
                  <c:v>104.27263475399999</c:v>
                </c:pt>
                <c:pt idx="23">
                  <c:v>309.64467005199998</c:v>
                </c:pt>
                <c:pt idx="24">
                  <c:v>18.473312662000001</c:v>
                </c:pt>
                <c:pt idx="25">
                  <c:v>171.43239808000001</c:v>
                </c:pt>
                <c:pt idx="26">
                  <c:v>140.512058336</c:v>
                </c:pt>
                <c:pt idx="27">
                  <c:v>424.10873127600001</c:v>
                </c:pt>
                <c:pt idx="28">
                  <c:v>30.666335658000001</c:v>
                </c:pt>
                <c:pt idx="29">
                  <c:v>267.51088247000001</c:v>
                </c:pt>
                <c:pt idx="30">
                  <c:v>182.54780080800001</c:v>
                </c:pt>
                <c:pt idx="31">
                  <c:v>425.02286949000001</c:v>
                </c:pt>
                <c:pt idx="32">
                  <c:v>75.455879292000006</c:v>
                </c:pt>
                <c:pt idx="33">
                  <c:v>6.6458430249999996</c:v>
                </c:pt>
                <c:pt idx="34">
                  <c:v>12.616527654</c:v>
                </c:pt>
                <c:pt idx="35">
                  <c:v>311.47181401799998</c:v>
                </c:pt>
                <c:pt idx="36">
                  <c:v>27.230383367999998</c:v>
                </c:pt>
                <c:pt idx="37">
                  <c:v>227.16516799199999</c:v>
                </c:pt>
                <c:pt idx="38">
                  <c:v>154.72462698000001</c:v>
                </c:pt>
                <c:pt idx="39">
                  <c:v>361.38849269600001</c:v>
                </c:pt>
                <c:pt idx="40">
                  <c:v>9.3865236359999997</c:v>
                </c:pt>
                <c:pt idx="41">
                  <c:v>296.39083886499998</c:v>
                </c:pt>
                <c:pt idx="42">
                  <c:v>203.26678763999999</c:v>
                </c:pt>
                <c:pt idx="43">
                  <c:v>407.449741254</c:v>
                </c:pt>
                <c:pt idx="44">
                  <c:v>-50.7</c:v>
                </c:pt>
                <c:pt idx="45">
                  <c:v>385.25628208000001</c:v>
                </c:pt>
                <c:pt idx="46">
                  <c:v>209.16524046000001</c:v>
                </c:pt>
                <c:pt idx="47">
                  <c:v>441.790278016</c:v>
                </c:pt>
                <c:pt idx="48">
                  <c:v>-358.6</c:v>
                </c:pt>
                <c:pt idx="49">
                  <c:v>394.64411571199997</c:v>
                </c:pt>
                <c:pt idx="50">
                  <c:v>223.59441017200001</c:v>
                </c:pt>
                <c:pt idx="51">
                  <c:v>427.69168298800003</c:v>
                </c:pt>
                <c:pt idx="53">
                  <c:v>281.088529188</c:v>
                </c:pt>
                <c:pt idx="54">
                  <c:v>197.138750112</c:v>
                </c:pt>
                <c:pt idx="55">
                  <c:v>355.90332546000002</c:v>
                </c:pt>
                <c:pt idx="56">
                  <c:v>-169.5</c:v>
                </c:pt>
                <c:pt idx="57">
                  <c:v>237.41741418199999</c:v>
                </c:pt>
                <c:pt idx="58">
                  <c:v>162.62879424600001</c:v>
                </c:pt>
                <c:pt idx="59">
                  <c:v>347.07884596100001</c:v>
                </c:pt>
                <c:pt idx="60">
                  <c:v>-47.8</c:v>
                </c:pt>
                <c:pt idx="61">
                  <c:v>398.61055744999999</c:v>
                </c:pt>
                <c:pt idx="62">
                  <c:v>323.17174740299998</c:v>
                </c:pt>
                <c:pt idx="63">
                  <c:v>433.87849159799998</c:v>
                </c:pt>
                <c:pt idx="64">
                  <c:v>-10.6</c:v>
                </c:pt>
                <c:pt idx="65">
                  <c:v>486.52694590499999</c:v>
                </c:pt>
                <c:pt idx="66">
                  <c:v>180.26240729599999</c:v>
                </c:pt>
                <c:pt idx="67">
                  <c:v>621.67592471800003</c:v>
                </c:pt>
                <c:pt idx="68">
                  <c:v>-50.4</c:v>
                </c:pt>
                <c:pt idx="69">
                  <c:v>665.27041985999995</c:v>
                </c:pt>
                <c:pt idx="70">
                  <c:v>462.023101188</c:v>
                </c:pt>
                <c:pt idx="71">
                  <c:v>764.49401657999999</c:v>
                </c:pt>
                <c:pt idx="72">
                  <c:v>123.65468283600001</c:v>
                </c:pt>
                <c:pt idx="73">
                  <c:v>709.31537619200003</c:v>
                </c:pt>
                <c:pt idx="74">
                  <c:v>604.23304500899997</c:v>
                </c:pt>
                <c:pt idx="75">
                  <c:v>704.39428627200004</c:v>
                </c:pt>
                <c:pt idx="76">
                  <c:v>187.408820502</c:v>
                </c:pt>
                <c:pt idx="77">
                  <c:v>34.065934069000001</c:v>
                </c:pt>
                <c:pt idx="78">
                  <c:v>-332</c:v>
                </c:pt>
                <c:pt idx="79">
                  <c:v>641.14607793599998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8-4065-8427-BDAD4DBF6648}"/>
            </c:ext>
          </c:extLst>
        </c:ser>
        <c:ser>
          <c:idx val="2"/>
          <c:order val="2"/>
          <c:tx>
            <c:strRef>
              <c:f>'FOR GRAPHING'!$A$33</c:f>
              <c:strCache>
                <c:ptCount val="1"/>
                <c:pt idx="0">
                  <c:v>NIKE, Inc. (NYSE:NKE)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GRAPHING'!$B$33:$CF$33</c:f>
              <c:numCache>
                <c:formatCode>_(* #,##0.0_);_(* \(#,##0.0\)_)\ ;_(* 0_)</c:formatCode>
                <c:ptCount val="83"/>
                <c:pt idx="0">
                  <c:v>119.4</c:v>
                </c:pt>
                <c:pt idx="1">
                  <c:v>97.4</c:v>
                </c:pt>
                <c:pt idx="2">
                  <c:v>162.69999999999999</c:v>
                </c:pt>
                <c:pt idx="3">
                  <c:v>199.2</c:v>
                </c:pt>
                <c:pt idx="4">
                  <c:v>129.30000000000001</c:v>
                </c:pt>
                <c:pt idx="5">
                  <c:v>126.3</c:v>
                </c:pt>
                <c:pt idx="6">
                  <c:v>208.4</c:v>
                </c:pt>
                <c:pt idx="7">
                  <c:v>-48.9</c:v>
                </c:pt>
                <c:pt idx="8">
                  <c:v>152</c:v>
                </c:pt>
                <c:pt idx="9">
                  <c:v>124.7</c:v>
                </c:pt>
                <c:pt idx="10">
                  <c:v>246.2</c:v>
                </c:pt>
                <c:pt idx="11">
                  <c:v>261.2</c:v>
                </c:pt>
                <c:pt idx="12">
                  <c:v>179.1</c:v>
                </c:pt>
                <c:pt idx="13">
                  <c:v>200.3</c:v>
                </c:pt>
                <c:pt idx="14">
                  <c:v>305</c:v>
                </c:pt>
                <c:pt idx="15">
                  <c:v>326.8</c:v>
                </c:pt>
                <c:pt idx="16">
                  <c:v>261.89999999999998</c:v>
                </c:pt>
                <c:pt idx="17">
                  <c:v>273.39999999999998</c:v>
                </c:pt>
                <c:pt idx="18">
                  <c:v>349.5</c:v>
                </c:pt>
                <c:pt idx="19">
                  <c:v>432.3</c:v>
                </c:pt>
                <c:pt idx="20">
                  <c:v>301.10000000000002</c:v>
                </c:pt>
                <c:pt idx="21">
                  <c:v>325.8</c:v>
                </c:pt>
                <c:pt idx="22">
                  <c:v>332.8</c:v>
                </c:pt>
                <c:pt idx="23">
                  <c:v>377.2</c:v>
                </c:pt>
                <c:pt idx="24">
                  <c:v>325.60000000000002</c:v>
                </c:pt>
                <c:pt idx="25">
                  <c:v>350.8</c:v>
                </c:pt>
                <c:pt idx="26">
                  <c:v>437.9</c:v>
                </c:pt>
                <c:pt idx="27">
                  <c:v>569.70000000000005</c:v>
                </c:pt>
                <c:pt idx="28">
                  <c:v>359.4</c:v>
                </c:pt>
                <c:pt idx="29">
                  <c:v>463.8</c:v>
                </c:pt>
                <c:pt idx="30">
                  <c:v>490.5</c:v>
                </c:pt>
                <c:pt idx="31">
                  <c:v>510.5</c:v>
                </c:pt>
                <c:pt idx="32">
                  <c:v>391</c:v>
                </c:pt>
                <c:pt idx="33">
                  <c:v>243.8</c:v>
                </c:pt>
                <c:pt idx="34">
                  <c:v>341.4</c:v>
                </c:pt>
                <c:pt idx="35">
                  <c:v>513</c:v>
                </c:pt>
                <c:pt idx="36">
                  <c:v>375</c:v>
                </c:pt>
                <c:pt idx="37">
                  <c:v>497</c:v>
                </c:pt>
                <c:pt idx="38">
                  <c:v>522</c:v>
                </c:pt>
                <c:pt idx="39">
                  <c:v>559</c:v>
                </c:pt>
                <c:pt idx="40">
                  <c:v>457</c:v>
                </c:pt>
                <c:pt idx="41">
                  <c:v>523</c:v>
                </c:pt>
                <c:pt idx="42">
                  <c:v>594</c:v>
                </c:pt>
                <c:pt idx="43">
                  <c:v>645</c:v>
                </c:pt>
                <c:pt idx="44">
                  <c:v>469</c:v>
                </c:pt>
                <c:pt idx="45">
                  <c:v>560</c:v>
                </c:pt>
                <c:pt idx="46">
                  <c:v>549</c:v>
                </c:pt>
                <c:pt idx="47">
                  <c:v>567</c:v>
                </c:pt>
                <c:pt idx="48">
                  <c:v>384</c:v>
                </c:pt>
                <c:pt idx="49">
                  <c:v>866</c:v>
                </c:pt>
                <c:pt idx="50">
                  <c:v>655</c:v>
                </c:pt>
                <c:pt idx="51">
                  <c:v>779</c:v>
                </c:pt>
                <c:pt idx="52">
                  <c:v>534</c:v>
                </c:pt>
                <c:pt idx="53">
                  <c:v>682</c:v>
                </c:pt>
                <c:pt idx="54">
                  <c:v>698</c:v>
                </c:pt>
                <c:pt idx="55">
                  <c:v>962</c:v>
                </c:pt>
                <c:pt idx="56">
                  <c:v>655</c:v>
                </c:pt>
                <c:pt idx="57">
                  <c:v>791</c:v>
                </c:pt>
                <c:pt idx="58">
                  <c:v>865</c:v>
                </c:pt>
                <c:pt idx="59">
                  <c:v>1179</c:v>
                </c:pt>
                <c:pt idx="60">
                  <c:v>785</c:v>
                </c:pt>
                <c:pt idx="61">
                  <c:v>950</c:v>
                </c:pt>
                <c:pt idx="62">
                  <c:v>846</c:v>
                </c:pt>
                <c:pt idx="63">
                  <c:v>1249</c:v>
                </c:pt>
                <c:pt idx="64">
                  <c:v>842</c:v>
                </c:pt>
                <c:pt idx="65">
                  <c:v>1141</c:v>
                </c:pt>
                <c:pt idx="66">
                  <c:v>1008</c:v>
                </c:pt>
                <c:pt idx="67">
                  <c:v>950</c:v>
                </c:pt>
                <c:pt idx="68">
                  <c:v>767</c:v>
                </c:pt>
                <c:pt idx="69">
                  <c:v>-921</c:v>
                </c:pt>
                <c:pt idx="70">
                  <c:v>1137</c:v>
                </c:pt>
                <c:pt idx="71">
                  <c:v>1092</c:v>
                </c:pt>
                <c:pt idx="72">
                  <c:v>847</c:v>
                </c:pt>
                <c:pt idx="73">
                  <c:v>1101</c:v>
                </c:pt>
                <c:pt idx="74">
                  <c:v>989</c:v>
                </c:pt>
                <c:pt idx="75">
                  <c:v>1367</c:v>
                </c:pt>
                <c:pt idx="76">
                  <c:v>1115</c:v>
                </c:pt>
                <c:pt idx="77">
                  <c:v>847</c:v>
                </c:pt>
                <c:pt idx="78">
                  <c:v>-790</c:v>
                </c:pt>
                <c:pt idx="79">
                  <c:v>1518</c:v>
                </c:pt>
                <c:pt idx="80">
                  <c:v>1251</c:v>
                </c:pt>
                <c:pt idx="81">
                  <c:v>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8-4065-8427-BDAD4DBF6648}"/>
            </c:ext>
          </c:extLst>
        </c:ser>
        <c:ser>
          <c:idx val="9"/>
          <c:order val="9"/>
          <c:tx>
            <c:strRef>
              <c:f>'FOR GRAPHING'!$A$40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GRAPHING'!$B$40:$CF$40</c:f>
              <c:numCache>
                <c:formatCode>_(* #,##0.0_);_(* \(#,##0.0\)_)\ ;_(* 0_)</c:formatCode>
                <c:ptCount val="83"/>
                <c:pt idx="0">
                  <c:v>28.454437074668004</c:v>
                </c:pt>
                <c:pt idx="1">
                  <c:v>46.725836180743002</c:v>
                </c:pt>
                <c:pt idx="2">
                  <c:v>43.007726840088004</c:v>
                </c:pt>
                <c:pt idx="3">
                  <c:v>69.515416146583334</c:v>
                </c:pt>
                <c:pt idx="4">
                  <c:v>12.113144178221669</c:v>
                </c:pt>
                <c:pt idx="5">
                  <c:v>-38.708455300037834</c:v>
                </c:pt>
                <c:pt idx="6">
                  <c:v>61.448730415146834</c:v>
                </c:pt>
                <c:pt idx="7">
                  <c:v>44.517600126053821</c:v>
                </c:pt>
                <c:pt idx="8">
                  <c:v>50.938434334349324</c:v>
                </c:pt>
                <c:pt idx="9">
                  <c:v>61.261053325033338</c:v>
                </c:pt>
                <c:pt idx="10">
                  <c:v>76.143156790341664</c:v>
                </c:pt>
                <c:pt idx="11">
                  <c:v>115.22380583015833</c:v>
                </c:pt>
                <c:pt idx="12">
                  <c:v>66.158092882885001</c:v>
                </c:pt>
                <c:pt idx="13">
                  <c:v>79.174551604971427</c:v>
                </c:pt>
                <c:pt idx="14">
                  <c:v>84.250627644857133</c:v>
                </c:pt>
                <c:pt idx="15">
                  <c:v>125.71855613107141</c:v>
                </c:pt>
                <c:pt idx="16">
                  <c:v>77.642028401083422</c:v>
                </c:pt>
                <c:pt idx="17">
                  <c:v>100.19608964619285</c:v>
                </c:pt>
                <c:pt idx="18">
                  <c:v>97.30200924557144</c:v>
                </c:pt>
                <c:pt idx="19">
                  <c:v>152.37947070232855</c:v>
                </c:pt>
                <c:pt idx="20">
                  <c:v>74.963689418235717</c:v>
                </c:pt>
                <c:pt idx="21">
                  <c:v>112.689499154025</c:v>
                </c:pt>
                <c:pt idx="22">
                  <c:v>93.810964547331253</c:v>
                </c:pt>
                <c:pt idx="23">
                  <c:v>140.61051062515625</c:v>
                </c:pt>
                <c:pt idx="24">
                  <c:v>75.79989097849375</c:v>
                </c:pt>
                <c:pt idx="25">
                  <c:v>111.55750083264374</c:v>
                </c:pt>
                <c:pt idx="26">
                  <c:v>108.87225101665625</c:v>
                </c:pt>
                <c:pt idx="27">
                  <c:v>186.87849749580624</c:v>
                </c:pt>
                <c:pt idx="28">
                  <c:v>96.69165699115625</c:v>
                </c:pt>
                <c:pt idx="29">
                  <c:v>146.57846260888749</c:v>
                </c:pt>
                <c:pt idx="30">
                  <c:v>129.54372763767498</c:v>
                </c:pt>
                <c:pt idx="31">
                  <c:v>178.0724257759</c:v>
                </c:pt>
                <c:pt idx="32">
                  <c:v>70.661032648225017</c:v>
                </c:pt>
                <c:pt idx="33">
                  <c:v>36.572398401625001</c:v>
                </c:pt>
                <c:pt idx="34">
                  <c:v>75.467996266124985</c:v>
                </c:pt>
                <c:pt idx="35">
                  <c:v>162.10117817972497</c:v>
                </c:pt>
                <c:pt idx="36">
                  <c:v>66.399197623999996</c:v>
                </c:pt>
                <c:pt idx="37">
                  <c:v>154.02310790992854</c:v>
                </c:pt>
                <c:pt idx="38">
                  <c:v>130.63845752684375</c:v>
                </c:pt>
                <c:pt idx="39">
                  <c:v>186.55273443363123</c:v>
                </c:pt>
                <c:pt idx="40">
                  <c:v>90.512926864543758</c:v>
                </c:pt>
                <c:pt idx="41">
                  <c:v>169.09923599288749</c:v>
                </c:pt>
                <c:pt idx="42">
                  <c:v>157.05741341864999</c:v>
                </c:pt>
                <c:pt idx="43">
                  <c:v>217.48952219202505</c:v>
                </c:pt>
                <c:pt idx="44">
                  <c:v>107.45142609365625</c:v>
                </c:pt>
                <c:pt idx="45">
                  <c:v>173.81643706075627</c:v>
                </c:pt>
                <c:pt idx="46">
                  <c:v>137.56392721103748</c:v>
                </c:pt>
                <c:pt idx="47">
                  <c:v>216.31527242085002</c:v>
                </c:pt>
                <c:pt idx="48">
                  <c:v>75.84529338169375</c:v>
                </c:pt>
                <c:pt idx="49">
                  <c:v>208.49819882544574</c:v>
                </c:pt>
                <c:pt idx="50">
                  <c:v>152.20496081015</c:v>
                </c:pt>
                <c:pt idx="51">
                  <c:v>237.67939983321972</c:v>
                </c:pt>
                <c:pt idx="52">
                  <c:v>138.28087345148523</c:v>
                </c:pt>
                <c:pt idx="53">
                  <c:v>183.42259346841061</c:v>
                </c:pt>
                <c:pt idx="54">
                  <c:v>158.75637096842777</c:v>
                </c:pt>
                <c:pt idx="55">
                  <c:v>256.28254867602226</c:v>
                </c:pt>
                <c:pt idx="56">
                  <c:v>110.13483193370499</c:v>
                </c:pt>
                <c:pt idx="57">
                  <c:v>186.54659969838625</c:v>
                </c:pt>
                <c:pt idx="58">
                  <c:v>165.73323432333333</c:v>
                </c:pt>
                <c:pt idx="59">
                  <c:v>283.31477140697791</c:v>
                </c:pt>
                <c:pt idx="60">
                  <c:v>155.80943379509202</c:v>
                </c:pt>
                <c:pt idx="61">
                  <c:v>217.43367349655244</c:v>
                </c:pt>
                <c:pt idx="62">
                  <c:v>168.63094027054089</c:v>
                </c:pt>
                <c:pt idx="63">
                  <c:v>308.93618025904971</c:v>
                </c:pt>
                <c:pt idx="64">
                  <c:v>182.64632332293311</c:v>
                </c:pt>
                <c:pt idx="65">
                  <c:v>244.26956189563811</c:v>
                </c:pt>
                <c:pt idx="66">
                  <c:v>186.14202127321778</c:v>
                </c:pt>
                <c:pt idx="67">
                  <c:v>287.78485011895725</c:v>
                </c:pt>
                <c:pt idx="68">
                  <c:v>52.416708651659775</c:v>
                </c:pt>
                <c:pt idx="69">
                  <c:v>41.770126080747332</c:v>
                </c:pt>
                <c:pt idx="70">
                  <c:v>230.31111806996023</c:v>
                </c:pt>
                <c:pt idx="71">
                  <c:v>339.77673361735384</c:v>
                </c:pt>
                <c:pt idx="72">
                  <c:v>216.19876318672721</c:v>
                </c:pt>
                <c:pt idx="73">
                  <c:v>260.63129622512133</c:v>
                </c:pt>
                <c:pt idx="74">
                  <c:v>229.58532325242064</c:v>
                </c:pt>
                <c:pt idx="75">
                  <c:v>385.8009498716317</c:v>
                </c:pt>
                <c:pt idx="76">
                  <c:v>236.98596503698758</c:v>
                </c:pt>
                <c:pt idx="77">
                  <c:v>-32.77264957191111</c:v>
                </c:pt>
                <c:pt idx="78">
                  <c:v>-197.11486577762776</c:v>
                </c:pt>
                <c:pt idx="79">
                  <c:v>330.45246425697928</c:v>
                </c:pt>
                <c:pt idx="80">
                  <c:v>250.15811052278357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98-4065-8427-BDAD4DBF6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437039"/>
        <c:axId val="11674291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'FOR GRAPHING'!$A$32</c15:sqref>
                        </c15:formulaRef>
                      </c:ext>
                    </c:extLst>
                    <c:strCache>
                      <c:ptCount val="1"/>
                      <c:pt idx="0">
                        <c:v>V.F. Corporation (NYSE:VFC)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'FOR GRAPHING'!$B$32:$CF$32</c15:sqref>
                        </c15:formulaRef>
                      </c:ext>
                    </c:extLst>
                    <c:numCache>
                      <c:formatCode>_(* #,##0.0_);_(* \(#,##0.0\)_)\ ;_(* 0_)</c:formatCode>
                      <c:ptCount val="83"/>
                      <c:pt idx="0">
                        <c:v>10.159000000000001</c:v>
                      </c:pt>
                      <c:pt idx="1">
                        <c:v>77.486000000000004</c:v>
                      </c:pt>
                      <c:pt idx="3">
                        <c:v>103.56</c:v>
                      </c:pt>
                      <c:pt idx="4">
                        <c:v>-112.6</c:v>
                      </c:pt>
                      <c:pt idx="5">
                        <c:v>-448.3</c:v>
                      </c:pt>
                      <c:pt idx="6">
                        <c:v>88.866</c:v>
                      </c:pt>
                      <c:pt idx="7">
                        <c:v>128.249</c:v>
                      </c:pt>
                      <c:pt idx="8">
                        <c:v>76.599999999999994</c:v>
                      </c:pt>
                      <c:pt idx="9">
                        <c:v>92.066000000000003</c:v>
                      </c:pt>
                      <c:pt idx="10">
                        <c:v>74.944999999999993</c:v>
                      </c:pt>
                      <c:pt idx="11">
                        <c:v>125.289</c:v>
                      </c:pt>
                      <c:pt idx="12">
                        <c:v>105.633</c:v>
                      </c:pt>
                      <c:pt idx="13">
                        <c:v>103.874</c:v>
                      </c:pt>
                      <c:pt idx="14">
                        <c:v>90.087999999999994</c:v>
                      </c:pt>
                      <c:pt idx="15">
                        <c:v>155.43700000000001</c:v>
                      </c:pt>
                      <c:pt idx="16">
                        <c:v>125.303</c:v>
                      </c:pt>
                      <c:pt idx="17">
                        <c:v>102.85299999999999</c:v>
                      </c:pt>
                      <c:pt idx="18">
                        <c:v>96.748999999999995</c:v>
                      </c:pt>
                      <c:pt idx="19">
                        <c:v>179.63</c:v>
                      </c:pt>
                      <c:pt idx="21">
                        <c:v>128.185</c:v>
                      </c:pt>
                      <c:pt idx="22">
                        <c:v>99.031999999999996</c:v>
                      </c:pt>
                      <c:pt idx="23">
                        <c:v>197.70699999999999</c:v>
                      </c:pt>
                      <c:pt idx="24">
                        <c:v>108.592</c:v>
                      </c:pt>
                      <c:pt idx="25">
                        <c:v>138.34399999999999</c:v>
                      </c:pt>
                      <c:pt idx="26">
                        <c:v>81.662000000000006</c:v>
                      </c:pt>
                      <c:pt idx="27">
                        <c:v>207.20699999999999</c:v>
                      </c:pt>
                      <c:pt idx="28">
                        <c:v>164.40799999999999</c:v>
                      </c:pt>
                      <c:pt idx="29">
                        <c:v>149.03200000000001</c:v>
                      </c:pt>
                      <c:pt idx="30">
                        <c:v>103.97799999999999</c:v>
                      </c:pt>
                      <c:pt idx="31">
                        <c:v>233.875</c:v>
                      </c:pt>
                      <c:pt idx="32">
                        <c:v>115.863</c:v>
                      </c:pt>
                      <c:pt idx="33">
                        <c:v>100.93899999999999</c:v>
                      </c:pt>
                      <c:pt idx="34">
                        <c:v>75.527000000000001</c:v>
                      </c:pt>
                      <c:pt idx="35">
                        <c:v>217.92</c:v>
                      </c:pt>
                      <c:pt idx="36">
                        <c:v>66.885000000000005</c:v>
                      </c:pt>
                      <c:pt idx="37">
                        <c:v>163.51599999999999</c:v>
                      </c:pt>
                      <c:pt idx="38">
                        <c:v>110.83499999999999</c:v>
                      </c:pt>
                      <c:pt idx="39">
                        <c:v>242.78700000000001</c:v>
                      </c:pt>
                      <c:pt idx="40">
                        <c:v>54.223999999999997</c:v>
                      </c:pt>
                      <c:pt idx="41">
                        <c:v>200.703</c:v>
                      </c:pt>
                      <c:pt idx="42">
                        <c:v>129.36799999999999</c:v>
                      </c:pt>
                      <c:pt idx="43">
                        <c:v>300.7</c:v>
                      </c:pt>
                      <c:pt idx="44">
                        <c:v>257.31799999999998</c:v>
                      </c:pt>
                      <c:pt idx="45">
                        <c:v>215.21600000000001</c:v>
                      </c:pt>
                      <c:pt idx="46">
                        <c:v>155.297</c:v>
                      </c:pt>
                      <c:pt idx="47">
                        <c:v>381.31799999999998</c:v>
                      </c:pt>
                      <c:pt idx="48">
                        <c:v>334.16800000000001</c:v>
                      </c:pt>
                      <c:pt idx="49">
                        <c:v>270.41699999999997</c:v>
                      </c:pt>
                      <c:pt idx="50">
                        <c:v>138.274</c:v>
                      </c:pt>
                      <c:pt idx="51">
                        <c:v>433.76100000000002</c:v>
                      </c:pt>
                      <c:pt idx="52">
                        <c:v>367.66699999999997</c:v>
                      </c:pt>
                      <c:pt idx="53">
                        <c:v>297.19299999999998</c:v>
                      </c:pt>
                      <c:pt idx="54">
                        <c:v>157.68199999999999</c:v>
                      </c:pt>
                      <c:pt idx="55">
                        <c:v>470.529</c:v>
                      </c:pt>
                      <c:pt idx="56">
                        <c:v>122.101</c:v>
                      </c:pt>
                      <c:pt idx="57">
                        <c:v>288.709</c:v>
                      </c:pt>
                      <c:pt idx="58">
                        <c:v>170.81100000000001</c:v>
                      </c:pt>
                      <c:pt idx="59">
                        <c:v>459.86399999999998</c:v>
                      </c:pt>
                      <c:pt idx="61">
                        <c:v>260.26900000000001</c:v>
                      </c:pt>
                      <c:pt idx="62">
                        <c:v>51.015000000000001</c:v>
                      </c:pt>
                      <c:pt idx="63">
                        <c:v>498.48899999999998</c:v>
                      </c:pt>
                      <c:pt idx="64">
                        <c:v>264.33300000000003</c:v>
                      </c:pt>
                      <c:pt idx="65">
                        <c:v>209.16300000000001</c:v>
                      </c:pt>
                      <c:pt idx="66">
                        <c:v>109.889</c:v>
                      </c:pt>
                      <c:pt idx="67">
                        <c:v>386.14</c:v>
                      </c:pt>
                      <c:pt idx="68">
                        <c:v>-90.3</c:v>
                      </c:pt>
                      <c:pt idx="69">
                        <c:v>252.79300000000001</c:v>
                      </c:pt>
                      <c:pt idx="70">
                        <c:v>160.358</c:v>
                      </c:pt>
                      <c:pt idx="71">
                        <c:v>507.12099999999998</c:v>
                      </c:pt>
                      <c:pt idx="72">
                        <c:v>463.50900000000001</c:v>
                      </c:pt>
                      <c:pt idx="73">
                        <c:v>128.804</c:v>
                      </c:pt>
                      <c:pt idx="74">
                        <c:v>49.220999999999997</c:v>
                      </c:pt>
                      <c:pt idx="75">
                        <c:v>649.00099999999998</c:v>
                      </c:pt>
                      <c:pt idx="76">
                        <c:v>465.00299999999999</c:v>
                      </c:pt>
                      <c:pt idx="77">
                        <c:v>-483.8</c:v>
                      </c:pt>
                      <c:pt idx="78">
                        <c:v>-285.60000000000002</c:v>
                      </c:pt>
                      <c:pt idx="79">
                        <c:v>256.72199999999998</c:v>
                      </c:pt>
                      <c:pt idx="80">
                        <c:v>347.24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798-4065-8427-BDAD4DBF664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GRAPHING'!$A$34</c15:sqref>
                        </c15:formulaRef>
                      </c:ext>
                    </c:extLst>
                    <c:strCache>
                      <c:ptCount val="1"/>
                      <c:pt idx="0">
                        <c:v>Gildan Activewear Inc. (TSX:GIL)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GRAPHING'!$B$34:$CF$34</c15:sqref>
                        </c15:formulaRef>
                      </c:ext>
                    </c:extLst>
                    <c:numCache>
                      <c:formatCode>_(* #,##0.0_);_(* \(#,##0.0\)_)\ ;_(* 0_)</c:formatCode>
                      <c:ptCount val="83"/>
                      <c:pt idx="0">
                        <c:v>3.1743914638800002</c:v>
                      </c:pt>
                      <c:pt idx="1">
                        <c:v>11.854409528114999</c:v>
                      </c:pt>
                      <c:pt idx="2">
                        <c:v>10.662273472940001</c:v>
                      </c:pt>
                      <c:pt idx="3">
                        <c:v>-24.6</c:v>
                      </c:pt>
                      <c:pt idx="4">
                        <c:v>1.7498119840799999</c:v>
                      </c:pt>
                      <c:pt idx="5">
                        <c:v>10.283870159573</c:v>
                      </c:pt>
                      <c:pt idx="6">
                        <c:v>18.250822902381</c:v>
                      </c:pt>
                      <c:pt idx="7">
                        <c:v>12.401305693423</c:v>
                      </c:pt>
                      <c:pt idx="8">
                        <c:v>3.6909999999999998</c:v>
                      </c:pt>
                      <c:pt idx="9">
                        <c:v>13.411</c:v>
                      </c:pt>
                      <c:pt idx="10">
                        <c:v>21.83</c:v>
                      </c:pt>
                      <c:pt idx="11">
                        <c:v>14.223698000000001</c:v>
                      </c:pt>
                      <c:pt idx="12">
                        <c:v>2.8719999999999999</c:v>
                      </c:pt>
                      <c:pt idx="13">
                        <c:v>14.333</c:v>
                      </c:pt>
                      <c:pt idx="14">
                        <c:v>26.228000000000002</c:v>
                      </c:pt>
                      <c:pt idx="15">
                        <c:v>16.818000000000001</c:v>
                      </c:pt>
                      <c:pt idx="16">
                        <c:v>8.3870000000000005</c:v>
                      </c:pt>
                      <c:pt idx="17">
                        <c:v>14.311999999999999</c:v>
                      </c:pt>
                      <c:pt idx="18">
                        <c:v>34.146999999999998</c:v>
                      </c:pt>
                      <c:pt idx="19">
                        <c:v>29.196999999999999</c:v>
                      </c:pt>
                      <c:pt idx="20">
                        <c:v>16.195</c:v>
                      </c:pt>
                      <c:pt idx="21">
                        <c:v>31.015000000000001</c:v>
                      </c:pt>
                      <c:pt idx="22">
                        <c:v>42.831000000000003</c:v>
                      </c:pt>
                      <c:pt idx="23">
                        <c:v>16.788</c:v>
                      </c:pt>
                      <c:pt idx="24">
                        <c:v>15.611000000000001</c:v>
                      </c:pt>
                      <c:pt idx="25">
                        <c:v>21.146000000000001</c:v>
                      </c:pt>
                      <c:pt idx="26">
                        <c:v>52.396999999999998</c:v>
                      </c:pt>
                      <c:pt idx="27">
                        <c:v>40.866</c:v>
                      </c:pt>
                      <c:pt idx="28">
                        <c:v>27.94</c:v>
                      </c:pt>
                      <c:pt idx="29">
                        <c:v>42.131</c:v>
                      </c:pt>
                      <c:pt idx="30">
                        <c:v>54.454000000000001</c:v>
                      </c:pt>
                      <c:pt idx="31">
                        <c:v>21.824999999999999</c:v>
                      </c:pt>
                      <c:pt idx="32">
                        <c:v>4.3490000000000002</c:v>
                      </c:pt>
                      <c:pt idx="33">
                        <c:v>7.0890000000000004</c:v>
                      </c:pt>
                      <c:pt idx="34">
                        <c:v>41.506</c:v>
                      </c:pt>
                      <c:pt idx="35">
                        <c:v>42.384999999999998</c:v>
                      </c:pt>
                      <c:pt idx="36">
                        <c:v>27.977</c:v>
                      </c:pt>
                      <c:pt idx="37">
                        <c:v>48.765000000000001</c:v>
                      </c:pt>
                      <c:pt idx="38">
                        <c:v>64.686999999999998</c:v>
                      </c:pt>
                      <c:pt idx="39">
                        <c:v>56.816000000000003</c:v>
                      </c:pt>
                      <c:pt idx="40">
                        <c:v>35.893999999999998</c:v>
                      </c:pt>
                      <c:pt idx="41">
                        <c:v>61.709000000000003</c:v>
                      </c:pt>
                      <c:pt idx="42">
                        <c:v>88.096000000000004</c:v>
                      </c:pt>
                      <c:pt idx="43">
                        <c:v>48.457000000000001</c:v>
                      </c:pt>
                      <c:pt idx="44">
                        <c:v>-46.1</c:v>
                      </c:pt>
                      <c:pt idx="45">
                        <c:v>26.87</c:v>
                      </c:pt>
                      <c:pt idx="46">
                        <c:v>78.641999999999996</c:v>
                      </c:pt>
                      <c:pt idx="47">
                        <c:v>89.016000000000005</c:v>
                      </c:pt>
                      <c:pt idx="48">
                        <c:v>35.287999999999997</c:v>
                      </c:pt>
                      <c:pt idx="49">
                        <c:v>72.28</c:v>
                      </c:pt>
                      <c:pt idx="50">
                        <c:v>115.83</c:v>
                      </c:pt>
                      <c:pt idx="51">
                        <c:v>96.78</c:v>
                      </c:pt>
                      <c:pt idx="52">
                        <c:v>41.689</c:v>
                      </c:pt>
                      <c:pt idx="53">
                        <c:v>79.186999999999998</c:v>
                      </c:pt>
                      <c:pt idx="54">
                        <c:v>115.999</c:v>
                      </c:pt>
                      <c:pt idx="55">
                        <c:v>122.67700000000001</c:v>
                      </c:pt>
                      <c:pt idx="56">
                        <c:v>-41.2</c:v>
                      </c:pt>
                      <c:pt idx="57">
                        <c:v>56.029000000000003</c:v>
                      </c:pt>
                      <c:pt idx="58">
                        <c:v>99.43</c:v>
                      </c:pt>
                      <c:pt idx="59">
                        <c:v>123.07</c:v>
                      </c:pt>
                      <c:pt idx="60">
                        <c:v>67.570999999999998</c:v>
                      </c:pt>
                      <c:pt idx="61">
                        <c:v>63.234000000000002</c:v>
                      </c:pt>
                      <c:pt idx="62">
                        <c:v>94.715000000000003</c:v>
                      </c:pt>
                      <c:pt idx="63">
                        <c:v>114.398</c:v>
                      </c:pt>
                      <c:pt idx="64">
                        <c:v>74.290999999999997</c:v>
                      </c:pt>
                      <c:pt idx="65">
                        <c:v>83.52</c:v>
                      </c:pt>
                      <c:pt idx="66">
                        <c:v>107.718</c:v>
                      </c:pt>
                      <c:pt idx="67">
                        <c:v>116.14700000000001</c:v>
                      </c:pt>
                      <c:pt idx="68">
                        <c:v>54.948999999999998</c:v>
                      </c:pt>
                      <c:pt idx="69">
                        <c:v>67.879000000000005</c:v>
                      </c:pt>
                      <c:pt idx="70">
                        <c:v>109.02800000000001</c:v>
                      </c:pt>
                      <c:pt idx="71">
                        <c:v>114.315</c:v>
                      </c:pt>
                      <c:pt idx="72">
                        <c:v>59.552</c:v>
                      </c:pt>
                      <c:pt idx="73">
                        <c:v>22.728000000000002</c:v>
                      </c:pt>
                      <c:pt idx="74">
                        <c:v>99.686000000000007</c:v>
                      </c:pt>
                      <c:pt idx="75">
                        <c:v>104.883</c:v>
                      </c:pt>
                      <c:pt idx="76">
                        <c:v>32.512</c:v>
                      </c:pt>
                      <c:pt idx="77">
                        <c:v>-99.3</c:v>
                      </c:pt>
                      <c:pt idx="78">
                        <c:v>-249.7</c:v>
                      </c:pt>
                      <c:pt idx="79">
                        <c:v>56.354999999999997</c:v>
                      </c:pt>
                      <c:pt idx="80">
                        <c:v>67.352000000000004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798-4065-8427-BDAD4DBF664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GRAPHING'!$A$35</c15:sqref>
                        </c15:formulaRef>
                      </c:ext>
                    </c:extLst>
                    <c:strCache>
                      <c:ptCount val="1"/>
                      <c:pt idx="0">
                        <c:v>PUMA SE (XTRA:PUM)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GRAPHING'!$B$35:$CF$35</c15:sqref>
                        </c15:formulaRef>
                      </c:ext>
                    </c:extLst>
                    <c:numCache>
                      <c:formatCode>_(* #,##0.0_);_(* \(#,##0.0\)_)\ ;_(* 0_)</c:formatCode>
                      <c:ptCount val="83"/>
                      <c:pt idx="0">
                        <c:v>5.1399586679039997</c:v>
                      </c:pt>
                      <c:pt idx="1">
                        <c:v>6.3458487575999998</c:v>
                      </c:pt>
                      <c:pt idx="2">
                        <c:v>3.8132361674999999</c:v>
                      </c:pt>
                      <c:pt idx="3">
                        <c:v>16.0550458775</c:v>
                      </c:pt>
                      <c:pt idx="4">
                        <c:v>9.4407836139000008</c:v>
                      </c:pt>
                      <c:pt idx="5">
                        <c:v>19.3333916542</c:v>
                      </c:pt>
                      <c:pt idx="6">
                        <c:v>16.293077905499999</c:v>
                      </c:pt>
                      <c:pt idx="7">
                        <c:v>33.310269845900002</c:v>
                      </c:pt>
                      <c:pt idx="8">
                        <c:v>13.194546408538001</c:v>
                      </c:pt>
                      <c:pt idx="9">
                        <c:v>53.205407751199999</c:v>
                      </c:pt>
                      <c:pt idx="10">
                        <c:v>42.499425699</c:v>
                      </c:pt>
                      <c:pt idx="11">
                        <c:v>80.598060959999998</c:v>
                      </c:pt>
                      <c:pt idx="12">
                        <c:v>30.879758007</c:v>
                      </c:pt>
                      <c:pt idx="13">
                        <c:v>98.487642898800004</c:v>
                      </c:pt>
                      <c:pt idx="14">
                        <c:v>63.687286897299998</c:v>
                      </c:pt>
                      <c:pt idx="15">
                        <c:v>102.3856859168</c:v>
                      </c:pt>
                      <c:pt idx="16">
                        <c:v>60.790685079200003</c:v>
                      </c:pt>
                      <c:pt idx="17">
                        <c:v>117.94472552969999</c:v>
                      </c:pt>
                      <c:pt idx="18">
                        <c:v>71.342054258999994</c:v>
                      </c:pt>
                      <c:pt idx="19">
                        <c:v>110.8430828794</c:v>
                      </c:pt>
                      <c:pt idx="20">
                        <c:v>52.238805954299998</c:v>
                      </c:pt>
                      <c:pt idx="21">
                        <c:v>112.6300508242</c:v>
                      </c:pt>
                      <c:pt idx="22">
                        <c:v>63.708036599700002</c:v>
                      </c:pt>
                      <c:pt idx="23">
                        <c:v>110.5329949243</c:v>
                      </c:pt>
                      <c:pt idx="24">
                        <c:v>43.4122847557</c:v>
                      </c:pt>
                      <c:pt idx="25">
                        <c:v>129.377887926</c:v>
                      </c:pt>
                      <c:pt idx="26">
                        <c:v>61.068702276800003</c:v>
                      </c:pt>
                      <c:pt idx="27">
                        <c:v>126.80566428420001</c:v>
                      </c:pt>
                      <c:pt idx="28">
                        <c:v>55.7835248636</c:v>
                      </c:pt>
                      <c:pt idx="29">
                        <c:v>142.61970716299999</c:v>
                      </c:pt>
                      <c:pt idx="30">
                        <c:v>71.7601699728</c:v>
                      </c:pt>
                      <c:pt idx="31">
                        <c:v>125.255084055</c:v>
                      </c:pt>
                      <c:pt idx="32">
                        <c:v>11.3183818938</c:v>
                      </c:pt>
                      <c:pt idx="33">
                        <c:v>7.4433441880000002</c:v>
                      </c:pt>
                      <c:pt idx="34">
                        <c:v>53.970701630999997</c:v>
                      </c:pt>
                      <c:pt idx="35">
                        <c:v>99.290780149400007</c:v>
                      </c:pt>
                      <c:pt idx="36">
                        <c:v>-46.4</c:v>
                      </c:pt>
                      <c:pt idx="37">
                        <c:v>98.032587377499993</c:v>
                      </c:pt>
                      <c:pt idx="38">
                        <c:v>41.751089819999997</c:v>
                      </c:pt>
                      <c:pt idx="39">
                        <c:v>110.9978941852</c:v>
                      </c:pt>
                      <c:pt idx="40">
                        <c:v>18.773047271999999</c:v>
                      </c:pt>
                      <c:pt idx="41">
                        <c:v>110.1893214345</c:v>
                      </c:pt>
                      <c:pt idx="42">
                        <c:v>54.591651537600001</c:v>
                      </c:pt>
                      <c:pt idx="43">
                        <c:v>109.8635110906</c:v>
                      </c:pt>
                      <c:pt idx="44">
                        <c:v>42.871062035999998</c:v>
                      </c:pt>
                      <c:pt idx="45">
                        <c:v>98.513630608</c:v>
                      </c:pt>
                      <c:pt idx="46">
                        <c:v>33.846738910799999</c:v>
                      </c:pt>
                      <c:pt idx="47">
                        <c:v>15.668143580800001</c:v>
                      </c:pt>
                      <c:pt idx="48">
                        <c:v>-56.2</c:v>
                      </c:pt>
                      <c:pt idx="49">
                        <c:v>64.449996819199995</c:v>
                      </c:pt>
                      <c:pt idx="50">
                        <c:v>22.7494312675</c:v>
                      </c:pt>
                      <c:pt idx="51">
                        <c:v>71.327062321100001</c:v>
                      </c:pt>
                      <c:pt idx="52">
                        <c:v>-158.6</c:v>
                      </c:pt>
                      <c:pt idx="53">
                        <c:v>49.052704113200001</c:v>
                      </c:pt>
                      <c:pt idx="54">
                        <c:v>5.7498802115999998</c:v>
                      </c:pt>
                      <c:pt idx="55">
                        <c:v>36.473780517000002</c:v>
                      </c:pt>
                      <c:pt idx="56">
                        <c:v>-5.4</c:v>
                      </c:pt>
                      <c:pt idx="57">
                        <c:v>26.6423161616</c:v>
                      </c:pt>
                      <c:pt idx="58">
                        <c:v>-3.7</c:v>
                      </c:pt>
                      <c:pt idx="59">
                        <c:v>22.320183020000002</c:v>
                      </c:pt>
                      <c:pt idx="60">
                        <c:v>-4.8</c:v>
                      </c:pt>
                      <c:pt idx="61">
                        <c:v>29.383292520600001</c:v>
                      </c:pt>
                      <c:pt idx="62">
                        <c:v>1.7768893327999999</c:v>
                      </c:pt>
                      <c:pt idx="63">
                        <c:v>44.399482948500001</c:v>
                      </c:pt>
                      <c:pt idx="64">
                        <c:v>-4.9000000000000004</c:v>
                      </c:pt>
                      <c:pt idx="65">
                        <c:v>53.036783553600003</c:v>
                      </c:pt>
                      <c:pt idx="66">
                        <c:v>24.985738732800002</c:v>
                      </c:pt>
                      <c:pt idx="67">
                        <c:v>73.395579705299994</c:v>
                      </c:pt>
                      <c:pt idx="68">
                        <c:v>2.6416906824000002</c:v>
                      </c:pt>
                      <c:pt idx="69">
                        <c:v>83.035604256599996</c:v>
                      </c:pt>
                      <c:pt idx="70">
                        <c:v>36.285147593300003</c:v>
                      </c:pt>
                      <c:pt idx="71">
                        <c:v>90.042988274999999</c:v>
                      </c:pt>
                      <c:pt idx="72">
                        <c:v>13.0524387438</c:v>
                      </c:pt>
                      <c:pt idx="73">
                        <c:v>105.9483726464</c:v>
                      </c:pt>
                      <c:pt idx="74">
                        <c:v>56.554392348299999</c:v>
                      </c:pt>
                      <c:pt idx="75">
                        <c:v>109.584560016</c:v>
                      </c:pt>
                      <c:pt idx="76">
                        <c:v>19.9753114068</c:v>
                      </c:pt>
                      <c:pt idx="77">
                        <c:v>39.7802197838</c:v>
                      </c:pt>
                      <c:pt idx="78">
                        <c:v>-107.6</c:v>
                      </c:pt>
                      <c:pt idx="79">
                        <c:v>133.39596053759999</c:v>
                      </c:pt>
                      <c:pt idx="80">
                        <c:v>30.214067273000001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98-4065-8427-BDAD4DBF664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GRAPHING'!$A$36</c15:sqref>
                        </c15:formulaRef>
                      </c:ext>
                    </c:extLst>
                    <c:strCache>
                      <c:ptCount val="1"/>
                      <c:pt idx="0">
                        <c:v>Burberry Group plc (LSE:BRBY)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GRAPHING'!$B$36:$CF$36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2" formatCode="_(* #,##0.0_);_(* \(#,##0.0\)_)\ ;_(* 0_)">
                        <c:v>17.525865</c:v>
                      </c:pt>
                      <c:pt idx="3" formatCode="_(* #,##0.0_);_(* \(#,##0.0\)_)\ ;_(* 0_)">
                        <c:v>18.290295</c:v>
                      </c:pt>
                      <c:pt idx="4" formatCode="_(* #,##0.0_);_(* \(#,##0.0\)_)\ ;_(* 0_)">
                        <c:v>22.97794</c:v>
                      </c:pt>
                      <c:pt idx="5" formatCode="_(* #,##0.0_);_(* \(#,##0.0\)_)\ ;_(* 0_)">
                        <c:v>22.515000000000001</c:v>
                      </c:pt>
                      <c:pt idx="6" formatCode="_(* #,##0.0_);_(* \(#,##0.0\)_)\ ;_(* 0_)">
                        <c:v>12.196000008</c:v>
                      </c:pt>
                      <c:pt idx="7" formatCode="_(* #,##0.0_);_(* \(#,##0.0\)_)\ ;_(* 0_)">
                        <c:v>12.56</c:v>
                      </c:pt>
                      <c:pt idx="8" formatCode="_(* #,##0.0_);_(* \(#,##0.0\)_)\ ;_(* 0_)">
                        <c:v>29.13195</c:v>
                      </c:pt>
                      <c:pt idx="9" formatCode="_(* #,##0.0_);_(* \(#,##0.0\)_)\ ;_(* 0_)">
                        <c:v>28.579899999999999</c:v>
                      </c:pt>
                      <c:pt idx="10" formatCode="_(* #,##0.0_);_(* \(#,##0.0\)_)\ ;_(* 0_)">
                        <c:v>34.628254979049998</c:v>
                      </c:pt>
                      <c:pt idx="11" formatCode="_(* #,##0.0_);_(* \(#,##0.0\)_)\ ;_(* 0_)">
                        <c:v>34.818900020949997</c:v>
                      </c:pt>
                      <c:pt idx="12" formatCode="_(* #,##0.0_);_(* \(#,##0.0\)_)\ ;_(* 0_)">
                        <c:v>45.586309999999997</c:v>
                      </c:pt>
                      <c:pt idx="13" formatCode="_(* #,##0.0_);_(* \(#,##0.0\)_)\ ;_(* 0_)">
                        <c:v>47.012</c:v>
                      </c:pt>
                      <c:pt idx="14" formatCode="_(* #,##0.0_);_(* \(#,##0.0\)_)\ ;_(* 0_)">
                        <c:v>49.483979972699998</c:v>
                      </c:pt>
                      <c:pt idx="15" formatCode="_(* #,##0.0_);_(* \(#,##0.0\)_)\ ;_(* 0_)">
                        <c:v>49.385699972700003</c:v>
                      </c:pt>
                      <c:pt idx="16" formatCode="_(* #,##0.0_);_(* \(#,##0.0\)_)\ ;_(* 0_)">
                        <c:v>54.8934</c:v>
                      </c:pt>
                      <c:pt idx="17" formatCode="_(* #,##0.0_);_(* \(#,##0.0\)_)\ ;_(* 0_)">
                        <c:v>54.114120028649999</c:v>
                      </c:pt>
                      <c:pt idx="18" formatCode="_(* #,##0.0_);_(* \(#,##0.0\)_)\ ;_(* 0_)">
                        <c:v>47.604149999999997</c:v>
                      </c:pt>
                      <c:pt idx="19" formatCode="_(* #,##0.0_);_(* \(#,##0.0\)_)\ ;_(* 0_)">
                        <c:v>46.982879946899999</c:v>
                      </c:pt>
                      <c:pt idx="20" formatCode="_(* #,##0.0_);_(* \(#,##0.0\)_)\ ;_(* 0_)">
                        <c:v>45.806019973349997</c:v>
                      </c:pt>
                      <c:pt idx="21" formatCode="_(* #,##0.0_);_(* \(#,##0.0\)_)\ ;_(* 0_)">
                        <c:v>46.352345</c:v>
                      </c:pt>
                      <c:pt idx="22" formatCode="_(* #,##0.0_);_(* \(#,##0.0\)_)\ ;_(* 0_)">
                        <c:v>46.135045024950003</c:v>
                      </c:pt>
                      <c:pt idx="23" formatCode="_(* #,##0.0_);_(* \(#,##0.0\)_)\ ;_(* 0_)">
                        <c:v>46.696420024950001</c:v>
                      </c:pt>
                      <c:pt idx="24" formatCode="_(* #,##0.0_);_(* \(#,##0.0\)_)\ ;_(* 0_)">
                        <c:v>59.065530410249998</c:v>
                      </c:pt>
                      <c:pt idx="25" formatCode="_(* #,##0.0_);_(* \(#,##0.0\)_)\ ;_(* 0_)">
                        <c:v>59.414720655149999</c:v>
                      </c:pt>
                      <c:pt idx="26" formatCode="_(* #,##0.0_);_(* \(#,##0.0\)_)\ ;_(* 0_)">
                        <c:v>66.292247520450005</c:v>
                      </c:pt>
                      <c:pt idx="27" formatCode="_(* #,##0.0_);_(* \(#,##0.0\)_)\ ;_(* 0_)">
                        <c:v>67.41458440625</c:v>
                      </c:pt>
                      <c:pt idx="28" formatCode="_(* #,##0.0_);_(* \(#,##0.0\)_)\ ;_(* 0_)">
                        <c:v>68.667395407650005</c:v>
                      </c:pt>
                      <c:pt idx="29" formatCode="_(* #,##0.0_);_(* \(#,##0.0\)_)\ ;_(* 0_)">
                        <c:v>68.640111238100005</c:v>
                      </c:pt>
                      <c:pt idx="30" formatCode="_(* #,##0.0_);_(* \(#,##0.0\)_)\ ;_(* 0_)">
                        <c:v>74.390850320599995</c:v>
                      </c:pt>
                      <c:pt idx="31" formatCode="_(* #,##0.0_);_(* \(#,##0.0\)_)\ ;_(* 0_)">
                        <c:v>66.518452662200005</c:v>
                      </c:pt>
                      <c:pt idx="32" formatCode="_(* #,##0.0_);_(* \(#,##0.0\)_)\ ;_(* 0_)">
                        <c:v>-58.9</c:v>
                      </c:pt>
                      <c:pt idx="33" formatCode="_(* #,##0.0_);_(* \(#,##0.0\)_)\ ;_(* 0_)">
                        <c:v>-58</c:v>
                      </c:pt>
                      <c:pt idx="34" formatCode="_(* #,##0.0_);_(* \(#,##0.0\)_)\ ;_(* 0_)">
                        <c:v>46.729740843999998</c:v>
                      </c:pt>
                      <c:pt idx="35" formatCode="_(* #,##0.0_);_(* \(#,##0.0\)_)\ ;_(* 0_)">
                        <c:v>45.421831270399998</c:v>
                      </c:pt>
                      <c:pt idx="38" formatCode="_(* #,##0.0_);_(* \(#,##0.0\)_)\ ;_(* 0_)">
                        <c:v>62.195943414749998</c:v>
                      </c:pt>
                      <c:pt idx="39" formatCode="_(* #,##0.0_);_(* \(#,##0.0\)_)\ ;_(* 0_)">
                        <c:v>65.263488587850006</c:v>
                      </c:pt>
                      <c:pt idx="40" formatCode="_(* #,##0.0_);_(* \(#,##0.0\)_)\ ;_(* 0_)">
                        <c:v>97.821844008349998</c:v>
                      </c:pt>
                      <c:pt idx="41" formatCode="_(* #,##0.0_);_(* \(#,##0.0\)_)\ ;_(* 0_)">
                        <c:v>100.5537276436</c:v>
                      </c:pt>
                      <c:pt idx="42" formatCode="_(* #,##0.0_);_(* \(#,##0.0\)_)\ ;_(* 0_)">
                        <c:v>94.113868171600004</c:v>
                      </c:pt>
                      <c:pt idx="43" formatCode="_(* #,##0.0_);_(* \(#,##0.0\)_)\ ;_(* 0_)">
                        <c:v>91.626925191599994</c:v>
                      </c:pt>
                      <c:pt idx="44" formatCode="_(* #,##0.0_);_(* \(#,##0.0\)_)\ ;_(* 0_)">
                        <c:v>113.70534671324999</c:v>
                      </c:pt>
                      <c:pt idx="45" formatCode="_(* #,##0.0_);_(* \(#,##0.0\)_)\ ;_(* 0_)">
                        <c:v>116.81458379804999</c:v>
                      </c:pt>
                      <c:pt idx="46" formatCode="_(* #,##0.0_);_(* \(#,##0.0\)_)\ ;_(* 0_)">
                        <c:v>66.6614383175</c:v>
                      </c:pt>
                      <c:pt idx="47" formatCode="_(* #,##0.0_);_(* \(#,##0.0\)_)\ ;_(* 0_)">
                        <c:v>68.520757770000003</c:v>
                      </c:pt>
                      <c:pt idx="48" formatCode="_(* #,##0.0_);_(* \(#,##0.0\)_)\ ;_(* 0_)">
                        <c:v>137.58634705355001</c:v>
                      </c:pt>
                      <c:pt idx="49" formatCode="_(* #,##0.0_);_(* \(#,##0.0\)_)\ ;_(* 0_)">
                        <c:v>128.53997415489999</c:v>
                      </c:pt>
                      <c:pt idx="50" formatCode="_(* #,##0.0_);_(* \(#,##0.0\)_)\ ;_(* 0_)">
                        <c:v>85.644805851849995</c:v>
                      </c:pt>
                      <c:pt idx="51" formatCode="_(* #,##0.0_);_(* \(#,##0.0\)_)\ ;_(* 0_)">
                        <c:v>91.232898872150002</c:v>
                      </c:pt>
                      <c:pt idx="52" formatCode="_(* #,##0.0_);_(* \(#,##0.0\)_)\ ;_(* 0_)">
                        <c:v>173.7761948067</c:v>
                      </c:pt>
                      <c:pt idx="53" formatCode="_(* #,##0.0_);_(* \(#,##0.0\)_)\ ;_(* 0_)">
                        <c:v>174.8479039783</c:v>
                      </c:pt>
                      <c:pt idx="54" formatCode="_(* #,##0.0_);_(* \(#,##0.0\)_)\ ;_(* 0_)">
                        <c:v>89.369708392250004</c:v>
                      </c:pt>
                      <c:pt idx="55" formatCode="_(* #,##0.0_);_(* \(#,##0.0\)_)\ ;_(* 0_)">
                        <c:v>84.759510107249994</c:v>
                      </c:pt>
                      <c:pt idx="56" formatCode="_(* #,##0.0_);_(* \(#,##0.0\)_)\ ;_(* 0_)">
                        <c:v>180.62806820419999</c:v>
                      </c:pt>
                      <c:pt idx="57" formatCode="_(* #,##0.0_);_(* \(#,##0.0\)_)\ ;_(* 0_)">
                        <c:v>172.1858240043</c:v>
                      </c:pt>
                      <c:pt idx="58" formatCode="_(* #,##0.0_);_(* \(#,##0.0\)_)\ ;_(* 0_)">
                        <c:v>93.961314664</c:v>
                      </c:pt>
                      <c:pt idx="59" formatCode="_(* #,##0.0_);_(* \(#,##0.0\)_)\ ;_(* 0_)">
                        <c:v>90.413860966499996</c:v>
                      </c:pt>
                      <c:pt idx="60" formatCode="_(* #,##0.0_);_(* \(#,##0.0\)_)\ ;_(* 0_)">
                        <c:v>140.09733077499999</c:v>
                      </c:pt>
                      <c:pt idx="61" formatCode="_(* #,##0.0_);_(* \(#,##0.0\)_)\ ;_(* 0_)">
                        <c:v>136.82846029000001</c:v>
                      </c:pt>
                      <c:pt idx="62" formatCode="_(* #,##0.0_);_(* \(#,##0.0\)_)\ ;_(* 0_)">
                        <c:v>47.859929928</c:v>
                      </c:pt>
                      <c:pt idx="63" formatCode="_(* #,##0.0_);_(* \(#,##0.0\)_)\ ;_(* 0_)">
                        <c:v>46.877136336</c:v>
                      </c:pt>
                      <c:pt idx="64" formatCode="_(* #,##0.0_);_(* \(#,##0.0\)_)\ ;_(* 0_)">
                        <c:v>132.60568946039999</c:v>
                      </c:pt>
                      <c:pt idx="65" formatCode="_(* #,##0.0_);_(* \(#,##0.0\)_)\ ;_(* 0_)">
                        <c:v>134.4954542154</c:v>
                      </c:pt>
                      <c:pt idx="66" formatCode="_(* #,##0.0_);_(* \(#,##0.0\)_)\ ;_(* 0_)">
                        <c:v>60.326242236399999</c:v>
                      </c:pt>
                      <c:pt idx="67" formatCode="_(* #,##0.0_);_(* \(#,##0.0\)_)\ ;_(* 0_)">
                        <c:v>62.277102939700001</c:v>
                      </c:pt>
                      <c:pt idx="68" formatCode="_(* #,##0.0_);_(* \(#,##0.0\)_)\ ;_(* 0_)">
                        <c:v>135.56802049870001</c:v>
                      </c:pt>
                      <c:pt idx="69" formatCode="_(* #,##0.0_);_(* \(#,##0.0\)_)\ ;_(* 0_)">
                        <c:v>140.78180928130001</c:v>
                      </c:pt>
                      <c:pt idx="70" formatCode="_(* #,##0.0_);_(* \(#,##0.0\)_)\ ;_(* 0_)">
                        <c:v>87.021349605899999</c:v>
                      </c:pt>
                      <c:pt idx="71" formatCode="_(* #,##0.0_);_(* \(#,##0.0\)_)\ ;_(* 0_)">
                        <c:v>86.035953789849998</c:v>
                      </c:pt>
                      <c:pt idx="72" formatCode="_(* #,##0.0_);_(* \(#,##0.0\)_)\ ;_(* 0_)">
                        <c:v>131.59230493659999</c:v>
                      </c:pt>
                      <c:pt idx="73" formatCode="_(* #,##0.0_);_(* \(#,##0.0\)_)\ ;_(* 0_)">
                        <c:v>135.04538406719999</c:v>
                      </c:pt>
                      <c:pt idx="74" formatCode="_(* #,##0.0_);_(* \(#,##0.0\)_)\ ;_(* 0_)">
                        <c:v>95.497693583849994</c:v>
                      </c:pt>
                      <c:pt idx="75" formatCode="_(* #,##0.0_);_(* \(#,##0.0\)_)\ ;_(* 0_)">
                        <c:v>92.543562564750005</c:v>
                      </c:pt>
                      <c:pt idx="76" formatCode="_(* #,##0.0_);_(* \(#,##0.0\)_)\ ;_(* 0_)">
                        <c:v>-18.7</c:v>
                      </c:pt>
                      <c:pt idx="77" formatCode="_(* #,##0.0_);_(* \(#,##0.0\)_)\ ;_(* 0_)">
                        <c:v>-17.7</c:v>
                      </c:pt>
                      <c:pt idx="78" formatCode="_(* #,##0.0_);_(* \(#,##0.0\)_)\ ;_(* 0_)">
                        <c:v>30.385208001350001</c:v>
                      </c:pt>
                      <c:pt idx="79" formatCode="_(* #,##0.0_);_(* \(#,##0.0\)_)\ ;_(* 0_)">
                        <c:v>31.311925195050001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798-4065-8427-BDAD4DBF664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GRAPHING'!$A$37</c15:sqref>
                        </c15:formulaRef>
                      </c:ext>
                    </c:extLst>
                    <c:strCache>
                      <c:ptCount val="1"/>
                      <c:pt idx="0">
                        <c:v>Hanesbrands Inc. (NYSE:HBI)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GRAPHING'!$B$37:$CF$37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20" formatCode="_(* #,##0.0_);_(* \(#,##0.0\)_)\ ;_(* 0_)">
                        <c:v>106.012</c:v>
                      </c:pt>
                      <c:pt idx="21" formatCode="_(* #,##0.0_);_(* \(#,##0.0\)_)\ ;_(* 0_)">
                        <c:v>74.591999999999999</c:v>
                      </c:pt>
                      <c:pt idx="22" formatCode="_(* #,##0.0_);_(* \(#,##0.0\)_)\ ;_(* 0_)">
                        <c:v>59.284999999999997</c:v>
                      </c:pt>
                      <c:pt idx="23" formatCode="_(* #,##0.0_);_(* \(#,##0.0\)_)\ ;_(* 0_)">
                        <c:v>50.344999999999999</c:v>
                      </c:pt>
                      <c:pt idx="24" formatCode="_(* #,##0.0_);_(* \(#,##0.0\)_)\ ;_(* 0_)">
                        <c:v>23.794</c:v>
                      </c:pt>
                      <c:pt idx="25" formatCode="_(* #,##0.0_);_(* \(#,##0.0\)_)\ ;_(* 0_)">
                        <c:v>12.004</c:v>
                      </c:pt>
                      <c:pt idx="26" formatCode="_(* #,##0.0_);_(* \(#,##0.0\)_)\ ;_(* 0_)">
                        <c:v>25.434000000000001</c:v>
                      </c:pt>
                      <c:pt idx="27" formatCode="_(* #,##0.0_);_(* \(#,##0.0\)_)\ ;_(* 0_)">
                        <c:v>38.896000000000001</c:v>
                      </c:pt>
                      <c:pt idx="28" formatCode="_(* #,##0.0_);_(* \(#,##0.0\)_)\ ;_(* 0_)">
                        <c:v>49.792999999999999</c:v>
                      </c:pt>
                      <c:pt idx="29" formatCode="_(* #,##0.0_);_(* \(#,##0.0\)_)\ ;_(* 0_)">
                        <c:v>36.024000000000001</c:v>
                      </c:pt>
                      <c:pt idx="30" formatCode="_(* #,##0.0_);_(* \(#,##0.0\)_)\ ;_(* 0_)">
                        <c:v>57.344000000000001</c:v>
                      </c:pt>
                      <c:pt idx="31" formatCode="_(* #,##0.0_);_(* \(#,##0.0\)_)\ ;_(* 0_)">
                        <c:v>15.92</c:v>
                      </c:pt>
                      <c:pt idx="32" formatCode="_(* #,##0.0_);_(* \(#,##0.0\)_)\ ;_(* 0_)">
                        <c:v>17.881</c:v>
                      </c:pt>
                      <c:pt idx="33" formatCode="_(* #,##0.0_);_(* \(#,##0.0\)_)\ ;_(* 0_)">
                        <c:v>-19.3</c:v>
                      </c:pt>
                      <c:pt idx="34" formatCode="_(* #,##0.0_);_(* \(#,##0.0\)_)\ ;_(* 0_)">
                        <c:v>30.555</c:v>
                      </c:pt>
                      <c:pt idx="35" formatCode="_(* #,##0.0_);_(* \(#,##0.0\)_)\ ;_(* 0_)">
                        <c:v>41.137999999999998</c:v>
                      </c:pt>
                      <c:pt idx="36" formatCode="_(* #,##0.0_);_(* \(#,##0.0\)_)\ ;_(* 0_)">
                        <c:v>-1.1000000000000001</c:v>
                      </c:pt>
                      <c:pt idx="37" formatCode="_(* #,##0.0_);_(* \(#,##0.0\)_)\ ;_(* 0_)">
                        <c:v>36.512999999999998</c:v>
                      </c:pt>
                      <c:pt idx="38" formatCode="_(* #,##0.0_);_(* \(#,##0.0\)_)\ ;_(* 0_)">
                        <c:v>85.412000000000006</c:v>
                      </c:pt>
                      <c:pt idx="39" formatCode="_(* #,##0.0_);_(* \(#,##0.0\)_)\ ;_(* 0_)">
                        <c:v>61.311999999999998</c:v>
                      </c:pt>
                      <c:pt idx="40" formatCode="_(* #,##0.0_);_(* \(#,##0.0\)_)\ ;_(* 0_)">
                        <c:v>28.056000000000001</c:v>
                      </c:pt>
                      <c:pt idx="41" formatCode="_(* #,##0.0_);_(* \(#,##0.0\)_)\ ;_(* 0_)">
                        <c:v>48.109000000000002</c:v>
                      </c:pt>
                      <c:pt idx="42" formatCode="_(* #,##0.0_);_(* \(#,##0.0\)_)\ ;_(* 0_)">
                        <c:v>86.781999999999996</c:v>
                      </c:pt>
                      <c:pt idx="43" formatCode="_(* #,##0.0_);_(* \(#,##0.0\)_)\ ;_(* 0_)">
                        <c:v>90.831999999999994</c:v>
                      </c:pt>
                      <c:pt idx="44" formatCode="_(* #,##0.0_);_(* \(#,##0.0\)_)\ ;_(* 0_)">
                        <c:v>40.965000000000003</c:v>
                      </c:pt>
                      <c:pt idx="45" formatCode="_(* #,##0.0_);_(* \(#,##0.0\)_)\ ;_(* 0_)">
                        <c:v>-26.8</c:v>
                      </c:pt>
                      <c:pt idx="46" formatCode="_(* #,##0.0_);_(* \(#,##0.0\)_)\ ;_(* 0_)">
                        <c:v>1.2310000000000001</c:v>
                      </c:pt>
                      <c:pt idx="47" formatCode="_(* #,##0.0_);_(* \(#,##0.0\)_)\ ;_(* 0_)">
                        <c:v>109.892</c:v>
                      </c:pt>
                      <c:pt idx="48" formatCode="_(* #,##0.0_);_(* \(#,##0.0\)_)\ ;_(* 0_)">
                        <c:v>80.388000000000005</c:v>
                      </c:pt>
                      <c:pt idx="49" formatCode="_(* #,##0.0_);_(* \(#,##0.0\)_)\ ;_(* 0_)">
                        <c:v>51.378999999999998</c:v>
                      </c:pt>
                      <c:pt idx="50" formatCode="_(* #,##0.0_);_(* \(#,##0.0\)_)\ ;_(* 0_)">
                        <c:v>121.586</c:v>
                      </c:pt>
                      <c:pt idx="51" formatCode="_(* #,##0.0_);_(* \(#,##0.0\)_)\ ;_(* 0_)">
                        <c:v>125.26300000000001</c:v>
                      </c:pt>
                      <c:pt idx="52" formatCode="_(* #,##0.0_);_(* \(#,##0.0\)_)\ ;_(* 0_)">
                        <c:v>32.265999999999998</c:v>
                      </c:pt>
                      <c:pt idx="53" formatCode="_(* #,##0.0_);_(* \(#,##0.0\)_)\ ;_(* 0_)">
                        <c:v>41.56</c:v>
                      </c:pt>
                      <c:pt idx="54" formatCode="_(* #,##0.0_);_(* \(#,##0.0\)_)\ ;_(* 0_)">
                        <c:v>154.578</c:v>
                      </c:pt>
                      <c:pt idx="55" formatCode="_(* #,##0.0_);_(* \(#,##0.0\)_)\ ;_(* 0_)">
                        <c:v>118.944</c:v>
                      </c:pt>
                      <c:pt idx="56" formatCode="_(* #,##0.0_);_(* \(#,##0.0\)_)\ ;_(* 0_)">
                        <c:v>89.436999999999998</c:v>
                      </c:pt>
                      <c:pt idx="57" formatCode="_(* #,##0.0_);_(* \(#,##0.0\)_)\ ;_(* 0_)">
                        <c:v>52.636000000000003</c:v>
                      </c:pt>
                      <c:pt idx="58" formatCode="_(* #,##0.0_);_(* \(#,##0.0\)_)\ ;_(* 0_)">
                        <c:v>94.902000000000001</c:v>
                      </c:pt>
                      <c:pt idx="59" formatCode="_(* #,##0.0_);_(* \(#,##0.0\)_)\ ;_(* 0_)">
                        <c:v>162.154</c:v>
                      </c:pt>
                      <c:pt idx="60" formatCode="_(* #,##0.0_);_(* \(#,##0.0\)_)\ ;_(* 0_)">
                        <c:v>119.163</c:v>
                      </c:pt>
                      <c:pt idx="61" formatCode="_(* #,##0.0_);_(* \(#,##0.0\)_)\ ;_(* 0_)">
                        <c:v>80.269000000000005</c:v>
                      </c:pt>
                      <c:pt idx="62" formatCode="_(* #,##0.0_);_(* \(#,##0.0\)_)\ ;_(* 0_)">
                        <c:v>128.143</c:v>
                      </c:pt>
                      <c:pt idx="63" formatCode="_(* #,##0.0_);_(* \(#,##0.0\)_)\ ;_(* 0_)">
                        <c:v>173.858</c:v>
                      </c:pt>
                      <c:pt idx="64" formatCode="_(* #,##0.0_);_(* \(#,##0.0\)_)\ ;_(* 0_)">
                        <c:v>157.11199999999999</c:v>
                      </c:pt>
                      <c:pt idx="65" formatCode="_(* #,##0.0_);_(* \(#,##0.0\)_)\ ;_(* 0_)">
                        <c:v>70.617000000000004</c:v>
                      </c:pt>
                      <c:pt idx="66" formatCode="_(* #,##0.0_);_(* \(#,##0.0\)_)\ ;_(* 0_)">
                        <c:v>172.53200000000001</c:v>
                      </c:pt>
                      <c:pt idx="67" formatCode="_(* #,##0.0_);_(* \(#,##0.0\)_)\ ;_(* 0_)">
                        <c:v>203.35599999999999</c:v>
                      </c:pt>
                      <c:pt idx="68" formatCode="_(* #,##0.0_);_(* \(#,##0.0\)_)\ ;_(* 0_)">
                        <c:v>-384.6</c:v>
                      </c:pt>
                      <c:pt idx="69" formatCode="_(* #,##0.0_);_(* \(#,##0.0\)_)\ ;_(* 0_)">
                        <c:v>79.409000000000006</c:v>
                      </c:pt>
                      <c:pt idx="70" formatCode="_(* #,##0.0_);_(* \(#,##0.0\)_)\ ;_(* 0_)">
                        <c:v>140.63300000000001</c:v>
                      </c:pt>
                      <c:pt idx="71" formatCode="_(* #,##0.0_);_(* \(#,##0.0\)_)\ ;_(* 0_)">
                        <c:v>171.42099999999999</c:v>
                      </c:pt>
                      <c:pt idx="72" formatCode="_(* #,##0.0_);_(* \(#,##0.0\)_)\ ;_(* 0_)">
                        <c:v>148.203</c:v>
                      </c:pt>
                      <c:pt idx="73" formatCode="_(* #,##0.0_);_(* \(#,##0.0\)_)\ ;_(* 0_)">
                        <c:v>81.087999999999994</c:v>
                      </c:pt>
                      <c:pt idx="74" formatCode="_(* #,##0.0_);_(* \(#,##0.0\)_)\ ;_(* 0_)">
                        <c:v>149.55500000000001</c:v>
                      </c:pt>
                      <c:pt idx="75" formatCode="_(* #,##0.0_);_(* \(#,##0.0\)_)\ ;_(* 0_)">
                        <c:v>185.09100000000001</c:v>
                      </c:pt>
                      <c:pt idx="76" formatCode="_(* #,##0.0_);_(* \(#,##0.0\)_)\ ;_(* 0_)">
                        <c:v>184.98599999999999</c:v>
                      </c:pt>
                      <c:pt idx="77" formatCode="_(* #,##0.0_);_(* \(#,##0.0\)_)\ ;_(* 0_)">
                        <c:v>-7.9</c:v>
                      </c:pt>
                      <c:pt idx="78" formatCode="_(* #,##0.0_);_(* \(#,##0.0\)_)\ ;_(* 0_)">
                        <c:v>161.18100000000001</c:v>
                      </c:pt>
                      <c:pt idx="79" formatCode="_(* #,##0.0_);_(* \(#,##0.0\)_)\ ;_(* 0_)">
                        <c:v>103.27800000000001</c:v>
                      </c:pt>
                      <c:pt idx="80" formatCode="_(* #,##0.0_);_(* \(#,##0.0\)_)\ ;_(* 0_)">
                        <c:v>-332.2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798-4065-8427-BDAD4DBF664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GRAPHING'!$A$38</c15:sqref>
                        </c15:formulaRef>
                      </c:ext>
                    </c:extLst>
                    <c:strCache>
                      <c:ptCount val="1"/>
                      <c:pt idx="0">
                        <c:v>Under Armour, Inc. (NYSE:UAA)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GRAPHING'!$B$38:$CF$38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13" formatCode="_(* #,##0.0_);_(* \(#,##0.0\)_)\ ;_(* 0_)">
                        <c:v>1.6870000000000001</c:v>
                      </c:pt>
                      <c:pt idx="14" formatCode="_(* #,##0.0_);_(* \(#,##0.0\)_)\ ;_(* 0_)">
                        <c:v>1.6870000000000001</c:v>
                      </c:pt>
                      <c:pt idx="15" formatCode="_(* #,##0.0_);_(* \(#,##0.0\)_)\ ;_(* 0_)">
                        <c:v>6.7880000000000003</c:v>
                      </c:pt>
                      <c:pt idx="16" formatCode="_(* #,##0.0_);_(* \(#,##0.0\)_)\ ;_(* 0_)">
                        <c:v>6.16</c:v>
                      </c:pt>
                      <c:pt idx="17" formatCode="_(* #,##0.0_);_(* \(#,##0.0\)_)\ ;_(* 0_)">
                        <c:v>2.5089999999999999</c:v>
                      </c:pt>
                      <c:pt idx="18" formatCode="_(* #,##0.0_);_(* \(#,##0.0\)_)\ ;_(* 0_)">
                        <c:v>1.83</c:v>
                      </c:pt>
                      <c:pt idx="19" formatCode="_(* #,##0.0_);_(* \(#,##0.0\)_)\ ;_(* 0_)">
                        <c:v>8.3859999999999992</c:v>
                      </c:pt>
                      <c:pt idx="20" formatCode="_(* #,##0.0_);_(* \(#,##0.0\)_)\ ;_(* 0_)">
                        <c:v>6.9939999999999998</c:v>
                      </c:pt>
                      <c:pt idx="21" formatCode="_(* #,##0.0_);_(* \(#,##0.0\)_)\ ;_(* 0_)">
                        <c:v>8.734</c:v>
                      </c:pt>
                      <c:pt idx="22" formatCode="_(* #,##0.0_);_(* \(#,##0.0\)_)\ ;_(* 0_)">
                        <c:v>2.4239999999999999</c:v>
                      </c:pt>
                      <c:pt idx="23" formatCode="_(* #,##0.0_);_(* \(#,##0.0\)_)\ ;_(* 0_)">
                        <c:v>15.97</c:v>
                      </c:pt>
                      <c:pt idx="24" formatCode="_(* #,##0.0_);_(* \(#,##0.0\)_)\ ;_(* 0_)">
                        <c:v>11.851000000000001</c:v>
                      </c:pt>
                      <c:pt idx="25" formatCode="_(* #,##0.0_);_(* \(#,##0.0\)_)\ ;_(* 0_)">
                        <c:v>9.9410000000000007</c:v>
                      </c:pt>
                      <c:pt idx="26" formatCode="_(* #,##0.0_);_(* \(#,##0.0\)_)\ ;_(* 0_)">
                        <c:v>5.7119999999999997</c:v>
                      </c:pt>
                      <c:pt idx="27" formatCode="_(* #,##0.0_);_(* \(#,##0.0\)_)\ ;_(* 0_)">
                        <c:v>20.03</c:v>
                      </c:pt>
                      <c:pt idx="28" formatCode="_(* #,##0.0_);_(* \(#,##0.0\)_)\ ;_(* 0_)">
                        <c:v>16.875</c:v>
                      </c:pt>
                      <c:pt idx="29" formatCode="_(* #,##0.0_);_(* \(#,##0.0\)_)\ ;_(* 0_)">
                        <c:v>2.87</c:v>
                      </c:pt>
                      <c:pt idx="30" formatCode="_(* #,##0.0_);_(* \(#,##0.0\)_)\ ;_(* 0_)">
                        <c:v>1.375</c:v>
                      </c:pt>
                      <c:pt idx="31" formatCode="_(* #,##0.0_);_(* \(#,##0.0\)_)\ ;_(* 0_)">
                        <c:v>25.663</c:v>
                      </c:pt>
                      <c:pt idx="32" formatCode="_(* #,##0.0_);_(* \(#,##0.0\)_)\ ;_(* 0_)">
                        <c:v>8.3209999999999997</c:v>
                      </c:pt>
                      <c:pt idx="33" formatCode="_(* #,##0.0_);_(* \(#,##0.0\)_)\ ;_(* 0_)">
                        <c:v>3.9620000000000002</c:v>
                      </c:pt>
                      <c:pt idx="34" formatCode="_(* #,##0.0_);_(* \(#,##0.0\)_)\ ;_(* 0_)">
                        <c:v>1.4390000000000001</c:v>
                      </c:pt>
                      <c:pt idx="35" formatCode="_(* #,##0.0_);_(* \(#,##0.0\)_)\ ;_(* 0_)">
                        <c:v>26.181999999999999</c:v>
                      </c:pt>
                      <c:pt idx="36" formatCode="_(* #,##0.0_);_(* \(#,##0.0\)_)\ ;_(* 0_)">
                        <c:v>15.202</c:v>
                      </c:pt>
                      <c:pt idx="37" formatCode="_(* #,##0.0_);_(* \(#,##0.0\)_)\ ;_(* 0_)">
                        <c:v>7.17</c:v>
                      </c:pt>
                      <c:pt idx="38" formatCode="_(* #,##0.0_);_(* \(#,##0.0\)_)\ ;_(* 0_)">
                        <c:v>3.5019999999999998</c:v>
                      </c:pt>
                      <c:pt idx="39" formatCode="_(* #,##0.0_);_(* \(#,##0.0\)_)\ ;_(* 0_)">
                        <c:v>34.856999999999999</c:v>
                      </c:pt>
                      <c:pt idx="40" formatCode="_(* #,##0.0_);_(* \(#,##0.0\)_)\ ;_(* 0_)">
                        <c:v>22.948</c:v>
                      </c:pt>
                      <c:pt idx="41" formatCode="_(* #,##0.0_);_(* \(#,##0.0\)_)\ ;_(* 0_)">
                        <c:v>12.138999999999999</c:v>
                      </c:pt>
                      <c:pt idx="42" formatCode="_(* #,##0.0_);_(* \(#,##0.0\)_)\ ;_(* 0_)">
                        <c:v>6.2409999999999997</c:v>
                      </c:pt>
                      <c:pt idx="43" formatCode="_(* #,##0.0_);_(* \(#,##0.0\)_)\ ;_(* 0_)">
                        <c:v>45.987000000000002</c:v>
                      </c:pt>
                      <c:pt idx="44" formatCode="_(* #,##0.0_);_(* \(#,##0.0\)_)\ ;_(* 0_)">
                        <c:v>32.552</c:v>
                      </c:pt>
                      <c:pt idx="45" formatCode="_(* #,##0.0_);_(* \(#,##0.0\)_)\ ;_(* 0_)">
                        <c:v>14.661</c:v>
                      </c:pt>
                      <c:pt idx="46" formatCode="_(* #,##0.0_);_(* \(#,##0.0\)_)\ ;_(* 0_)">
                        <c:v>6.6680000000000001</c:v>
                      </c:pt>
                      <c:pt idx="47" formatCode="_(* #,##0.0_);_(* \(#,##0.0\)_)\ ;_(* 0_)">
                        <c:v>57.317</c:v>
                      </c:pt>
                      <c:pt idx="48" formatCode="_(* #,##0.0_);_(* \(#,##0.0\)_)\ ;_(* 0_)">
                        <c:v>50.131999999999998</c:v>
                      </c:pt>
                      <c:pt idx="49" formatCode="_(* #,##0.0_);_(* \(#,##0.0\)_)\ ;_(* 0_)">
                        <c:v>7.8140000000000001</c:v>
                      </c:pt>
                      <c:pt idx="50" formatCode="_(* #,##0.0_);_(* \(#,##0.0\)_)\ ;_(* 0_)">
                        <c:v>17.565999999999999</c:v>
                      </c:pt>
                      <c:pt idx="51" formatCode="_(* #,##0.0_);_(* \(#,##0.0\)_)\ ;_(* 0_)">
                        <c:v>72.784000000000006</c:v>
                      </c:pt>
                      <c:pt idx="52" formatCode="_(* #,##0.0_);_(* \(#,##0.0\)_)\ ;_(* 0_)">
                        <c:v>64.165999999999997</c:v>
                      </c:pt>
                      <c:pt idx="53" formatCode="_(* #,##0.0_);_(* \(#,##0.0\)_)\ ;_(* 0_)">
                        <c:v>13.538</c:v>
                      </c:pt>
                      <c:pt idx="54" formatCode="_(* #,##0.0_);_(* \(#,##0.0\)_)\ ;_(* 0_)">
                        <c:v>17.690000000000001</c:v>
                      </c:pt>
                      <c:pt idx="55" formatCode="_(* #,##0.0_);_(* \(#,##0.0\)_)\ ;_(* 0_)">
                        <c:v>89.105000000000004</c:v>
                      </c:pt>
                      <c:pt idx="56" formatCode="_(* #,##0.0_);_(* \(#,##0.0\)_)\ ;_(* 0_)">
                        <c:v>87.709000000000003</c:v>
                      </c:pt>
                      <c:pt idx="57" formatCode="_(* #,##0.0_);_(* \(#,##0.0\)_)\ ;_(* 0_)">
                        <c:v>11.728</c:v>
                      </c:pt>
                      <c:pt idx="58" formatCode="_(* #,##0.0_);_(* \(#,##0.0\)_)\ ;_(* 0_)">
                        <c:v>14.766</c:v>
                      </c:pt>
                      <c:pt idx="59" formatCode="_(* #,##0.0_);_(* \(#,##0.0\)_)\ ;_(* 0_)">
                        <c:v>100.477</c:v>
                      </c:pt>
                      <c:pt idx="60" formatCode="_(* #,##0.0_);_(* \(#,##0.0\)_)\ ;_(* 0_)">
                        <c:v>105.602</c:v>
                      </c:pt>
                      <c:pt idx="61" formatCode="_(* #,##0.0_);_(* \(#,##0.0\)_)\ ;_(* 0_)">
                        <c:v>19.18</c:v>
                      </c:pt>
                      <c:pt idx="62" formatCode="_(* #,##0.0_);_(* \(#,##0.0\)_)\ ;_(* 0_)">
                        <c:v>6.3440000000000003</c:v>
                      </c:pt>
                      <c:pt idx="63" formatCode="_(* #,##0.0_);_(* \(#,##0.0\)_)\ ;_(* 0_)">
                        <c:v>128.22499999999999</c:v>
                      </c:pt>
                      <c:pt idx="64" formatCode="_(* #,##0.0_);_(* \(#,##0.0\)_)\ ;_(* 0_)">
                        <c:v>103.23099999999999</c:v>
                      </c:pt>
                      <c:pt idx="65" formatCode="_(* #,##0.0_);_(* \(#,##0.0\)_)\ ;_(* 0_)">
                        <c:v>-2.2999999999999998</c:v>
                      </c:pt>
                      <c:pt idx="66" formatCode="_(* #,##0.0_);_(* \(#,##0.0\)_)\ ;_(* 0_)">
                        <c:v>-12.3</c:v>
                      </c:pt>
                      <c:pt idx="67" formatCode="_(* #,##0.0_);_(* \(#,##0.0\)_)\ ;_(* 0_)">
                        <c:v>54.241999999999997</c:v>
                      </c:pt>
                      <c:pt idx="68" formatCode="_(* #,##0.0_);_(* \(#,##0.0\)_)\ ;_(* 0_)">
                        <c:v>-87.9</c:v>
                      </c:pt>
                      <c:pt idx="69" formatCode="_(* #,##0.0_);_(* \(#,##0.0\)_)\ ;_(* 0_)">
                        <c:v>-30.2</c:v>
                      </c:pt>
                      <c:pt idx="70" formatCode="_(* #,##0.0_);_(* \(#,##0.0\)_)\ ;_(* 0_)">
                        <c:v>-95.5</c:v>
                      </c:pt>
                      <c:pt idx="71" formatCode="_(* #,##0.0_);_(* \(#,##0.0\)_)\ ;_(* 0_)">
                        <c:v>75.266000000000005</c:v>
                      </c:pt>
                      <c:pt idx="72" formatCode="_(* #,##0.0_);_(* \(#,##0.0\)_)\ ;_(* 0_)">
                        <c:v>4.218</c:v>
                      </c:pt>
                      <c:pt idx="73" formatCode="_(* #,##0.0_);_(* \(#,##0.0\)_)\ ;_(* 0_)">
                        <c:v>22.477</c:v>
                      </c:pt>
                      <c:pt idx="74" formatCode="_(* #,##0.0_);_(* \(#,##0.0\)_)\ ;_(* 0_)">
                        <c:v>-17.3</c:v>
                      </c:pt>
                      <c:pt idx="75" formatCode="_(* #,##0.0_);_(* \(#,##0.0\)_)\ ;_(* 0_)">
                        <c:v>102.315</c:v>
                      </c:pt>
                      <c:pt idx="76" formatCode="_(* #,##0.0_);_(* \(#,##0.0\)_)\ ;_(* 0_)">
                        <c:v>-15.3</c:v>
                      </c:pt>
                      <c:pt idx="77" formatCode="_(* #,##0.0_);_(* \(#,##0.0\)_)\ ;_(* 0_)">
                        <c:v>-589.70000000000005</c:v>
                      </c:pt>
                      <c:pt idx="78" formatCode="_(* #,##0.0_);_(* \(#,##0.0\)_)\ ;_(* 0_)">
                        <c:v>-182.9</c:v>
                      </c:pt>
                      <c:pt idx="79" formatCode="_(* #,##0.0_);_(* \(#,##0.0\)_)\ ;_(* 0_)">
                        <c:v>38.945999999999998</c:v>
                      </c:pt>
                      <c:pt idx="80" formatCode="_(* #,##0.0_);_(* \(#,##0.0\)_)\ ;_(* 0_)">
                        <c:v>184.453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98-4065-8427-BDAD4DBF664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GRAPHING'!$A$39</c15:sqref>
                        </c15:formulaRef>
                      </c:ext>
                    </c:extLst>
                    <c:strCache>
                      <c:ptCount val="1"/>
                      <c:pt idx="0">
                        <c:v>Moncler S.p.A. (BIT:MONC)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GRAPHING'!$B$39:$CF$39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49" formatCode="_(* #,##0.0_);_(* \(#,##0.0\)_)\ ;_(* 0_)">
                        <c:v>20.959702742912</c:v>
                      </c:pt>
                      <c:pt idx="50" formatCode="_(* #,##0.0_);_(* \(#,##0.0\)_)\ ;_(* 0_)">
                        <c:v>-10.4</c:v>
                      </c:pt>
                      <c:pt idx="51" formatCode="_(* #,##0.0_);_(* \(#,##0.0\)_)\ ;_(* 0_)">
                        <c:v>41.274954317728003</c:v>
                      </c:pt>
                      <c:pt idx="52" formatCode="_(* #,##0.0_);_(* \(#,##0.0\)_)\ ;_(* 0_)">
                        <c:v>51.282792805181998</c:v>
                      </c:pt>
                      <c:pt idx="53" formatCode="_(* #,##0.0_);_(* \(#,##0.0\)_)\ ;_(* 0_)">
                        <c:v>32.336203936196</c:v>
                      </c:pt>
                      <c:pt idx="54" formatCode="_(* #,##0.0_);_(* \(#,##0.0\)_)\ ;_(* 0_)">
                        <c:v>-7.4</c:v>
                      </c:pt>
                      <c:pt idx="55" formatCode="_(* #,##0.0_);_(* \(#,##0.0\)_)\ ;_(* 0_)">
                        <c:v>66.15132199995</c:v>
                      </c:pt>
                      <c:pt idx="56" formatCode="_(* #,##0.0_);_(* \(#,##0.0\)_)\ ;_(* 0_)">
                        <c:v>72.438419199145002</c:v>
                      </c:pt>
                      <c:pt idx="57" formatCode="_(* #,##0.0_);_(* \(#,##0.0\)_)\ ;_(* 0_)">
                        <c:v>42.571842937576001</c:v>
                      </c:pt>
                      <c:pt idx="58" formatCode="_(* #,##0.0_);_(* \(#,##0.0\)_)\ ;_(* 0_)">
                        <c:v>-6.2</c:v>
                      </c:pt>
                      <c:pt idx="59" formatCode="_(* #,##0.0_);_(* \(#,##0.0\)_)\ ;_(* 0_)">
                        <c:v>65.455052715300994</c:v>
                      </c:pt>
                      <c:pt idx="60" formatCode="_(* #,##0.0_);_(* \(#,##0.0\)_)\ ;_(* 0_)">
                        <c:v>81.642139585736004</c:v>
                      </c:pt>
                      <c:pt idx="61" formatCode="_(* #,##0.0_);_(* \(#,##0.0\)_)\ ;_(* 0_)">
                        <c:v>19.128751208372002</c:v>
                      </c:pt>
                      <c:pt idx="62" formatCode="_(* #,##0.0_);_(* \(#,##0.0\)_)\ ;_(* 0_)">
                        <c:v>18.652895771068</c:v>
                      </c:pt>
                      <c:pt idx="63" formatCode="_(* #,##0.0_);_(* \(#,##0.0\)_)\ ;_(* 0_)">
                        <c:v>91.300511448947006</c:v>
                      </c:pt>
                      <c:pt idx="64" formatCode="_(* #,##0.0_);_(* \(#,##0.0\)_)\ ;_(* 0_)">
                        <c:v>85.744220445997996</c:v>
                      </c:pt>
                      <c:pt idx="65" formatCode="_(* #,##0.0_);_(* \(#,##0.0\)_)\ ;_(* 0_)">
                        <c:v>22.366873386742999</c:v>
                      </c:pt>
                      <c:pt idx="66" formatCode="_(* #,##0.0_);_(* \(#,##0.0\)_)\ ;_(* 0_)">
                        <c:v>23.86480319376</c:v>
                      </c:pt>
                      <c:pt idx="67" formatCode="_(* #,##0.0_);_(* \(#,##0.0\)_)\ ;_(* 0_)">
                        <c:v>122.830043707615</c:v>
                      </c:pt>
                      <c:pt idx="68" formatCode="_(* #,##0.0_);_(* \(#,##0.0\)_)\ ;_(* 0_)">
                        <c:v>124.791666683838</c:v>
                      </c:pt>
                      <c:pt idx="69" formatCode="_(* #,##0.0_);_(* \(#,##0.0\)_)\ ;_(* 0_)">
                        <c:v>37.962301328826001</c:v>
                      </c:pt>
                      <c:pt idx="70" formatCode="_(* #,##0.0_);_(* \(#,##0.0\)_)\ ;_(* 0_)">
                        <c:v>35.951464242442</c:v>
                      </c:pt>
                      <c:pt idx="71" formatCode="_(* #,##0.0_);_(* \(#,##0.0\)_)\ ;_(* 0_)">
                        <c:v>157.29464391133499</c:v>
                      </c:pt>
                      <c:pt idx="72" formatCode="_(* #,##0.0_);_(* \(#,##0.0\)_)\ ;_(* 0_)">
                        <c:v>155.007442164145</c:v>
                      </c:pt>
                      <c:pt idx="73" formatCode="_(* #,##0.0_);_(* \(#,##0.0\)_)\ ;_(* 0_)">
                        <c:v>39.275533120492</c:v>
                      </c:pt>
                      <c:pt idx="74" formatCode="_(* #,##0.0_);_(* \(#,##0.0\)_)\ ;_(* 0_)">
                        <c:v>39.820778330636003</c:v>
                      </c:pt>
                      <c:pt idx="75" formatCode="_(* #,##0.0_);_(* \(#,##0.0\)_)\ ;_(* 0_)">
                        <c:v>157.396139991936</c:v>
                      </c:pt>
                      <c:pt idx="76" formatCode="_(* #,##0.0_);_(* \(#,##0.0\)_)\ ;_(* 0_)">
                        <c:v>161.988553424088</c:v>
                      </c:pt>
                      <c:pt idx="77" formatCode="_(* #,##0.0_);_(* \(#,##0.0\)_)\ ;_(* 0_)">
                        <c:v>-17.399999999999999</c:v>
                      </c:pt>
                      <c:pt idx="78" formatCode="_(* #,##0.0_);_(* \(#,##0.0\)_)\ ;_(* 0_)">
                        <c:v>-17.8</c:v>
                      </c:pt>
                      <c:pt idx="79" formatCode="_(* #,##0.0_);_(* \(#,##0.0\)_)\ ;_(* 0_)">
                        <c:v>194.91721464416401</c:v>
                      </c:pt>
                      <c:pt idx="80" formatCode="_(* #,##0.0_);_(* \(#,##0.0\)_)\ ;_(* 0_)">
                        <c:v>203.047706386485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798-4065-8427-BDAD4DBF664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GRAPHING'!$A$41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GRAPHING'!$B$41:$CF$41</c15:sqref>
                        </c15:formulaRef>
                      </c:ext>
                    </c:extLst>
                    <c:numCache>
                      <c:formatCode>_(* #,##0.0_);_(* \(#,##0.0\)_)\ ;_(* 0_)</c:formatCode>
                      <c:ptCount val="83"/>
                      <c:pt idx="0">
                        <c:v>10.159000000000001</c:v>
                      </c:pt>
                      <c:pt idx="1">
                        <c:v>46.725836180743002</c:v>
                      </c:pt>
                      <c:pt idx="2">
                        <c:v>17.525865</c:v>
                      </c:pt>
                      <c:pt idx="3">
                        <c:v>43.902855573291667</c:v>
                      </c:pt>
                      <c:pt idx="4">
                        <c:v>10.776963896060835</c:v>
                      </c:pt>
                      <c:pt idx="5">
                        <c:v>14.808630906886499</c:v>
                      </c:pt>
                      <c:pt idx="6">
                        <c:v>39.849776658763915</c:v>
                      </c:pt>
                      <c:pt idx="7">
                        <c:v>22.935134922949999</c:v>
                      </c:pt>
                      <c:pt idx="8">
                        <c:v>40.035192167174664</c:v>
                      </c:pt>
                      <c:pt idx="9">
                        <c:v>57.233230538116672</c:v>
                      </c:pt>
                      <c:pt idx="10">
                        <c:v>58.722212849499996</c:v>
                      </c:pt>
                      <c:pt idx="11">
                        <c:v>97.910933395079155</c:v>
                      </c:pt>
                      <c:pt idx="12">
                        <c:v>55.872201441442499</c:v>
                      </c:pt>
                      <c:pt idx="13">
                        <c:v>79.174551604971427</c:v>
                      </c:pt>
                      <c:pt idx="14">
                        <c:v>63.687286897299998</c:v>
                      </c:pt>
                      <c:pt idx="15">
                        <c:v>102.3856859168</c:v>
                      </c:pt>
                      <c:pt idx="16">
                        <c:v>60.790685079200003</c:v>
                      </c:pt>
                      <c:pt idx="17">
                        <c:v>100.19608964619285</c:v>
                      </c:pt>
                      <c:pt idx="18">
                        <c:v>71.342054258999994</c:v>
                      </c:pt>
                      <c:pt idx="19">
                        <c:v>110.8430828794</c:v>
                      </c:pt>
                      <c:pt idx="20">
                        <c:v>52.238805954299998</c:v>
                      </c:pt>
                      <c:pt idx="21">
                        <c:v>93.611025412099991</c:v>
                      </c:pt>
                      <c:pt idx="22">
                        <c:v>61.496518299849996</c:v>
                      </c:pt>
                      <c:pt idx="23">
                        <c:v>80.438997462149999</c:v>
                      </c:pt>
                      <c:pt idx="24">
                        <c:v>51.238907582975003</c:v>
                      </c:pt>
                      <c:pt idx="25">
                        <c:v>85.486110743896873</c:v>
                      </c:pt>
                      <c:pt idx="26">
                        <c:v>63.680474898625008</c:v>
                      </c:pt>
                      <c:pt idx="27">
                        <c:v>97.110124345225003</c:v>
                      </c:pt>
                      <c:pt idx="28">
                        <c:v>62.225460135624999</c:v>
                      </c:pt>
                      <c:pt idx="29">
                        <c:v>105.62990920055</c:v>
                      </c:pt>
                      <c:pt idx="30">
                        <c:v>73.075510146699997</c:v>
                      </c:pt>
                      <c:pt idx="31">
                        <c:v>95.886768358599994</c:v>
                      </c:pt>
                      <c:pt idx="32">
                        <c:v>14.599690946900001</c:v>
                      </c:pt>
                      <c:pt idx="33">
                        <c:v>7.2661720939999999</c:v>
                      </c:pt>
                      <c:pt idx="34">
                        <c:v>50.350221237499994</c:v>
                      </c:pt>
                      <c:pt idx="35">
                        <c:v>72.356305709899999</c:v>
                      </c:pt>
                      <c:pt idx="36">
                        <c:v>27.977</c:v>
                      </c:pt>
                      <c:pt idx="37">
                        <c:v>98.032587377499993</c:v>
                      </c:pt>
                      <c:pt idx="38">
                        <c:v>75.049499999999995</c:v>
                      </c:pt>
                      <c:pt idx="39">
                        <c:v>88.130691386525001</c:v>
                      </c:pt>
                      <c:pt idx="40">
                        <c:v>45.058999999999997</c:v>
                      </c:pt>
                      <c:pt idx="41">
                        <c:v>105.37152453905</c:v>
                      </c:pt>
                      <c:pt idx="42">
                        <c:v>91.104934085800011</c:v>
                      </c:pt>
                      <c:pt idx="43">
                        <c:v>100.7452181411</c:v>
                      </c:pt>
                      <c:pt idx="44">
                        <c:v>75.161244064828125</c:v>
                      </c:pt>
                      <c:pt idx="45">
                        <c:v>107.664107203025</c:v>
                      </c:pt>
                      <c:pt idx="46">
                        <c:v>72.651719158749998</c:v>
                      </c:pt>
                      <c:pt idx="47">
                        <c:v>99.454000000000008</c:v>
                      </c:pt>
                      <c:pt idx="48">
                        <c:v>78.116646690846878</c:v>
                      </c:pt>
                      <c:pt idx="49">
                        <c:v>72.28</c:v>
                      </c:pt>
                      <c:pt idx="50">
                        <c:v>115.83</c:v>
                      </c:pt>
                      <c:pt idx="51">
                        <c:v>96.78</c:v>
                      </c:pt>
                      <c:pt idx="52">
                        <c:v>64.165999999999997</c:v>
                      </c:pt>
                      <c:pt idx="53">
                        <c:v>79.186999999999998</c:v>
                      </c:pt>
                      <c:pt idx="54">
                        <c:v>115.999</c:v>
                      </c:pt>
                      <c:pt idx="55">
                        <c:v>118.944</c:v>
                      </c:pt>
                      <c:pt idx="56">
                        <c:v>89.436999999999998</c:v>
                      </c:pt>
                      <c:pt idx="57">
                        <c:v>56.029000000000003</c:v>
                      </c:pt>
                      <c:pt idx="58">
                        <c:v>94.902000000000001</c:v>
                      </c:pt>
                      <c:pt idx="59">
                        <c:v>123.07</c:v>
                      </c:pt>
                      <c:pt idx="60">
                        <c:v>112.38249999999999</c:v>
                      </c:pt>
                      <c:pt idx="61">
                        <c:v>80.269000000000005</c:v>
                      </c:pt>
                      <c:pt idx="62">
                        <c:v>51.015000000000001</c:v>
                      </c:pt>
                      <c:pt idx="63">
                        <c:v>128.22499999999999</c:v>
                      </c:pt>
                      <c:pt idx="64">
                        <c:v>132.60568946039999</c:v>
                      </c:pt>
                      <c:pt idx="65">
                        <c:v>83.52</c:v>
                      </c:pt>
                      <c:pt idx="66">
                        <c:v>107.718</c:v>
                      </c:pt>
                      <c:pt idx="67">
                        <c:v>122.830043707615</c:v>
                      </c:pt>
                      <c:pt idx="68">
                        <c:v>52.416708651659775</c:v>
                      </c:pt>
                      <c:pt idx="69">
                        <c:v>67.879000000000005</c:v>
                      </c:pt>
                      <c:pt idx="70">
                        <c:v>109.02800000000001</c:v>
                      </c:pt>
                      <c:pt idx="71">
                        <c:v>157.29464391133499</c:v>
                      </c:pt>
                      <c:pt idx="72">
                        <c:v>148.203</c:v>
                      </c:pt>
                      <c:pt idx="73">
                        <c:v>105.9483726464</c:v>
                      </c:pt>
                      <c:pt idx="74">
                        <c:v>95.497693583849994</c:v>
                      </c:pt>
                      <c:pt idx="75">
                        <c:v>157.396139991936</c:v>
                      </c:pt>
                      <c:pt idx="76">
                        <c:v>161.988553424088</c:v>
                      </c:pt>
                      <c:pt idx="77">
                        <c:v>-17.7</c:v>
                      </c:pt>
                      <c:pt idx="78">
                        <c:v>-182.9</c:v>
                      </c:pt>
                      <c:pt idx="79">
                        <c:v>133.39596053759999</c:v>
                      </c:pt>
                      <c:pt idx="80">
                        <c:v>193.75035319324252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798-4065-8427-BDAD4DBF6648}"/>
                  </c:ext>
                </c:extLst>
              </c15:ser>
            </c15:filteredLineSeries>
          </c:ext>
        </c:extLst>
      </c:lineChart>
      <c:catAx>
        <c:axId val="116743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29135"/>
        <c:crosses val="autoZero"/>
        <c:auto val="1"/>
        <c:lblAlgn val="ctr"/>
        <c:lblOffset val="100"/>
        <c:noMultiLvlLbl val="0"/>
      </c:catAx>
      <c:valAx>
        <c:axId val="11674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_)\ ;_(* 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3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GRAPHING'!$A$31</c:f>
              <c:strCache>
                <c:ptCount val="1"/>
                <c:pt idx="0">
                  <c:v>adidas AG (XTRA:ADS)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'FOR GRAPHING'!$B$31:$CF$31</c:f>
              <c:numCache>
                <c:formatCode>_(* #,##0.0_);_(* \(#,##0.0\)_)\ ;_(* 0_)</c:formatCode>
                <c:ptCount val="83"/>
                <c:pt idx="0">
                  <c:v>4.3988352415560001</c:v>
                </c:pt>
                <c:pt idx="1">
                  <c:v>40.542922617999999</c:v>
                </c:pt>
                <c:pt idx="2">
                  <c:v>20.33725956</c:v>
                </c:pt>
                <c:pt idx="3">
                  <c:v>104.587156002</c:v>
                </c:pt>
                <c:pt idx="4">
                  <c:v>21.810329471349998</c:v>
                </c:pt>
                <c:pt idx="5">
                  <c:v>37.617006386</c:v>
                </c:pt>
                <c:pt idx="6">
                  <c:v>24.686481675</c:v>
                </c:pt>
                <c:pt idx="7">
                  <c:v>129.48502521699999</c:v>
                </c:pt>
                <c:pt idx="8">
                  <c:v>31.013109597558</c:v>
                </c:pt>
                <c:pt idx="9">
                  <c:v>55.604012199000003</c:v>
                </c:pt>
                <c:pt idx="10">
                  <c:v>36.756260064000003</c:v>
                </c:pt>
                <c:pt idx="11">
                  <c:v>175.213176</c:v>
                </c:pt>
                <c:pt idx="12">
                  <c:v>32.877489290310002</c:v>
                </c:pt>
                <c:pt idx="13">
                  <c:v>88.528218335999995</c:v>
                </c:pt>
                <c:pt idx="14">
                  <c:v>53.580126644000003</c:v>
                </c:pt>
                <c:pt idx="15">
                  <c:v>222.41550702800001</c:v>
                </c:pt>
                <c:pt idx="16">
                  <c:v>26.060113728384</c:v>
                </c:pt>
                <c:pt idx="17">
                  <c:v>136.23978196499999</c:v>
                </c:pt>
                <c:pt idx="18">
                  <c:v>79.941860460000001</c:v>
                </c:pt>
                <c:pt idx="19">
                  <c:v>259.31733208999998</c:v>
                </c:pt>
                <c:pt idx="20">
                  <c:v>-3.6</c:v>
                </c:pt>
                <c:pt idx="21">
                  <c:v>174.207597408</c:v>
                </c:pt>
                <c:pt idx="22">
                  <c:v>104.27263475399999</c:v>
                </c:pt>
                <c:pt idx="23">
                  <c:v>309.64467005199998</c:v>
                </c:pt>
                <c:pt idx="24">
                  <c:v>18.473312662000001</c:v>
                </c:pt>
                <c:pt idx="25">
                  <c:v>171.43239808000001</c:v>
                </c:pt>
                <c:pt idx="26">
                  <c:v>140.512058336</c:v>
                </c:pt>
                <c:pt idx="27">
                  <c:v>424.10873127600001</c:v>
                </c:pt>
                <c:pt idx="28">
                  <c:v>30.666335658000001</c:v>
                </c:pt>
                <c:pt idx="29">
                  <c:v>267.51088247000001</c:v>
                </c:pt>
                <c:pt idx="30">
                  <c:v>182.54780080800001</c:v>
                </c:pt>
                <c:pt idx="31">
                  <c:v>425.02286949000001</c:v>
                </c:pt>
                <c:pt idx="32">
                  <c:v>75.455879292000006</c:v>
                </c:pt>
                <c:pt idx="33">
                  <c:v>6.6458430249999996</c:v>
                </c:pt>
                <c:pt idx="34">
                  <c:v>12.616527654</c:v>
                </c:pt>
                <c:pt idx="35">
                  <c:v>311.47181401799998</c:v>
                </c:pt>
                <c:pt idx="36">
                  <c:v>27.230383367999998</c:v>
                </c:pt>
                <c:pt idx="37">
                  <c:v>227.16516799199999</c:v>
                </c:pt>
                <c:pt idx="38">
                  <c:v>154.72462698000001</c:v>
                </c:pt>
                <c:pt idx="39">
                  <c:v>361.38849269600001</c:v>
                </c:pt>
                <c:pt idx="40">
                  <c:v>9.3865236359999997</c:v>
                </c:pt>
                <c:pt idx="41">
                  <c:v>296.39083886499998</c:v>
                </c:pt>
                <c:pt idx="42">
                  <c:v>203.26678763999999</c:v>
                </c:pt>
                <c:pt idx="43">
                  <c:v>407.449741254</c:v>
                </c:pt>
                <c:pt idx="44">
                  <c:v>-50.7</c:v>
                </c:pt>
                <c:pt idx="45">
                  <c:v>385.25628208000001</c:v>
                </c:pt>
                <c:pt idx="46">
                  <c:v>209.16524046000001</c:v>
                </c:pt>
                <c:pt idx="47">
                  <c:v>441.790278016</c:v>
                </c:pt>
                <c:pt idx="48">
                  <c:v>-358.6</c:v>
                </c:pt>
                <c:pt idx="49">
                  <c:v>394.64411571199997</c:v>
                </c:pt>
                <c:pt idx="50">
                  <c:v>223.59441017200001</c:v>
                </c:pt>
                <c:pt idx="51">
                  <c:v>427.69168298800003</c:v>
                </c:pt>
                <c:pt idx="53">
                  <c:v>281.088529188</c:v>
                </c:pt>
                <c:pt idx="54">
                  <c:v>197.138750112</c:v>
                </c:pt>
                <c:pt idx="55">
                  <c:v>355.90332546000002</c:v>
                </c:pt>
                <c:pt idx="56">
                  <c:v>-169.5</c:v>
                </c:pt>
                <c:pt idx="57">
                  <c:v>237.41741418199999</c:v>
                </c:pt>
                <c:pt idx="58">
                  <c:v>162.62879424600001</c:v>
                </c:pt>
                <c:pt idx="59">
                  <c:v>347.07884596100001</c:v>
                </c:pt>
                <c:pt idx="60">
                  <c:v>-47.8</c:v>
                </c:pt>
                <c:pt idx="61">
                  <c:v>398.61055744999999</c:v>
                </c:pt>
                <c:pt idx="62">
                  <c:v>323.17174740299998</c:v>
                </c:pt>
                <c:pt idx="63">
                  <c:v>433.87849159799998</c:v>
                </c:pt>
                <c:pt idx="64">
                  <c:v>-10.6</c:v>
                </c:pt>
                <c:pt idx="65">
                  <c:v>486.52694590499999</c:v>
                </c:pt>
                <c:pt idx="66">
                  <c:v>180.26240729599999</c:v>
                </c:pt>
                <c:pt idx="67">
                  <c:v>621.67592471800003</c:v>
                </c:pt>
                <c:pt idx="68">
                  <c:v>-50.4</c:v>
                </c:pt>
                <c:pt idx="69">
                  <c:v>665.27041985999995</c:v>
                </c:pt>
                <c:pt idx="70">
                  <c:v>462.023101188</c:v>
                </c:pt>
                <c:pt idx="71">
                  <c:v>764.49401657999999</c:v>
                </c:pt>
                <c:pt idx="72">
                  <c:v>123.65468283600001</c:v>
                </c:pt>
                <c:pt idx="73">
                  <c:v>709.31537619200003</c:v>
                </c:pt>
                <c:pt idx="74">
                  <c:v>604.23304500899997</c:v>
                </c:pt>
                <c:pt idx="75">
                  <c:v>704.39428627200004</c:v>
                </c:pt>
                <c:pt idx="76">
                  <c:v>187.408820502</c:v>
                </c:pt>
                <c:pt idx="77">
                  <c:v>34.065934069000001</c:v>
                </c:pt>
                <c:pt idx="78">
                  <c:v>-332</c:v>
                </c:pt>
                <c:pt idx="79">
                  <c:v>641.14607793599998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4140-9586-D52B56DC665E}"/>
            </c:ext>
          </c:extLst>
        </c:ser>
        <c:ser>
          <c:idx val="1"/>
          <c:order val="1"/>
          <c:tx>
            <c:strRef>
              <c:f>'FOR GRAPHING'!$A$32</c:f>
              <c:strCache>
                <c:ptCount val="1"/>
                <c:pt idx="0">
                  <c:v>V.F. Corporation (NYSE:VFC)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'FOR GRAPHING'!$B$32:$CF$32</c:f>
              <c:numCache>
                <c:formatCode>_(* #,##0.0_);_(* \(#,##0.0\)_)\ ;_(* 0_)</c:formatCode>
                <c:ptCount val="83"/>
                <c:pt idx="0">
                  <c:v>10.159000000000001</c:v>
                </c:pt>
                <c:pt idx="1">
                  <c:v>77.486000000000004</c:v>
                </c:pt>
                <c:pt idx="3">
                  <c:v>103.56</c:v>
                </c:pt>
                <c:pt idx="4">
                  <c:v>-112.6</c:v>
                </c:pt>
                <c:pt idx="5">
                  <c:v>-448.3</c:v>
                </c:pt>
                <c:pt idx="6">
                  <c:v>88.866</c:v>
                </c:pt>
                <c:pt idx="7">
                  <c:v>128.249</c:v>
                </c:pt>
                <c:pt idx="8">
                  <c:v>76.599999999999994</c:v>
                </c:pt>
                <c:pt idx="9">
                  <c:v>92.066000000000003</c:v>
                </c:pt>
                <c:pt idx="10">
                  <c:v>74.944999999999993</c:v>
                </c:pt>
                <c:pt idx="11">
                  <c:v>125.289</c:v>
                </c:pt>
                <c:pt idx="12">
                  <c:v>105.633</c:v>
                </c:pt>
                <c:pt idx="13">
                  <c:v>103.874</c:v>
                </c:pt>
                <c:pt idx="14">
                  <c:v>90.087999999999994</c:v>
                </c:pt>
                <c:pt idx="15">
                  <c:v>155.43700000000001</c:v>
                </c:pt>
                <c:pt idx="16">
                  <c:v>125.303</c:v>
                </c:pt>
                <c:pt idx="17">
                  <c:v>102.85299999999999</c:v>
                </c:pt>
                <c:pt idx="18">
                  <c:v>96.748999999999995</c:v>
                </c:pt>
                <c:pt idx="19">
                  <c:v>179.63</c:v>
                </c:pt>
                <c:pt idx="21">
                  <c:v>128.185</c:v>
                </c:pt>
                <c:pt idx="22">
                  <c:v>99.031999999999996</c:v>
                </c:pt>
                <c:pt idx="23">
                  <c:v>197.70699999999999</c:v>
                </c:pt>
                <c:pt idx="24">
                  <c:v>108.592</c:v>
                </c:pt>
                <c:pt idx="25">
                  <c:v>138.34399999999999</c:v>
                </c:pt>
                <c:pt idx="26">
                  <c:v>81.662000000000006</c:v>
                </c:pt>
                <c:pt idx="27">
                  <c:v>207.20699999999999</c:v>
                </c:pt>
                <c:pt idx="28">
                  <c:v>164.40799999999999</c:v>
                </c:pt>
                <c:pt idx="29">
                  <c:v>149.03200000000001</c:v>
                </c:pt>
                <c:pt idx="30">
                  <c:v>103.97799999999999</c:v>
                </c:pt>
                <c:pt idx="31">
                  <c:v>233.875</c:v>
                </c:pt>
                <c:pt idx="32">
                  <c:v>115.863</c:v>
                </c:pt>
                <c:pt idx="33">
                  <c:v>100.93899999999999</c:v>
                </c:pt>
                <c:pt idx="34">
                  <c:v>75.527000000000001</c:v>
                </c:pt>
                <c:pt idx="35">
                  <c:v>217.92</c:v>
                </c:pt>
                <c:pt idx="36">
                  <c:v>66.885000000000005</c:v>
                </c:pt>
                <c:pt idx="37">
                  <c:v>163.51599999999999</c:v>
                </c:pt>
                <c:pt idx="38">
                  <c:v>110.83499999999999</c:v>
                </c:pt>
                <c:pt idx="39">
                  <c:v>242.78700000000001</c:v>
                </c:pt>
                <c:pt idx="40">
                  <c:v>54.223999999999997</c:v>
                </c:pt>
                <c:pt idx="41">
                  <c:v>200.703</c:v>
                </c:pt>
                <c:pt idx="42">
                  <c:v>129.36799999999999</c:v>
                </c:pt>
                <c:pt idx="43">
                  <c:v>300.7</c:v>
                </c:pt>
                <c:pt idx="44">
                  <c:v>257.31799999999998</c:v>
                </c:pt>
                <c:pt idx="45">
                  <c:v>215.21600000000001</c:v>
                </c:pt>
                <c:pt idx="46">
                  <c:v>155.297</c:v>
                </c:pt>
                <c:pt idx="47">
                  <c:v>381.31799999999998</c:v>
                </c:pt>
                <c:pt idx="48">
                  <c:v>334.16800000000001</c:v>
                </c:pt>
                <c:pt idx="49">
                  <c:v>270.41699999999997</c:v>
                </c:pt>
                <c:pt idx="50">
                  <c:v>138.274</c:v>
                </c:pt>
                <c:pt idx="51">
                  <c:v>433.76100000000002</c:v>
                </c:pt>
                <c:pt idx="52">
                  <c:v>367.66699999999997</c:v>
                </c:pt>
                <c:pt idx="53">
                  <c:v>297.19299999999998</c:v>
                </c:pt>
                <c:pt idx="54">
                  <c:v>157.68199999999999</c:v>
                </c:pt>
                <c:pt idx="55">
                  <c:v>470.529</c:v>
                </c:pt>
                <c:pt idx="56">
                  <c:v>122.101</c:v>
                </c:pt>
                <c:pt idx="57">
                  <c:v>288.709</c:v>
                </c:pt>
                <c:pt idx="58">
                  <c:v>170.81100000000001</c:v>
                </c:pt>
                <c:pt idx="59">
                  <c:v>459.86399999999998</c:v>
                </c:pt>
                <c:pt idx="61">
                  <c:v>260.26900000000001</c:v>
                </c:pt>
                <c:pt idx="62">
                  <c:v>51.015000000000001</c:v>
                </c:pt>
                <c:pt idx="63">
                  <c:v>498.48899999999998</c:v>
                </c:pt>
                <c:pt idx="64">
                  <c:v>264.33300000000003</c:v>
                </c:pt>
                <c:pt idx="65">
                  <c:v>209.16300000000001</c:v>
                </c:pt>
                <c:pt idx="66">
                  <c:v>109.889</c:v>
                </c:pt>
                <c:pt idx="67">
                  <c:v>386.14</c:v>
                </c:pt>
                <c:pt idx="68">
                  <c:v>-90.3</c:v>
                </c:pt>
                <c:pt idx="69">
                  <c:v>252.79300000000001</c:v>
                </c:pt>
                <c:pt idx="70">
                  <c:v>160.358</c:v>
                </c:pt>
                <c:pt idx="71">
                  <c:v>507.12099999999998</c:v>
                </c:pt>
                <c:pt idx="72">
                  <c:v>463.50900000000001</c:v>
                </c:pt>
                <c:pt idx="73">
                  <c:v>128.804</c:v>
                </c:pt>
                <c:pt idx="74">
                  <c:v>49.220999999999997</c:v>
                </c:pt>
                <c:pt idx="75">
                  <c:v>649.00099999999998</c:v>
                </c:pt>
                <c:pt idx="76">
                  <c:v>465.00299999999999</c:v>
                </c:pt>
                <c:pt idx="77">
                  <c:v>-483.8</c:v>
                </c:pt>
                <c:pt idx="78">
                  <c:v>-285.60000000000002</c:v>
                </c:pt>
                <c:pt idx="79">
                  <c:v>256.72199999999998</c:v>
                </c:pt>
                <c:pt idx="80">
                  <c:v>347.24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9-4140-9586-D52B56DC665E}"/>
            </c:ext>
          </c:extLst>
        </c:ser>
        <c:ser>
          <c:idx val="2"/>
          <c:order val="2"/>
          <c:tx>
            <c:strRef>
              <c:f>'FOR GRAPHING'!$A$33</c:f>
              <c:strCache>
                <c:ptCount val="1"/>
                <c:pt idx="0">
                  <c:v>NIKE, Inc. (NYSE:NKE)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'FOR GRAPHING'!$B$33:$CF$33</c:f>
              <c:numCache>
                <c:formatCode>_(* #,##0.0_);_(* \(#,##0.0\)_)\ ;_(* 0_)</c:formatCode>
                <c:ptCount val="83"/>
                <c:pt idx="0">
                  <c:v>119.4</c:v>
                </c:pt>
                <c:pt idx="1">
                  <c:v>97.4</c:v>
                </c:pt>
                <c:pt idx="2">
                  <c:v>162.69999999999999</c:v>
                </c:pt>
                <c:pt idx="3">
                  <c:v>199.2</c:v>
                </c:pt>
                <c:pt idx="4">
                  <c:v>129.30000000000001</c:v>
                </c:pt>
                <c:pt idx="5">
                  <c:v>126.3</c:v>
                </c:pt>
                <c:pt idx="6">
                  <c:v>208.4</c:v>
                </c:pt>
                <c:pt idx="7">
                  <c:v>-48.9</c:v>
                </c:pt>
                <c:pt idx="8">
                  <c:v>152</c:v>
                </c:pt>
                <c:pt idx="9">
                  <c:v>124.7</c:v>
                </c:pt>
                <c:pt idx="10">
                  <c:v>246.2</c:v>
                </c:pt>
                <c:pt idx="11">
                  <c:v>261.2</c:v>
                </c:pt>
                <c:pt idx="12">
                  <c:v>179.1</c:v>
                </c:pt>
                <c:pt idx="13">
                  <c:v>200.3</c:v>
                </c:pt>
                <c:pt idx="14">
                  <c:v>305</c:v>
                </c:pt>
                <c:pt idx="15">
                  <c:v>326.8</c:v>
                </c:pt>
                <c:pt idx="16">
                  <c:v>261.89999999999998</c:v>
                </c:pt>
                <c:pt idx="17">
                  <c:v>273.39999999999998</c:v>
                </c:pt>
                <c:pt idx="18">
                  <c:v>349.5</c:v>
                </c:pt>
                <c:pt idx="19">
                  <c:v>432.3</c:v>
                </c:pt>
                <c:pt idx="20">
                  <c:v>301.10000000000002</c:v>
                </c:pt>
                <c:pt idx="21">
                  <c:v>325.8</c:v>
                </c:pt>
                <c:pt idx="22">
                  <c:v>332.8</c:v>
                </c:pt>
                <c:pt idx="23">
                  <c:v>377.2</c:v>
                </c:pt>
                <c:pt idx="24">
                  <c:v>325.60000000000002</c:v>
                </c:pt>
                <c:pt idx="25">
                  <c:v>350.8</c:v>
                </c:pt>
                <c:pt idx="26">
                  <c:v>437.9</c:v>
                </c:pt>
                <c:pt idx="27">
                  <c:v>569.70000000000005</c:v>
                </c:pt>
                <c:pt idx="28">
                  <c:v>359.4</c:v>
                </c:pt>
                <c:pt idx="29">
                  <c:v>463.8</c:v>
                </c:pt>
                <c:pt idx="30">
                  <c:v>490.5</c:v>
                </c:pt>
                <c:pt idx="31">
                  <c:v>510.5</c:v>
                </c:pt>
                <c:pt idx="32">
                  <c:v>391</c:v>
                </c:pt>
                <c:pt idx="33">
                  <c:v>243.8</c:v>
                </c:pt>
                <c:pt idx="34">
                  <c:v>341.4</c:v>
                </c:pt>
                <c:pt idx="35">
                  <c:v>513</c:v>
                </c:pt>
                <c:pt idx="36">
                  <c:v>375</c:v>
                </c:pt>
                <c:pt idx="37">
                  <c:v>497</c:v>
                </c:pt>
                <c:pt idx="38">
                  <c:v>522</c:v>
                </c:pt>
                <c:pt idx="39">
                  <c:v>559</c:v>
                </c:pt>
                <c:pt idx="40">
                  <c:v>457</c:v>
                </c:pt>
                <c:pt idx="41">
                  <c:v>523</c:v>
                </c:pt>
                <c:pt idx="42">
                  <c:v>594</c:v>
                </c:pt>
                <c:pt idx="43">
                  <c:v>645</c:v>
                </c:pt>
                <c:pt idx="44">
                  <c:v>469</c:v>
                </c:pt>
                <c:pt idx="45">
                  <c:v>560</c:v>
                </c:pt>
                <c:pt idx="46">
                  <c:v>549</c:v>
                </c:pt>
                <c:pt idx="47">
                  <c:v>567</c:v>
                </c:pt>
                <c:pt idx="48">
                  <c:v>384</c:v>
                </c:pt>
                <c:pt idx="49">
                  <c:v>866</c:v>
                </c:pt>
                <c:pt idx="50">
                  <c:v>655</c:v>
                </c:pt>
                <c:pt idx="51">
                  <c:v>779</c:v>
                </c:pt>
                <c:pt idx="52">
                  <c:v>534</c:v>
                </c:pt>
                <c:pt idx="53">
                  <c:v>682</c:v>
                </c:pt>
                <c:pt idx="54">
                  <c:v>698</c:v>
                </c:pt>
                <c:pt idx="55">
                  <c:v>962</c:v>
                </c:pt>
                <c:pt idx="56">
                  <c:v>655</c:v>
                </c:pt>
                <c:pt idx="57">
                  <c:v>791</c:v>
                </c:pt>
                <c:pt idx="58">
                  <c:v>865</c:v>
                </c:pt>
                <c:pt idx="59">
                  <c:v>1179</c:v>
                </c:pt>
                <c:pt idx="60">
                  <c:v>785</c:v>
                </c:pt>
                <c:pt idx="61">
                  <c:v>950</c:v>
                </c:pt>
                <c:pt idx="62">
                  <c:v>846</c:v>
                </c:pt>
                <c:pt idx="63">
                  <c:v>1249</c:v>
                </c:pt>
                <c:pt idx="64">
                  <c:v>842</c:v>
                </c:pt>
                <c:pt idx="65">
                  <c:v>1141</c:v>
                </c:pt>
                <c:pt idx="66">
                  <c:v>1008</c:v>
                </c:pt>
                <c:pt idx="67">
                  <c:v>950</c:v>
                </c:pt>
                <c:pt idx="68">
                  <c:v>767</c:v>
                </c:pt>
                <c:pt idx="69">
                  <c:v>-921</c:v>
                </c:pt>
                <c:pt idx="70">
                  <c:v>1137</c:v>
                </c:pt>
                <c:pt idx="71">
                  <c:v>1092</c:v>
                </c:pt>
                <c:pt idx="72">
                  <c:v>847</c:v>
                </c:pt>
                <c:pt idx="73">
                  <c:v>1101</c:v>
                </c:pt>
                <c:pt idx="74">
                  <c:v>989</c:v>
                </c:pt>
                <c:pt idx="75">
                  <c:v>1367</c:v>
                </c:pt>
                <c:pt idx="76">
                  <c:v>1115</c:v>
                </c:pt>
                <c:pt idx="77">
                  <c:v>847</c:v>
                </c:pt>
                <c:pt idx="78">
                  <c:v>-790</c:v>
                </c:pt>
                <c:pt idx="79">
                  <c:v>1518</c:v>
                </c:pt>
                <c:pt idx="80">
                  <c:v>1251</c:v>
                </c:pt>
                <c:pt idx="81">
                  <c:v>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9-4140-9586-D52B56DC665E}"/>
            </c:ext>
          </c:extLst>
        </c:ser>
        <c:ser>
          <c:idx val="3"/>
          <c:order val="3"/>
          <c:tx>
            <c:strRef>
              <c:f>'FOR GRAPHING'!$A$34</c:f>
              <c:strCache>
                <c:ptCount val="1"/>
                <c:pt idx="0">
                  <c:v>Gildan Activewear Inc. (TSX:GIL)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'FOR GRAPHING'!$B$34:$CF$34</c:f>
              <c:numCache>
                <c:formatCode>_(* #,##0.0_);_(* \(#,##0.0\)_)\ ;_(* 0_)</c:formatCode>
                <c:ptCount val="83"/>
                <c:pt idx="0">
                  <c:v>3.1743914638800002</c:v>
                </c:pt>
                <c:pt idx="1">
                  <c:v>11.854409528114999</c:v>
                </c:pt>
                <c:pt idx="2">
                  <c:v>10.662273472940001</c:v>
                </c:pt>
                <c:pt idx="3">
                  <c:v>-24.6</c:v>
                </c:pt>
                <c:pt idx="4">
                  <c:v>1.7498119840799999</c:v>
                </c:pt>
                <c:pt idx="5">
                  <c:v>10.283870159573</c:v>
                </c:pt>
                <c:pt idx="6">
                  <c:v>18.250822902381</c:v>
                </c:pt>
                <c:pt idx="7">
                  <c:v>12.401305693423</c:v>
                </c:pt>
                <c:pt idx="8">
                  <c:v>3.6909999999999998</c:v>
                </c:pt>
                <c:pt idx="9">
                  <c:v>13.411</c:v>
                </c:pt>
                <c:pt idx="10">
                  <c:v>21.83</c:v>
                </c:pt>
                <c:pt idx="11">
                  <c:v>14.223698000000001</c:v>
                </c:pt>
                <c:pt idx="12">
                  <c:v>2.8719999999999999</c:v>
                </c:pt>
                <c:pt idx="13">
                  <c:v>14.333</c:v>
                </c:pt>
                <c:pt idx="14">
                  <c:v>26.228000000000002</c:v>
                </c:pt>
                <c:pt idx="15">
                  <c:v>16.818000000000001</c:v>
                </c:pt>
                <c:pt idx="16">
                  <c:v>8.3870000000000005</c:v>
                </c:pt>
                <c:pt idx="17">
                  <c:v>14.311999999999999</c:v>
                </c:pt>
                <c:pt idx="18">
                  <c:v>34.146999999999998</c:v>
                </c:pt>
                <c:pt idx="19">
                  <c:v>29.196999999999999</c:v>
                </c:pt>
                <c:pt idx="20">
                  <c:v>16.195</c:v>
                </c:pt>
                <c:pt idx="21">
                  <c:v>31.015000000000001</c:v>
                </c:pt>
                <c:pt idx="22">
                  <c:v>42.831000000000003</c:v>
                </c:pt>
                <c:pt idx="23">
                  <c:v>16.788</c:v>
                </c:pt>
                <c:pt idx="24">
                  <c:v>15.611000000000001</c:v>
                </c:pt>
                <c:pt idx="25">
                  <c:v>21.146000000000001</c:v>
                </c:pt>
                <c:pt idx="26">
                  <c:v>52.396999999999998</c:v>
                </c:pt>
                <c:pt idx="27">
                  <c:v>40.866</c:v>
                </c:pt>
                <c:pt idx="28">
                  <c:v>27.94</c:v>
                </c:pt>
                <c:pt idx="29">
                  <c:v>42.131</c:v>
                </c:pt>
                <c:pt idx="30">
                  <c:v>54.454000000000001</c:v>
                </c:pt>
                <c:pt idx="31">
                  <c:v>21.824999999999999</c:v>
                </c:pt>
                <c:pt idx="32">
                  <c:v>4.3490000000000002</c:v>
                </c:pt>
                <c:pt idx="33">
                  <c:v>7.0890000000000004</c:v>
                </c:pt>
                <c:pt idx="34">
                  <c:v>41.506</c:v>
                </c:pt>
                <c:pt idx="35">
                  <c:v>42.384999999999998</c:v>
                </c:pt>
                <c:pt idx="36">
                  <c:v>27.977</c:v>
                </c:pt>
                <c:pt idx="37">
                  <c:v>48.765000000000001</c:v>
                </c:pt>
                <c:pt idx="38">
                  <c:v>64.686999999999998</c:v>
                </c:pt>
                <c:pt idx="39">
                  <c:v>56.816000000000003</c:v>
                </c:pt>
                <c:pt idx="40">
                  <c:v>35.893999999999998</c:v>
                </c:pt>
                <c:pt idx="41">
                  <c:v>61.709000000000003</c:v>
                </c:pt>
                <c:pt idx="42">
                  <c:v>88.096000000000004</c:v>
                </c:pt>
                <c:pt idx="43">
                  <c:v>48.457000000000001</c:v>
                </c:pt>
                <c:pt idx="44">
                  <c:v>-46.1</c:v>
                </c:pt>
                <c:pt idx="45">
                  <c:v>26.87</c:v>
                </c:pt>
                <c:pt idx="46">
                  <c:v>78.641999999999996</c:v>
                </c:pt>
                <c:pt idx="47">
                  <c:v>89.016000000000005</c:v>
                </c:pt>
                <c:pt idx="48">
                  <c:v>35.287999999999997</c:v>
                </c:pt>
                <c:pt idx="49">
                  <c:v>72.28</c:v>
                </c:pt>
                <c:pt idx="50">
                  <c:v>115.83</c:v>
                </c:pt>
                <c:pt idx="51">
                  <c:v>96.78</c:v>
                </c:pt>
                <c:pt idx="52">
                  <c:v>41.689</c:v>
                </c:pt>
                <c:pt idx="53">
                  <c:v>79.186999999999998</c:v>
                </c:pt>
                <c:pt idx="54">
                  <c:v>115.999</c:v>
                </c:pt>
                <c:pt idx="55">
                  <c:v>122.67700000000001</c:v>
                </c:pt>
                <c:pt idx="56">
                  <c:v>-41.2</c:v>
                </c:pt>
                <c:pt idx="57">
                  <c:v>56.029000000000003</c:v>
                </c:pt>
                <c:pt idx="58">
                  <c:v>99.43</c:v>
                </c:pt>
                <c:pt idx="59">
                  <c:v>123.07</c:v>
                </c:pt>
                <c:pt idx="60">
                  <c:v>67.570999999999998</c:v>
                </c:pt>
                <c:pt idx="61">
                  <c:v>63.234000000000002</c:v>
                </c:pt>
                <c:pt idx="62">
                  <c:v>94.715000000000003</c:v>
                </c:pt>
                <c:pt idx="63">
                  <c:v>114.398</c:v>
                </c:pt>
                <c:pt idx="64">
                  <c:v>74.290999999999997</c:v>
                </c:pt>
                <c:pt idx="65">
                  <c:v>83.52</c:v>
                </c:pt>
                <c:pt idx="66">
                  <c:v>107.718</c:v>
                </c:pt>
                <c:pt idx="67">
                  <c:v>116.14700000000001</c:v>
                </c:pt>
                <c:pt idx="68">
                  <c:v>54.948999999999998</c:v>
                </c:pt>
                <c:pt idx="69">
                  <c:v>67.879000000000005</c:v>
                </c:pt>
                <c:pt idx="70">
                  <c:v>109.02800000000001</c:v>
                </c:pt>
                <c:pt idx="71">
                  <c:v>114.315</c:v>
                </c:pt>
                <c:pt idx="72">
                  <c:v>59.552</c:v>
                </c:pt>
                <c:pt idx="73">
                  <c:v>22.728000000000002</c:v>
                </c:pt>
                <c:pt idx="74">
                  <c:v>99.686000000000007</c:v>
                </c:pt>
                <c:pt idx="75">
                  <c:v>104.883</c:v>
                </c:pt>
                <c:pt idx="76">
                  <c:v>32.512</c:v>
                </c:pt>
                <c:pt idx="77">
                  <c:v>-99.3</c:v>
                </c:pt>
                <c:pt idx="78">
                  <c:v>-249.7</c:v>
                </c:pt>
                <c:pt idx="79">
                  <c:v>56.354999999999997</c:v>
                </c:pt>
                <c:pt idx="80">
                  <c:v>67.352000000000004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9-4140-9586-D52B56DC665E}"/>
            </c:ext>
          </c:extLst>
        </c:ser>
        <c:ser>
          <c:idx val="4"/>
          <c:order val="4"/>
          <c:tx>
            <c:strRef>
              <c:f>'FOR GRAPHING'!$A$35</c:f>
              <c:strCache>
                <c:ptCount val="1"/>
                <c:pt idx="0">
                  <c:v>PUMA SE (XTRA:PUM)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'FOR GRAPHING'!$B$35:$CF$35</c:f>
              <c:numCache>
                <c:formatCode>_(* #,##0.0_);_(* \(#,##0.0\)_)\ ;_(* 0_)</c:formatCode>
                <c:ptCount val="83"/>
                <c:pt idx="0">
                  <c:v>5.1399586679039997</c:v>
                </c:pt>
                <c:pt idx="1">
                  <c:v>6.3458487575999998</c:v>
                </c:pt>
                <c:pt idx="2">
                  <c:v>3.8132361674999999</c:v>
                </c:pt>
                <c:pt idx="3">
                  <c:v>16.0550458775</c:v>
                </c:pt>
                <c:pt idx="4">
                  <c:v>9.4407836139000008</c:v>
                </c:pt>
                <c:pt idx="5">
                  <c:v>19.3333916542</c:v>
                </c:pt>
                <c:pt idx="6">
                  <c:v>16.293077905499999</c:v>
                </c:pt>
                <c:pt idx="7">
                  <c:v>33.310269845900002</c:v>
                </c:pt>
                <c:pt idx="8">
                  <c:v>13.194546408538001</c:v>
                </c:pt>
                <c:pt idx="9">
                  <c:v>53.205407751199999</c:v>
                </c:pt>
                <c:pt idx="10">
                  <c:v>42.499425699</c:v>
                </c:pt>
                <c:pt idx="11">
                  <c:v>80.598060959999998</c:v>
                </c:pt>
                <c:pt idx="12">
                  <c:v>30.879758007</c:v>
                </c:pt>
                <c:pt idx="13">
                  <c:v>98.487642898800004</c:v>
                </c:pt>
                <c:pt idx="14">
                  <c:v>63.687286897299998</c:v>
                </c:pt>
                <c:pt idx="15">
                  <c:v>102.3856859168</c:v>
                </c:pt>
                <c:pt idx="16">
                  <c:v>60.790685079200003</c:v>
                </c:pt>
                <c:pt idx="17">
                  <c:v>117.94472552969999</c:v>
                </c:pt>
                <c:pt idx="18">
                  <c:v>71.342054258999994</c:v>
                </c:pt>
                <c:pt idx="19">
                  <c:v>110.8430828794</c:v>
                </c:pt>
                <c:pt idx="20">
                  <c:v>52.238805954299998</c:v>
                </c:pt>
                <c:pt idx="21">
                  <c:v>112.6300508242</c:v>
                </c:pt>
                <c:pt idx="22">
                  <c:v>63.708036599700002</c:v>
                </c:pt>
                <c:pt idx="23">
                  <c:v>110.5329949243</c:v>
                </c:pt>
                <c:pt idx="24">
                  <c:v>43.4122847557</c:v>
                </c:pt>
                <c:pt idx="25">
                  <c:v>129.377887926</c:v>
                </c:pt>
                <c:pt idx="26">
                  <c:v>61.068702276800003</c:v>
                </c:pt>
                <c:pt idx="27">
                  <c:v>126.80566428420001</c:v>
                </c:pt>
                <c:pt idx="28">
                  <c:v>55.7835248636</c:v>
                </c:pt>
                <c:pt idx="29">
                  <c:v>142.61970716299999</c:v>
                </c:pt>
                <c:pt idx="30">
                  <c:v>71.7601699728</c:v>
                </c:pt>
                <c:pt idx="31">
                  <c:v>125.255084055</c:v>
                </c:pt>
                <c:pt idx="32">
                  <c:v>11.3183818938</c:v>
                </c:pt>
                <c:pt idx="33">
                  <c:v>7.4433441880000002</c:v>
                </c:pt>
                <c:pt idx="34">
                  <c:v>53.970701630999997</c:v>
                </c:pt>
                <c:pt idx="35">
                  <c:v>99.290780149400007</c:v>
                </c:pt>
                <c:pt idx="36">
                  <c:v>-46.4</c:v>
                </c:pt>
                <c:pt idx="37">
                  <c:v>98.032587377499993</c:v>
                </c:pt>
                <c:pt idx="38">
                  <c:v>41.751089819999997</c:v>
                </c:pt>
                <c:pt idx="39">
                  <c:v>110.9978941852</c:v>
                </c:pt>
                <c:pt idx="40">
                  <c:v>18.773047271999999</c:v>
                </c:pt>
                <c:pt idx="41">
                  <c:v>110.1893214345</c:v>
                </c:pt>
                <c:pt idx="42">
                  <c:v>54.591651537600001</c:v>
                </c:pt>
                <c:pt idx="43">
                  <c:v>109.8635110906</c:v>
                </c:pt>
                <c:pt idx="44">
                  <c:v>42.871062035999998</c:v>
                </c:pt>
                <c:pt idx="45">
                  <c:v>98.513630608</c:v>
                </c:pt>
                <c:pt idx="46">
                  <c:v>33.846738910799999</c:v>
                </c:pt>
                <c:pt idx="47">
                  <c:v>15.668143580800001</c:v>
                </c:pt>
                <c:pt idx="48">
                  <c:v>-56.2</c:v>
                </c:pt>
                <c:pt idx="49">
                  <c:v>64.449996819199995</c:v>
                </c:pt>
                <c:pt idx="50">
                  <c:v>22.7494312675</c:v>
                </c:pt>
                <c:pt idx="51">
                  <c:v>71.327062321100001</c:v>
                </c:pt>
                <c:pt idx="52">
                  <c:v>-158.6</c:v>
                </c:pt>
                <c:pt idx="53">
                  <c:v>49.052704113200001</c:v>
                </c:pt>
                <c:pt idx="54">
                  <c:v>5.7498802115999998</c:v>
                </c:pt>
                <c:pt idx="55">
                  <c:v>36.473780517000002</c:v>
                </c:pt>
                <c:pt idx="56">
                  <c:v>-5.4</c:v>
                </c:pt>
                <c:pt idx="57">
                  <c:v>26.6423161616</c:v>
                </c:pt>
                <c:pt idx="58">
                  <c:v>-3.7</c:v>
                </c:pt>
                <c:pt idx="59">
                  <c:v>22.320183020000002</c:v>
                </c:pt>
                <c:pt idx="60">
                  <c:v>-4.8</c:v>
                </c:pt>
                <c:pt idx="61">
                  <c:v>29.383292520600001</c:v>
                </c:pt>
                <c:pt idx="62">
                  <c:v>1.7768893327999999</c:v>
                </c:pt>
                <c:pt idx="63">
                  <c:v>44.399482948500001</c:v>
                </c:pt>
                <c:pt idx="64">
                  <c:v>-4.9000000000000004</c:v>
                </c:pt>
                <c:pt idx="65">
                  <c:v>53.036783553600003</c:v>
                </c:pt>
                <c:pt idx="66">
                  <c:v>24.985738732800002</c:v>
                </c:pt>
                <c:pt idx="67">
                  <c:v>73.395579705299994</c:v>
                </c:pt>
                <c:pt idx="68">
                  <c:v>2.6416906824000002</c:v>
                </c:pt>
                <c:pt idx="69">
                  <c:v>83.035604256599996</c:v>
                </c:pt>
                <c:pt idx="70">
                  <c:v>36.285147593300003</c:v>
                </c:pt>
                <c:pt idx="71">
                  <c:v>90.042988274999999</c:v>
                </c:pt>
                <c:pt idx="72">
                  <c:v>13.0524387438</c:v>
                </c:pt>
                <c:pt idx="73">
                  <c:v>105.9483726464</c:v>
                </c:pt>
                <c:pt idx="74">
                  <c:v>56.554392348299999</c:v>
                </c:pt>
                <c:pt idx="75">
                  <c:v>109.584560016</c:v>
                </c:pt>
                <c:pt idx="76">
                  <c:v>19.9753114068</c:v>
                </c:pt>
                <c:pt idx="77">
                  <c:v>39.7802197838</c:v>
                </c:pt>
                <c:pt idx="78">
                  <c:v>-107.6</c:v>
                </c:pt>
                <c:pt idx="79">
                  <c:v>133.39596053759999</c:v>
                </c:pt>
                <c:pt idx="80">
                  <c:v>30.214067273000001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39-4140-9586-D52B56DC665E}"/>
            </c:ext>
          </c:extLst>
        </c:ser>
        <c:ser>
          <c:idx val="5"/>
          <c:order val="5"/>
          <c:tx>
            <c:strRef>
              <c:f>'FOR GRAPHING'!$A$36</c:f>
              <c:strCache>
                <c:ptCount val="1"/>
                <c:pt idx="0">
                  <c:v>Burberry Group plc (LSE:BRBY)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'FOR GRAPHING'!$B$36:$CF$36</c:f>
              <c:numCache>
                <c:formatCode>General</c:formatCode>
                <c:ptCount val="83"/>
                <c:pt idx="2" formatCode="_(* #,##0.0_);_(* \(#,##0.0\)_)\ ;_(* 0_)">
                  <c:v>17.525865</c:v>
                </c:pt>
                <c:pt idx="3" formatCode="_(* #,##0.0_);_(* \(#,##0.0\)_)\ ;_(* 0_)">
                  <c:v>18.290295</c:v>
                </c:pt>
                <c:pt idx="4" formatCode="_(* #,##0.0_);_(* \(#,##0.0\)_)\ ;_(* 0_)">
                  <c:v>22.97794</c:v>
                </c:pt>
                <c:pt idx="5" formatCode="_(* #,##0.0_);_(* \(#,##0.0\)_)\ ;_(* 0_)">
                  <c:v>22.515000000000001</c:v>
                </c:pt>
                <c:pt idx="6" formatCode="_(* #,##0.0_);_(* \(#,##0.0\)_)\ ;_(* 0_)">
                  <c:v>12.196000008</c:v>
                </c:pt>
                <c:pt idx="7" formatCode="_(* #,##0.0_);_(* \(#,##0.0\)_)\ ;_(* 0_)">
                  <c:v>12.56</c:v>
                </c:pt>
                <c:pt idx="8" formatCode="_(* #,##0.0_);_(* \(#,##0.0\)_)\ ;_(* 0_)">
                  <c:v>29.13195</c:v>
                </c:pt>
                <c:pt idx="9" formatCode="_(* #,##0.0_);_(* \(#,##0.0\)_)\ ;_(* 0_)">
                  <c:v>28.579899999999999</c:v>
                </c:pt>
                <c:pt idx="10" formatCode="_(* #,##0.0_);_(* \(#,##0.0\)_)\ ;_(* 0_)">
                  <c:v>34.628254979049998</c:v>
                </c:pt>
                <c:pt idx="11" formatCode="_(* #,##0.0_);_(* \(#,##0.0\)_)\ ;_(* 0_)">
                  <c:v>34.818900020949997</c:v>
                </c:pt>
                <c:pt idx="12" formatCode="_(* #,##0.0_);_(* \(#,##0.0\)_)\ ;_(* 0_)">
                  <c:v>45.586309999999997</c:v>
                </c:pt>
                <c:pt idx="13" formatCode="_(* #,##0.0_);_(* \(#,##0.0\)_)\ ;_(* 0_)">
                  <c:v>47.012</c:v>
                </c:pt>
                <c:pt idx="14" formatCode="_(* #,##0.0_);_(* \(#,##0.0\)_)\ ;_(* 0_)">
                  <c:v>49.483979972699998</c:v>
                </c:pt>
                <c:pt idx="15" formatCode="_(* #,##0.0_);_(* \(#,##0.0\)_)\ ;_(* 0_)">
                  <c:v>49.385699972700003</c:v>
                </c:pt>
                <c:pt idx="16" formatCode="_(* #,##0.0_);_(* \(#,##0.0\)_)\ ;_(* 0_)">
                  <c:v>54.8934</c:v>
                </c:pt>
                <c:pt idx="17" formatCode="_(* #,##0.0_);_(* \(#,##0.0\)_)\ ;_(* 0_)">
                  <c:v>54.114120028649999</c:v>
                </c:pt>
                <c:pt idx="18" formatCode="_(* #,##0.0_);_(* \(#,##0.0\)_)\ ;_(* 0_)">
                  <c:v>47.604149999999997</c:v>
                </c:pt>
                <c:pt idx="19" formatCode="_(* #,##0.0_);_(* \(#,##0.0\)_)\ ;_(* 0_)">
                  <c:v>46.982879946899999</c:v>
                </c:pt>
                <c:pt idx="20" formatCode="_(* #,##0.0_);_(* \(#,##0.0\)_)\ ;_(* 0_)">
                  <c:v>45.806019973349997</c:v>
                </c:pt>
                <c:pt idx="21" formatCode="_(* #,##0.0_);_(* \(#,##0.0\)_)\ ;_(* 0_)">
                  <c:v>46.352345</c:v>
                </c:pt>
                <c:pt idx="22" formatCode="_(* #,##0.0_);_(* \(#,##0.0\)_)\ ;_(* 0_)">
                  <c:v>46.135045024950003</c:v>
                </c:pt>
                <c:pt idx="23" formatCode="_(* #,##0.0_);_(* \(#,##0.0\)_)\ ;_(* 0_)">
                  <c:v>46.696420024950001</c:v>
                </c:pt>
                <c:pt idx="24" formatCode="_(* #,##0.0_);_(* \(#,##0.0\)_)\ ;_(* 0_)">
                  <c:v>59.065530410249998</c:v>
                </c:pt>
                <c:pt idx="25" formatCode="_(* #,##0.0_);_(* \(#,##0.0\)_)\ ;_(* 0_)">
                  <c:v>59.414720655149999</c:v>
                </c:pt>
                <c:pt idx="26" formatCode="_(* #,##0.0_);_(* \(#,##0.0\)_)\ ;_(* 0_)">
                  <c:v>66.292247520450005</c:v>
                </c:pt>
                <c:pt idx="27" formatCode="_(* #,##0.0_);_(* \(#,##0.0\)_)\ ;_(* 0_)">
                  <c:v>67.41458440625</c:v>
                </c:pt>
                <c:pt idx="28" formatCode="_(* #,##0.0_);_(* \(#,##0.0\)_)\ ;_(* 0_)">
                  <c:v>68.667395407650005</c:v>
                </c:pt>
                <c:pt idx="29" formatCode="_(* #,##0.0_);_(* \(#,##0.0\)_)\ ;_(* 0_)">
                  <c:v>68.640111238100005</c:v>
                </c:pt>
                <c:pt idx="30" formatCode="_(* #,##0.0_);_(* \(#,##0.0\)_)\ ;_(* 0_)">
                  <c:v>74.390850320599995</c:v>
                </c:pt>
                <c:pt idx="31" formatCode="_(* #,##0.0_);_(* \(#,##0.0\)_)\ ;_(* 0_)">
                  <c:v>66.518452662200005</c:v>
                </c:pt>
                <c:pt idx="32" formatCode="_(* #,##0.0_);_(* \(#,##0.0\)_)\ ;_(* 0_)">
                  <c:v>-58.9</c:v>
                </c:pt>
                <c:pt idx="33" formatCode="_(* #,##0.0_);_(* \(#,##0.0\)_)\ ;_(* 0_)">
                  <c:v>-58</c:v>
                </c:pt>
                <c:pt idx="34" formatCode="_(* #,##0.0_);_(* \(#,##0.0\)_)\ ;_(* 0_)">
                  <c:v>46.729740843999998</c:v>
                </c:pt>
                <c:pt idx="35" formatCode="_(* #,##0.0_);_(* \(#,##0.0\)_)\ ;_(* 0_)">
                  <c:v>45.421831270399998</c:v>
                </c:pt>
                <c:pt idx="38" formatCode="_(* #,##0.0_);_(* \(#,##0.0\)_)\ ;_(* 0_)">
                  <c:v>62.195943414749998</c:v>
                </c:pt>
                <c:pt idx="39" formatCode="_(* #,##0.0_);_(* \(#,##0.0\)_)\ ;_(* 0_)">
                  <c:v>65.263488587850006</c:v>
                </c:pt>
                <c:pt idx="40" formatCode="_(* #,##0.0_);_(* \(#,##0.0\)_)\ ;_(* 0_)">
                  <c:v>97.821844008349998</c:v>
                </c:pt>
                <c:pt idx="41" formatCode="_(* #,##0.0_);_(* \(#,##0.0\)_)\ ;_(* 0_)">
                  <c:v>100.5537276436</c:v>
                </c:pt>
                <c:pt idx="42" formatCode="_(* #,##0.0_);_(* \(#,##0.0\)_)\ ;_(* 0_)">
                  <c:v>94.113868171600004</c:v>
                </c:pt>
                <c:pt idx="43" formatCode="_(* #,##0.0_);_(* \(#,##0.0\)_)\ ;_(* 0_)">
                  <c:v>91.626925191599994</c:v>
                </c:pt>
                <c:pt idx="44" formatCode="_(* #,##0.0_);_(* \(#,##0.0\)_)\ ;_(* 0_)">
                  <c:v>113.70534671324999</c:v>
                </c:pt>
                <c:pt idx="45" formatCode="_(* #,##0.0_);_(* \(#,##0.0\)_)\ ;_(* 0_)">
                  <c:v>116.81458379804999</c:v>
                </c:pt>
                <c:pt idx="46" formatCode="_(* #,##0.0_);_(* \(#,##0.0\)_)\ ;_(* 0_)">
                  <c:v>66.6614383175</c:v>
                </c:pt>
                <c:pt idx="47" formatCode="_(* #,##0.0_);_(* \(#,##0.0\)_)\ ;_(* 0_)">
                  <c:v>68.520757770000003</c:v>
                </c:pt>
                <c:pt idx="48" formatCode="_(* #,##0.0_);_(* \(#,##0.0\)_)\ ;_(* 0_)">
                  <c:v>137.58634705355001</c:v>
                </c:pt>
                <c:pt idx="49" formatCode="_(* #,##0.0_);_(* \(#,##0.0\)_)\ ;_(* 0_)">
                  <c:v>128.53997415489999</c:v>
                </c:pt>
                <c:pt idx="50" formatCode="_(* #,##0.0_);_(* \(#,##0.0\)_)\ ;_(* 0_)">
                  <c:v>85.644805851849995</c:v>
                </c:pt>
                <c:pt idx="51" formatCode="_(* #,##0.0_);_(* \(#,##0.0\)_)\ ;_(* 0_)">
                  <c:v>91.232898872150002</c:v>
                </c:pt>
                <c:pt idx="52" formatCode="_(* #,##0.0_);_(* \(#,##0.0\)_)\ ;_(* 0_)">
                  <c:v>173.7761948067</c:v>
                </c:pt>
                <c:pt idx="53" formatCode="_(* #,##0.0_);_(* \(#,##0.0\)_)\ ;_(* 0_)">
                  <c:v>174.8479039783</c:v>
                </c:pt>
                <c:pt idx="54" formatCode="_(* #,##0.0_);_(* \(#,##0.0\)_)\ ;_(* 0_)">
                  <c:v>89.369708392250004</c:v>
                </c:pt>
                <c:pt idx="55" formatCode="_(* #,##0.0_);_(* \(#,##0.0\)_)\ ;_(* 0_)">
                  <c:v>84.759510107249994</c:v>
                </c:pt>
                <c:pt idx="56" formatCode="_(* #,##0.0_);_(* \(#,##0.0\)_)\ ;_(* 0_)">
                  <c:v>180.62806820419999</c:v>
                </c:pt>
                <c:pt idx="57" formatCode="_(* #,##0.0_);_(* \(#,##0.0\)_)\ ;_(* 0_)">
                  <c:v>172.1858240043</c:v>
                </c:pt>
                <c:pt idx="58" formatCode="_(* #,##0.0_);_(* \(#,##0.0\)_)\ ;_(* 0_)">
                  <c:v>93.961314664</c:v>
                </c:pt>
                <c:pt idx="59" formatCode="_(* #,##0.0_);_(* \(#,##0.0\)_)\ ;_(* 0_)">
                  <c:v>90.413860966499996</c:v>
                </c:pt>
                <c:pt idx="60" formatCode="_(* #,##0.0_);_(* \(#,##0.0\)_)\ ;_(* 0_)">
                  <c:v>140.09733077499999</c:v>
                </c:pt>
                <c:pt idx="61" formatCode="_(* #,##0.0_);_(* \(#,##0.0\)_)\ ;_(* 0_)">
                  <c:v>136.82846029000001</c:v>
                </c:pt>
                <c:pt idx="62" formatCode="_(* #,##0.0_);_(* \(#,##0.0\)_)\ ;_(* 0_)">
                  <c:v>47.859929928</c:v>
                </c:pt>
                <c:pt idx="63" formatCode="_(* #,##0.0_);_(* \(#,##0.0\)_)\ ;_(* 0_)">
                  <c:v>46.877136336</c:v>
                </c:pt>
                <c:pt idx="64" formatCode="_(* #,##0.0_);_(* \(#,##0.0\)_)\ ;_(* 0_)">
                  <c:v>132.60568946039999</c:v>
                </c:pt>
                <c:pt idx="65" formatCode="_(* #,##0.0_);_(* \(#,##0.0\)_)\ ;_(* 0_)">
                  <c:v>134.4954542154</c:v>
                </c:pt>
                <c:pt idx="66" formatCode="_(* #,##0.0_);_(* \(#,##0.0\)_)\ ;_(* 0_)">
                  <c:v>60.326242236399999</c:v>
                </c:pt>
                <c:pt idx="67" formatCode="_(* #,##0.0_);_(* \(#,##0.0\)_)\ ;_(* 0_)">
                  <c:v>62.277102939700001</c:v>
                </c:pt>
                <c:pt idx="68" formatCode="_(* #,##0.0_);_(* \(#,##0.0\)_)\ ;_(* 0_)">
                  <c:v>135.56802049870001</c:v>
                </c:pt>
                <c:pt idx="69" formatCode="_(* #,##0.0_);_(* \(#,##0.0\)_)\ ;_(* 0_)">
                  <c:v>140.78180928130001</c:v>
                </c:pt>
                <c:pt idx="70" formatCode="_(* #,##0.0_);_(* \(#,##0.0\)_)\ ;_(* 0_)">
                  <c:v>87.021349605899999</c:v>
                </c:pt>
                <c:pt idx="71" formatCode="_(* #,##0.0_);_(* \(#,##0.0\)_)\ ;_(* 0_)">
                  <c:v>86.035953789849998</c:v>
                </c:pt>
                <c:pt idx="72" formatCode="_(* #,##0.0_);_(* \(#,##0.0\)_)\ ;_(* 0_)">
                  <c:v>131.59230493659999</c:v>
                </c:pt>
                <c:pt idx="73" formatCode="_(* #,##0.0_);_(* \(#,##0.0\)_)\ ;_(* 0_)">
                  <c:v>135.04538406719999</c:v>
                </c:pt>
                <c:pt idx="74" formatCode="_(* #,##0.0_);_(* \(#,##0.0\)_)\ ;_(* 0_)">
                  <c:v>95.497693583849994</c:v>
                </c:pt>
                <c:pt idx="75" formatCode="_(* #,##0.0_);_(* \(#,##0.0\)_)\ ;_(* 0_)">
                  <c:v>92.543562564750005</c:v>
                </c:pt>
                <c:pt idx="76" formatCode="_(* #,##0.0_);_(* \(#,##0.0\)_)\ ;_(* 0_)">
                  <c:v>-18.7</c:v>
                </c:pt>
                <c:pt idx="77" formatCode="_(* #,##0.0_);_(* \(#,##0.0\)_)\ ;_(* 0_)">
                  <c:v>-17.7</c:v>
                </c:pt>
                <c:pt idx="78" formatCode="_(* #,##0.0_);_(* \(#,##0.0\)_)\ ;_(* 0_)">
                  <c:v>30.385208001350001</c:v>
                </c:pt>
                <c:pt idx="79" formatCode="_(* #,##0.0_);_(* \(#,##0.0\)_)\ ;_(* 0_)">
                  <c:v>31.311925195050001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39-4140-9586-D52B56DC665E}"/>
            </c:ext>
          </c:extLst>
        </c:ser>
        <c:ser>
          <c:idx val="6"/>
          <c:order val="6"/>
          <c:tx>
            <c:strRef>
              <c:f>'FOR GRAPHING'!$A$37</c:f>
              <c:strCache>
                <c:ptCount val="1"/>
                <c:pt idx="0">
                  <c:v>Hanesbrands Inc. (NYSE:HBI)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'FOR GRAPHING'!$B$37:$CF$37</c:f>
              <c:numCache>
                <c:formatCode>General</c:formatCode>
                <c:ptCount val="83"/>
                <c:pt idx="20" formatCode="_(* #,##0.0_);_(* \(#,##0.0\)_)\ ;_(* 0_)">
                  <c:v>106.012</c:v>
                </c:pt>
                <c:pt idx="21" formatCode="_(* #,##0.0_);_(* \(#,##0.0\)_)\ ;_(* 0_)">
                  <c:v>74.591999999999999</c:v>
                </c:pt>
                <c:pt idx="22" formatCode="_(* #,##0.0_);_(* \(#,##0.0\)_)\ ;_(* 0_)">
                  <c:v>59.284999999999997</c:v>
                </c:pt>
                <c:pt idx="23" formatCode="_(* #,##0.0_);_(* \(#,##0.0\)_)\ ;_(* 0_)">
                  <c:v>50.344999999999999</c:v>
                </c:pt>
                <c:pt idx="24" formatCode="_(* #,##0.0_);_(* \(#,##0.0\)_)\ ;_(* 0_)">
                  <c:v>23.794</c:v>
                </c:pt>
                <c:pt idx="25" formatCode="_(* #,##0.0_);_(* \(#,##0.0\)_)\ ;_(* 0_)">
                  <c:v>12.004</c:v>
                </c:pt>
                <c:pt idx="26" formatCode="_(* #,##0.0_);_(* \(#,##0.0\)_)\ ;_(* 0_)">
                  <c:v>25.434000000000001</c:v>
                </c:pt>
                <c:pt idx="27" formatCode="_(* #,##0.0_);_(* \(#,##0.0\)_)\ ;_(* 0_)">
                  <c:v>38.896000000000001</c:v>
                </c:pt>
                <c:pt idx="28" formatCode="_(* #,##0.0_);_(* \(#,##0.0\)_)\ ;_(* 0_)">
                  <c:v>49.792999999999999</c:v>
                </c:pt>
                <c:pt idx="29" formatCode="_(* #,##0.0_);_(* \(#,##0.0\)_)\ ;_(* 0_)">
                  <c:v>36.024000000000001</c:v>
                </c:pt>
                <c:pt idx="30" formatCode="_(* #,##0.0_);_(* \(#,##0.0\)_)\ ;_(* 0_)">
                  <c:v>57.344000000000001</c:v>
                </c:pt>
                <c:pt idx="31" formatCode="_(* #,##0.0_);_(* \(#,##0.0\)_)\ ;_(* 0_)">
                  <c:v>15.92</c:v>
                </c:pt>
                <c:pt idx="32" formatCode="_(* #,##0.0_);_(* \(#,##0.0\)_)\ ;_(* 0_)">
                  <c:v>17.881</c:v>
                </c:pt>
                <c:pt idx="33" formatCode="_(* #,##0.0_);_(* \(#,##0.0\)_)\ ;_(* 0_)">
                  <c:v>-19.3</c:v>
                </c:pt>
                <c:pt idx="34" formatCode="_(* #,##0.0_);_(* \(#,##0.0\)_)\ ;_(* 0_)">
                  <c:v>30.555</c:v>
                </c:pt>
                <c:pt idx="35" formatCode="_(* #,##0.0_);_(* \(#,##0.0\)_)\ ;_(* 0_)">
                  <c:v>41.137999999999998</c:v>
                </c:pt>
                <c:pt idx="36" formatCode="_(* #,##0.0_);_(* \(#,##0.0\)_)\ ;_(* 0_)">
                  <c:v>-1.1000000000000001</c:v>
                </c:pt>
                <c:pt idx="37" formatCode="_(* #,##0.0_);_(* \(#,##0.0\)_)\ ;_(* 0_)">
                  <c:v>36.512999999999998</c:v>
                </c:pt>
                <c:pt idx="38" formatCode="_(* #,##0.0_);_(* \(#,##0.0\)_)\ ;_(* 0_)">
                  <c:v>85.412000000000006</c:v>
                </c:pt>
                <c:pt idx="39" formatCode="_(* #,##0.0_);_(* \(#,##0.0\)_)\ ;_(* 0_)">
                  <c:v>61.311999999999998</c:v>
                </c:pt>
                <c:pt idx="40" formatCode="_(* #,##0.0_);_(* \(#,##0.0\)_)\ ;_(* 0_)">
                  <c:v>28.056000000000001</c:v>
                </c:pt>
                <c:pt idx="41" formatCode="_(* #,##0.0_);_(* \(#,##0.0\)_)\ ;_(* 0_)">
                  <c:v>48.109000000000002</c:v>
                </c:pt>
                <c:pt idx="42" formatCode="_(* #,##0.0_);_(* \(#,##0.0\)_)\ ;_(* 0_)">
                  <c:v>86.781999999999996</c:v>
                </c:pt>
                <c:pt idx="43" formatCode="_(* #,##0.0_);_(* \(#,##0.0\)_)\ ;_(* 0_)">
                  <c:v>90.831999999999994</c:v>
                </c:pt>
                <c:pt idx="44" formatCode="_(* #,##0.0_);_(* \(#,##0.0\)_)\ ;_(* 0_)">
                  <c:v>40.965000000000003</c:v>
                </c:pt>
                <c:pt idx="45" formatCode="_(* #,##0.0_);_(* \(#,##0.0\)_)\ ;_(* 0_)">
                  <c:v>-26.8</c:v>
                </c:pt>
                <c:pt idx="46" formatCode="_(* #,##0.0_);_(* \(#,##0.0\)_)\ ;_(* 0_)">
                  <c:v>1.2310000000000001</c:v>
                </c:pt>
                <c:pt idx="47" formatCode="_(* #,##0.0_);_(* \(#,##0.0\)_)\ ;_(* 0_)">
                  <c:v>109.892</c:v>
                </c:pt>
                <c:pt idx="48" formatCode="_(* #,##0.0_);_(* \(#,##0.0\)_)\ ;_(* 0_)">
                  <c:v>80.388000000000005</c:v>
                </c:pt>
                <c:pt idx="49" formatCode="_(* #,##0.0_);_(* \(#,##0.0\)_)\ ;_(* 0_)">
                  <c:v>51.378999999999998</c:v>
                </c:pt>
                <c:pt idx="50" formatCode="_(* #,##0.0_);_(* \(#,##0.0\)_)\ ;_(* 0_)">
                  <c:v>121.586</c:v>
                </c:pt>
                <c:pt idx="51" formatCode="_(* #,##0.0_);_(* \(#,##0.0\)_)\ ;_(* 0_)">
                  <c:v>125.26300000000001</c:v>
                </c:pt>
                <c:pt idx="52" formatCode="_(* #,##0.0_);_(* \(#,##0.0\)_)\ ;_(* 0_)">
                  <c:v>32.265999999999998</c:v>
                </c:pt>
                <c:pt idx="53" formatCode="_(* #,##0.0_);_(* \(#,##0.0\)_)\ ;_(* 0_)">
                  <c:v>41.56</c:v>
                </c:pt>
                <c:pt idx="54" formatCode="_(* #,##0.0_);_(* \(#,##0.0\)_)\ ;_(* 0_)">
                  <c:v>154.578</c:v>
                </c:pt>
                <c:pt idx="55" formatCode="_(* #,##0.0_);_(* \(#,##0.0\)_)\ ;_(* 0_)">
                  <c:v>118.944</c:v>
                </c:pt>
                <c:pt idx="56" formatCode="_(* #,##0.0_);_(* \(#,##0.0\)_)\ ;_(* 0_)">
                  <c:v>89.436999999999998</c:v>
                </c:pt>
                <c:pt idx="57" formatCode="_(* #,##0.0_);_(* \(#,##0.0\)_)\ ;_(* 0_)">
                  <c:v>52.636000000000003</c:v>
                </c:pt>
                <c:pt idx="58" formatCode="_(* #,##0.0_);_(* \(#,##0.0\)_)\ ;_(* 0_)">
                  <c:v>94.902000000000001</c:v>
                </c:pt>
                <c:pt idx="59" formatCode="_(* #,##0.0_);_(* \(#,##0.0\)_)\ ;_(* 0_)">
                  <c:v>162.154</c:v>
                </c:pt>
                <c:pt idx="60" formatCode="_(* #,##0.0_);_(* \(#,##0.0\)_)\ ;_(* 0_)">
                  <c:v>119.163</c:v>
                </c:pt>
                <c:pt idx="61" formatCode="_(* #,##0.0_);_(* \(#,##0.0\)_)\ ;_(* 0_)">
                  <c:v>80.269000000000005</c:v>
                </c:pt>
                <c:pt idx="62" formatCode="_(* #,##0.0_);_(* \(#,##0.0\)_)\ ;_(* 0_)">
                  <c:v>128.143</c:v>
                </c:pt>
                <c:pt idx="63" formatCode="_(* #,##0.0_);_(* \(#,##0.0\)_)\ ;_(* 0_)">
                  <c:v>173.858</c:v>
                </c:pt>
                <c:pt idx="64" formatCode="_(* #,##0.0_);_(* \(#,##0.0\)_)\ ;_(* 0_)">
                  <c:v>157.11199999999999</c:v>
                </c:pt>
                <c:pt idx="65" formatCode="_(* #,##0.0_);_(* \(#,##0.0\)_)\ ;_(* 0_)">
                  <c:v>70.617000000000004</c:v>
                </c:pt>
                <c:pt idx="66" formatCode="_(* #,##0.0_);_(* \(#,##0.0\)_)\ ;_(* 0_)">
                  <c:v>172.53200000000001</c:v>
                </c:pt>
                <c:pt idx="67" formatCode="_(* #,##0.0_);_(* \(#,##0.0\)_)\ ;_(* 0_)">
                  <c:v>203.35599999999999</c:v>
                </c:pt>
                <c:pt idx="68" formatCode="_(* #,##0.0_);_(* \(#,##0.0\)_)\ ;_(* 0_)">
                  <c:v>-384.6</c:v>
                </c:pt>
                <c:pt idx="69" formatCode="_(* #,##0.0_);_(* \(#,##0.0\)_)\ ;_(* 0_)">
                  <c:v>79.409000000000006</c:v>
                </c:pt>
                <c:pt idx="70" formatCode="_(* #,##0.0_);_(* \(#,##0.0\)_)\ ;_(* 0_)">
                  <c:v>140.63300000000001</c:v>
                </c:pt>
                <c:pt idx="71" formatCode="_(* #,##0.0_);_(* \(#,##0.0\)_)\ ;_(* 0_)">
                  <c:v>171.42099999999999</c:v>
                </c:pt>
                <c:pt idx="72" formatCode="_(* #,##0.0_);_(* \(#,##0.0\)_)\ ;_(* 0_)">
                  <c:v>148.203</c:v>
                </c:pt>
                <c:pt idx="73" formatCode="_(* #,##0.0_);_(* \(#,##0.0\)_)\ ;_(* 0_)">
                  <c:v>81.087999999999994</c:v>
                </c:pt>
                <c:pt idx="74" formatCode="_(* #,##0.0_);_(* \(#,##0.0\)_)\ ;_(* 0_)">
                  <c:v>149.55500000000001</c:v>
                </c:pt>
                <c:pt idx="75" formatCode="_(* #,##0.0_);_(* \(#,##0.0\)_)\ ;_(* 0_)">
                  <c:v>185.09100000000001</c:v>
                </c:pt>
                <c:pt idx="76" formatCode="_(* #,##0.0_);_(* \(#,##0.0\)_)\ ;_(* 0_)">
                  <c:v>184.98599999999999</c:v>
                </c:pt>
                <c:pt idx="77" formatCode="_(* #,##0.0_);_(* \(#,##0.0\)_)\ ;_(* 0_)">
                  <c:v>-7.9</c:v>
                </c:pt>
                <c:pt idx="78" formatCode="_(* #,##0.0_);_(* \(#,##0.0\)_)\ ;_(* 0_)">
                  <c:v>161.18100000000001</c:v>
                </c:pt>
                <c:pt idx="79" formatCode="_(* #,##0.0_);_(* \(#,##0.0\)_)\ ;_(* 0_)">
                  <c:v>103.27800000000001</c:v>
                </c:pt>
                <c:pt idx="80" formatCode="_(* #,##0.0_);_(* \(#,##0.0\)_)\ ;_(* 0_)">
                  <c:v>-332.2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39-4140-9586-D52B56DC665E}"/>
            </c:ext>
          </c:extLst>
        </c:ser>
        <c:ser>
          <c:idx val="7"/>
          <c:order val="7"/>
          <c:tx>
            <c:strRef>
              <c:f>'FOR GRAPHING'!$A$38</c:f>
              <c:strCache>
                <c:ptCount val="1"/>
                <c:pt idx="0">
                  <c:v>Under Armour, Inc. (NYSE:UAA)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'FOR GRAPHING'!$B$38:$CF$38</c:f>
              <c:numCache>
                <c:formatCode>General</c:formatCode>
                <c:ptCount val="83"/>
                <c:pt idx="13" formatCode="_(* #,##0.0_);_(* \(#,##0.0\)_)\ ;_(* 0_)">
                  <c:v>1.6870000000000001</c:v>
                </c:pt>
                <c:pt idx="14" formatCode="_(* #,##0.0_);_(* \(#,##0.0\)_)\ ;_(* 0_)">
                  <c:v>1.6870000000000001</c:v>
                </c:pt>
                <c:pt idx="15" formatCode="_(* #,##0.0_);_(* \(#,##0.0\)_)\ ;_(* 0_)">
                  <c:v>6.7880000000000003</c:v>
                </c:pt>
                <c:pt idx="16" formatCode="_(* #,##0.0_);_(* \(#,##0.0\)_)\ ;_(* 0_)">
                  <c:v>6.16</c:v>
                </c:pt>
                <c:pt idx="17" formatCode="_(* #,##0.0_);_(* \(#,##0.0\)_)\ ;_(* 0_)">
                  <c:v>2.5089999999999999</c:v>
                </c:pt>
                <c:pt idx="18" formatCode="_(* #,##0.0_);_(* \(#,##0.0\)_)\ ;_(* 0_)">
                  <c:v>1.83</c:v>
                </c:pt>
                <c:pt idx="19" formatCode="_(* #,##0.0_);_(* \(#,##0.0\)_)\ ;_(* 0_)">
                  <c:v>8.3859999999999992</c:v>
                </c:pt>
                <c:pt idx="20" formatCode="_(* #,##0.0_);_(* \(#,##0.0\)_)\ ;_(* 0_)">
                  <c:v>6.9939999999999998</c:v>
                </c:pt>
                <c:pt idx="21" formatCode="_(* #,##0.0_);_(* \(#,##0.0\)_)\ ;_(* 0_)">
                  <c:v>8.734</c:v>
                </c:pt>
                <c:pt idx="22" formatCode="_(* #,##0.0_);_(* \(#,##0.0\)_)\ ;_(* 0_)">
                  <c:v>2.4239999999999999</c:v>
                </c:pt>
                <c:pt idx="23" formatCode="_(* #,##0.0_);_(* \(#,##0.0\)_)\ ;_(* 0_)">
                  <c:v>15.97</c:v>
                </c:pt>
                <c:pt idx="24" formatCode="_(* #,##0.0_);_(* \(#,##0.0\)_)\ ;_(* 0_)">
                  <c:v>11.851000000000001</c:v>
                </c:pt>
                <c:pt idx="25" formatCode="_(* #,##0.0_);_(* \(#,##0.0\)_)\ ;_(* 0_)">
                  <c:v>9.9410000000000007</c:v>
                </c:pt>
                <c:pt idx="26" formatCode="_(* #,##0.0_);_(* \(#,##0.0\)_)\ ;_(* 0_)">
                  <c:v>5.7119999999999997</c:v>
                </c:pt>
                <c:pt idx="27" formatCode="_(* #,##0.0_);_(* \(#,##0.0\)_)\ ;_(* 0_)">
                  <c:v>20.03</c:v>
                </c:pt>
                <c:pt idx="28" formatCode="_(* #,##0.0_);_(* \(#,##0.0\)_)\ ;_(* 0_)">
                  <c:v>16.875</c:v>
                </c:pt>
                <c:pt idx="29" formatCode="_(* #,##0.0_);_(* \(#,##0.0\)_)\ ;_(* 0_)">
                  <c:v>2.87</c:v>
                </c:pt>
                <c:pt idx="30" formatCode="_(* #,##0.0_);_(* \(#,##0.0\)_)\ ;_(* 0_)">
                  <c:v>1.375</c:v>
                </c:pt>
                <c:pt idx="31" formatCode="_(* #,##0.0_);_(* \(#,##0.0\)_)\ ;_(* 0_)">
                  <c:v>25.663</c:v>
                </c:pt>
                <c:pt idx="32" formatCode="_(* #,##0.0_);_(* \(#,##0.0\)_)\ ;_(* 0_)">
                  <c:v>8.3209999999999997</c:v>
                </c:pt>
                <c:pt idx="33" formatCode="_(* #,##0.0_);_(* \(#,##0.0\)_)\ ;_(* 0_)">
                  <c:v>3.9620000000000002</c:v>
                </c:pt>
                <c:pt idx="34" formatCode="_(* #,##0.0_);_(* \(#,##0.0\)_)\ ;_(* 0_)">
                  <c:v>1.4390000000000001</c:v>
                </c:pt>
                <c:pt idx="35" formatCode="_(* #,##0.0_);_(* \(#,##0.0\)_)\ ;_(* 0_)">
                  <c:v>26.181999999999999</c:v>
                </c:pt>
                <c:pt idx="36" formatCode="_(* #,##0.0_);_(* \(#,##0.0\)_)\ ;_(* 0_)">
                  <c:v>15.202</c:v>
                </c:pt>
                <c:pt idx="37" formatCode="_(* #,##0.0_);_(* \(#,##0.0\)_)\ ;_(* 0_)">
                  <c:v>7.17</c:v>
                </c:pt>
                <c:pt idx="38" formatCode="_(* #,##0.0_);_(* \(#,##0.0\)_)\ ;_(* 0_)">
                  <c:v>3.5019999999999998</c:v>
                </c:pt>
                <c:pt idx="39" formatCode="_(* #,##0.0_);_(* \(#,##0.0\)_)\ ;_(* 0_)">
                  <c:v>34.856999999999999</c:v>
                </c:pt>
                <c:pt idx="40" formatCode="_(* #,##0.0_);_(* \(#,##0.0\)_)\ ;_(* 0_)">
                  <c:v>22.948</c:v>
                </c:pt>
                <c:pt idx="41" formatCode="_(* #,##0.0_);_(* \(#,##0.0\)_)\ ;_(* 0_)">
                  <c:v>12.138999999999999</c:v>
                </c:pt>
                <c:pt idx="42" formatCode="_(* #,##0.0_);_(* \(#,##0.0\)_)\ ;_(* 0_)">
                  <c:v>6.2409999999999997</c:v>
                </c:pt>
                <c:pt idx="43" formatCode="_(* #,##0.0_);_(* \(#,##0.0\)_)\ ;_(* 0_)">
                  <c:v>45.987000000000002</c:v>
                </c:pt>
                <c:pt idx="44" formatCode="_(* #,##0.0_);_(* \(#,##0.0\)_)\ ;_(* 0_)">
                  <c:v>32.552</c:v>
                </c:pt>
                <c:pt idx="45" formatCode="_(* #,##0.0_);_(* \(#,##0.0\)_)\ ;_(* 0_)">
                  <c:v>14.661</c:v>
                </c:pt>
                <c:pt idx="46" formatCode="_(* #,##0.0_);_(* \(#,##0.0\)_)\ ;_(* 0_)">
                  <c:v>6.6680000000000001</c:v>
                </c:pt>
                <c:pt idx="47" formatCode="_(* #,##0.0_);_(* \(#,##0.0\)_)\ ;_(* 0_)">
                  <c:v>57.317</c:v>
                </c:pt>
                <c:pt idx="48" formatCode="_(* #,##0.0_);_(* \(#,##0.0\)_)\ ;_(* 0_)">
                  <c:v>50.131999999999998</c:v>
                </c:pt>
                <c:pt idx="49" formatCode="_(* #,##0.0_);_(* \(#,##0.0\)_)\ ;_(* 0_)">
                  <c:v>7.8140000000000001</c:v>
                </c:pt>
                <c:pt idx="50" formatCode="_(* #,##0.0_);_(* \(#,##0.0\)_)\ ;_(* 0_)">
                  <c:v>17.565999999999999</c:v>
                </c:pt>
                <c:pt idx="51" formatCode="_(* #,##0.0_);_(* \(#,##0.0\)_)\ ;_(* 0_)">
                  <c:v>72.784000000000006</c:v>
                </c:pt>
                <c:pt idx="52" formatCode="_(* #,##0.0_);_(* \(#,##0.0\)_)\ ;_(* 0_)">
                  <c:v>64.165999999999997</c:v>
                </c:pt>
                <c:pt idx="53" formatCode="_(* #,##0.0_);_(* \(#,##0.0\)_)\ ;_(* 0_)">
                  <c:v>13.538</c:v>
                </c:pt>
                <c:pt idx="54" formatCode="_(* #,##0.0_);_(* \(#,##0.0\)_)\ ;_(* 0_)">
                  <c:v>17.690000000000001</c:v>
                </c:pt>
                <c:pt idx="55" formatCode="_(* #,##0.0_);_(* \(#,##0.0\)_)\ ;_(* 0_)">
                  <c:v>89.105000000000004</c:v>
                </c:pt>
                <c:pt idx="56" formatCode="_(* #,##0.0_);_(* \(#,##0.0\)_)\ ;_(* 0_)">
                  <c:v>87.709000000000003</c:v>
                </c:pt>
                <c:pt idx="57" formatCode="_(* #,##0.0_);_(* \(#,##0.0\)_)\ ;_(* 0_)">
                  <c:v>11.728</c:v>
                </c:pt>
                <c:pt idx="58" formatCode="_(* #,##0.0_);_(* \(#,##0.0\)_)\ ;_(* 0_)">
                  <c:v>14.766</c:v>
                </c:pt>
                <c:pt idx="59" formatCode="_(* #,##0.0_);_(* \(#,##0.0\)_)\ ;_(* 0_)">
                  <c:v>100.477</c:v>
                </c:pt>
                <c:pt idx="60" formatCode="_(* #,##0.0_);_(* \(#,##0.0\)_)\ ;_(* 0_)">
                  <c:v>105.602</c:v>
                </c:pt>
                <c:pt idx="61" formatCode="_(* #,##0.0_);_(* \(#,##0.0\)_)\ ;_(* 0_)">
                  <c:v>19.18</c:v>
                </c:pt>
                <c:pt idx="62" formatCode="_(* #,##0.0_);_(* \(#,##0.0\)_)\ ;_(* 0_)">
                  <c:v>6.3440000000000003</c:v>
                </c:pt>
                <c:pt idx="63" formatCode="_(* #,##0.0_);_(* \(#,##0.0\)_)\ ;_(* 0_)">
                  <c:v>128.22499999999999</c:v>
                </c:pt>
                <c:pt idx="64" formatCode="_(* #,##0.0_);_(* \(#,##0.0\)_)\ ;_(* 0_)">
                  <c:v>103.23099999999999</c:v>
                </c:pt>
                <c:pt idx="65" formatCode="_(* #,##0.0_);_(* \(#,##0.0\)_)\ ;_(* 0_)">
                  <c:v>-2.2999999999999998</c:v>
                </c:pt>
                <c:pt idx="66" formatCode="_(* #,##0.0_);_(* \(#,##0.0\)_)\ ;_(* 0_)">
                  <c:v>-12.3</c:v>
                </c:pt>
                <c:pt idx="67" formatCode="_(* #,##0.0_);_(* \(#,##0.0\)_)\ ;_(* 0_)">
                  <c:v>54.241999999999997</c:v>
                </c:pt>
                <c:pt idx="68" formatCode="_(* #,##0.0_);_(* \(#,##0.0\)_)\ ;_(* 0_)">
                  <c:v>-87.9</c:v>
                </c:pt>
                <c:pt idx="69" formatCode="_(* #,##0.0_);_(* \(#,##0.0\)_)\ ;_(* 0_)">
                  <c:v>-30.2</c:v>
                </c:pt>
                <c:pt idx="70" formatCode="_(* #,##0.0_);_(* \(#,##0.0\)_)\ ;_(* 0_)">
                  <c:v>-95.5</c:v>
                </c:pt>
                <c:pt idx="71" formatCode="_(* #,##0.0_);_(* \(#,##0.0\)_)\ ;_(* 0_)">
                  <c:v>75.266000000000005</c:v>
                </c:pt>
                <c:pt idx="72" formatCode="_(* #,##0.0_);_(* \(#,##0.0\)_)\ ;_(* 0_)">
                  <c:v>4.218</c:v>
                </c:pt>
                <c:pt idx="73" formatCode="_(* #,##0.0_);_(* \(#,##0.0\)_)\ ;_(* 0_)">
                  <c:v>22.477</c:v>
                </c:pt>
                <c:pt idx="74" formatCode="_(* #,##0.0_);_(* \(#,##0.0\)_)\ ;_(* 0_)">
                  <c:v>-17.3</c:v>
                </c:pt>
                <c:pt idx="75" formatCode="_(* #,##0.0_);_(* \(#,##0.0\)_)\ ;_(* 0_)">
                  <c:v>102.315</c:v>
                </c:pt>
                <c:pt idx="76" formatCode="_(* #,##0.0_);_(* \(#,##0.0\)_)\ ;_(* 0_)">
                  <c:v>-15.3</c:v>
                </c:pt>
                <c:pt idx="77" formatCode="_(* #,##0.0_);_(* \(#,##0.0\)_)\ ;_(* 0_)">
                  <c:v>-589.70000000000005</c:v>
                </c:pt>
                <c:pt idx="78" formatCode="_(* #,##0.0_);_(* \(#,##0.0\)_)\ ;_(* 0_)">
                  <c:v>-182.9</c:v>
                </c:pt>
                <c:pt idx="79" formatCode="_(* #,##0.0_);_(* \(#,##0.0\)_)\ ;_(* 0_)">
                  <c:v>38.945999999999998</c:v>
                </c:pt>
                <c:pt idx="80" formatCode="_(* #,##0.0_);_(* \(#,##0.0\)_)\ ;_(* 0_)">
                  <c:v>184.453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39-4140-9586-D52B56DC665E}"/>
            </c:ext>
          </c:extLst>
        </c:ser>
        <c:ser>
          <c:idx val="8"/>
          <c:order val="8"/>
          <c:tx>
            <c:strRef>
              <c:f>'FOR GRAPHING'!$A$39</c:f>
              <c:strCache>
                <c:ptCount val="1"/>
                <c:pt idx="0">
                  <c:v>Moncler S.p.A. (BIT:MONC)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'FOR GRAPHING'!$B$39:$CF$39</c:f>
              <c:numCache>
                <c:formatCode>General</c:formatCode>
                <c:ptCount val="83"/>
                <c:pt idx="49" formatCode="_(* #,##0.0_);_(* \(#,##0.0\)_)\ ;_(* 0_)">
                  <c:v>20.959702742912</c:v>
                </c:pt>
                <c:pt idx="50" formatCode="_(* #,##0.0_);_(* \(#,##0.0\)_)\ ;_(* 0_)">
                  <c:v>-10.4</c:v>
                </c:pt>
                <c:pt idx="51" formatCode="_(* #,##0.0_);_(* \(#,##0.0\)_)\ ;_(* 0_)">
                  <c:v>41.274954317728003</c:v>
                </c:pt>
                <c:pt idx="52" formatCode="_(* #,##0.0_);_(* \(#,##0.0\)_)\ ;_(* 0_)">
                  <c:v>51.282792805181998</c:v>
                </c:pt>
                <c:pt idx="53" formatCode="_(* #,##0.0_);_(* \(#,##0.0\)_)\ ;_(* 0_)">
                  <c:v>32.336203936196</c:v>
                </c:pt>
                <c:pt idx="54" formatCode="_(* #,##0.0_);_(* \(#,##0.0\)_)\ ;_(* 0_)">
                  <c:v>-7.4</c:v>
                </c:pt>
                <c:pt idx="55" formatCode="_(* #,##0.0_);_(* \(#,##0.0\)_)\ ;_(* 0_)">
                  <c:v>66.15132199995</c:v>
                </c:pt>
                <c:pt idx="56" formatCode="_(* #,##0.0_);_(* \(#,##0.0\)_)\ ;_(* 0_)">
                  <c:v>72.438419199145002</c:v>
                </c:pt>
                <c:pt idx="57" formatCode="_(* #,##0.0_);_(* \(#,##0.0\)_)\ ;_(* 0_)">
                  <c:v>42.571842937576001</c:v>
                </c:pt>
                <c:pt idx="58" formatCode="_(* #,##0.0_);_(* \(#,##0.0\)_)\ ;_(* 0_)">
                  <c:v>-6.2</c:v>
                </c:pt>
                <c:pt idx="59" formatCode="_(* #,##0.0_);_(* \(#,##0.0\)_)\ ;_(* 0_)">
                  <c:v>65.455052715300994</c:v>
                </c:pt>
                <c:pt idx="60" formatCode="_(* #,##0.0_);_(* \(#,##0.0\)_)\ ;_(* 0_)">
                  <c:v>81.642139585736004</c:v>
                </c:pt>
                <c:pt idx="61" formatCode="_(* #,##0.0_);_(* \(#,##0.0\)_)\ ;_(* 0_)">
                  <c:v>19.128751208372002</c:v>
                </c:pt>
                <c:pt idx="62" formatCode="_(* #,##0.0_);_(* \(#,##0.0\)_)\ ;_(* 0_)">
                  <c:v>18.652895771068</c:v>
                </c:pt>
                <c:pt idx="63" formatCode="_(* #,##0.0_);_(* \(#,##0.0\)_)\ ;_(* 0_)">
                  <c:v>91.300511448947006</c:v>
                </c:pt>
                <c:pt idx="64" formatCode="_(* #,##0.0_);_(* \(#,##0.0\)_)\ ;_(* 0_)">
                  <c:v>85.744220445997996</c:v>
                </c:pt>
                <c:pt idx="65" formatCode="_(* #,##0.0_);_(* \(#,##0.0\)_)\ ;_(* 0_)">
                  <c:v>22.366873386742999</c:v>
                </c:pt>
                <c:pt idx="66" formatCode="_(* #,##0.0_);_(* \(#,##0.0\)_)\ ;_(* 0_)">
                  <c:v>23.86480319376</c:v>
                </c:pt>
                <c:pt idx="67" formatCode="_(* #,##0.0_);_(* \(#,##0.0\)_)\ ;_(* 0_)">
                  <c:v>122.830043707615</c:v>
                </c:pt>
                <c:pt idx="68" formatCode="_(* #,##0.0_);_(* \(#,##0.0\)_)\ ;_(* 0_)">
                  <c:v>124.791666683838</c:v>
                </c:pt>
                <c:pt idx="69" formatCode="_(* #,##0.0_);_(* \(#,##0.0\)_)\ ;_(* 0_)">
                  <c:v>37.962301328826001</c:v>
                </c:pt>
                <c:pt idx="70" formatCode="_(* #,##0.0_);_(* \(#,##0.0\)_)\ ;_(* 0_)">
                  <c:v>35.951464242442</c:v>
                </c:pt>
                <c:pt idx="71" formatCode="_(* #,##0.0_);_(* \(#,##0.0\)_)\ ;_(* 0_)">
                  <c:v>157.29464391133499</c:v>
                </c:pt>
                <c:pt idx="72" formatCode="_(* #,##0.0_);_(* \(#,##0.0\)_)\ ;_(* 0_)">
                  <c:v>155.007442164145</c:v>
                </c:pt>
                <c:pt idx="73" formatCode="_(* #,##0.0_);_(* \(#,##0.0\)_)\ ;_(* 0_)">
                  <c:v>39.275533120492</c:v>
                </c:pt>
                <c:pt idx="74" formatCode="_(* #,##0.0_);_(* \(#,##0.0\)_)\ ;_(* 0_)">
                  <c:v>39.820778330636003</c:v>
                </c:pt>
                <c:pt idx="75" formatCode="_(* #,##0.0_);_(* \(#,##0.0\)_)\ ;_(* 0_)">
                  <c:v>157.396139991936</c:v>
                </c:pt>
                <c:pt idx="76" formatCode="_(* #,##0.0_);_(* \(#,##0.0\)_)\ ;_(* 0_)">
                  <c:v>161.988553424088</c:v>
                </c:pt>
                <c:pt idx="77" formatCode="_(* #,##0.0_);_(* \(#,##0.0\)_)\ ;_(* 0_)">
                  <c:v>-17.399999999999999</c:v>
                </c:pt>
                <c:pt idx="78" formatCode="_(* #,##0.0_);_(* \(#,##0.0\)_)\ ;_(* 0_)">
                  <c:v>-17.8</c:v>
                </c:pt>
                <c:pt idx="79" formatCode="_(* #,##0.0_);_(* \(#,##0.0\)_)\ ;_(* 0_)">
                  <c:v>194.91721464416401</c:v>
                </c:pt>
                <c:pt idx="80" formatCode="_(* #,##0.0_);_(* \(#,##0.0\)_)\ ;_(* 0_)">
                  <c:v>203.047706386485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39-4140-9586-D52B56DC665E}"/>
            </c:ext>
          </c:extLst>
        </c:ser>
        <c:ser>
          <c:idx val="9"/>
          <c:order val="9"/>
          <c:tx>
            <c:strRef>
              <c:f>'FOR GRAPHING'!$A$40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'FOR GRAPHING'!$B$40:$CF$40</c:f>
              <c:numCache>
                <c:formatCode>_(* #,##0.0_);_(* \(#,##0.0\)_)\ ;_(* 0_)</c:formatCode>
                <c:ptCount val="83"/>
                <c:pt idx="0">
                  <c:v>28.454437074668004</c:v>
                </c:pt>
                <c:pt idx="1">
                  <c:v>46.725836180743002</c:v>
                </c:pt>
                <c:pt idx="2">
                  <c:v>43.007726840088004</c:v>
                </c:pt>
                <c:pt idx="3">
                  <c:v>69.515416146583334</c:v>
                </c:pt>
                <c:pt idx="4">
                  <c:v>12.113144178221669</c:v>
                </c:pt>
                <c:pt idx="5">
                  <c:v>-38.708455300037834</c:v>
                </c:pt>
                <c:pt idx="6">
                  <c:v>61.448730415146834</c:v>
                </c:pt>
                <c:pt idx="7">
                  <c:v>44.517600126053821</c:v>
                </c:pt>
                <c:pt idx="8">
                  <c:v>50.938434334349324</c:v>
                </c:pt>
                <c:pt idx="9">
                  <c:v>61.261053325033338</c:v>
                </c:pt>
                <c:pt idx="10">
                  <c:v>76.143156790341664</c:v>
                </c:pt>
                <c:pt idx="11">
                  <c:v>115.22380583015833</c:v>
                </c:pt>
                <c:pt idx="12">
                  <c:v>66.158092882885001</c:v>
                </c:pt>
                <c:pt idx="13">
                  <c:v>79.174551604971427</c:v>
                </c:pt>
                <c:pt idx="14">
                  <c:v>84.250627644857133</c:v>
                </c:pt>
                <c:pt idx="15">
                  <c:v>125.71855613107141</c:v>
                </c:pt>
                <c:pt idx="16">
                  <c:v>77.642028401083422</c:v>
                </c:pt>
                <c:pt idx="17">
                  <c:v>100.19608964619285</c:v>
                </c:pt>
                <c:pt idx="18">
                  <c:v>97.30200924557144</c:v>
                </c:pt>
                <c:pt idx="19">
                  <c:v>152.37947070232855</c:v>
                </c:pt>
                <c:pt idx="20">
                  <c:v>74.963689418235717</c:v>
                </c:pt>
                <c:pt idx="21">
                  <c:v>112.689499154025</c:v>
                </c:pt>
                <c:pt idx="22">
                  <c:v>93.810964547331253</c:v>
                </c:pt>
                <c:pt idx="23">
                  <c:v>140.61051062515625</c:v>
                </c:pt>
                <c:pt idx="24">
                  <c:v>75.79989097849375</c:v>
                </c:pt>
                <c:pt idx="25">
                  <c:v>111.55750083264374</c:v>
                </c:pt>
                <c:pt idx="26">
                  <c:v>108.87225101665625</c:v>
                </c:pt>
                <c:pt idx="27">
                  <c:v>186.87849749580624</c:v>
                </c:pt>
                <c:pt idx="28">
                  <c:v>96.69165699115625</c:v>
                </c:pt>
                <c:pt idx="29">
                  <c:v>146.57846260888749</c:v>
                </c:pt>
                <c:pt idx="30">
                  <c:v>129.54372763767498</c:v>
                </c:pt>
                <c:pt idx="31">
                  <c:v>178.0724257759</c:v>
                </c:pt>
                <c:pt idx="32">
                  <c:v>70.661032648225017</c:v>
                </c:pt>
                <c:pt idx="33">
                  <c:v>36.572398401625001</c:v>
                </c:pt>
                <c:pt idx="34">
                  <c:v>75.467996266124985</c:v>
                </c:pt>
                <c:pt idx="35">
                  <c:v>162.10117817972497</c:v>
                </c:pt>
                <c:pt idx="36">
                  <c:v>66.399197623999996</c:v>
                </c:pt>
                <c:pt idx="37">
                  <c:v>154.02310790992854</c:v>
                </c:pt>
                <c:pt idx="38">
                  <c:v>130.63845752684375</c:v>
                </c:pt>
                <c:pt idx="39">
                  <c:v>186.55273443363123</c:v>
                </c:pt>
                <c:pt idx="40">
                  <c:v>90.512926864543758</c:v>
                </c:pt>
                <c:pt idx="41">
                  <c:v>169.09923599288749</c:v>
                </c:pt>
                <c:pt idx="42">
                  <c:v>157.05741341864999</c:v>
                </c:pt>
                <c:pt idx="43">
                  <c:v>217.48952219202505</c:v>
                </c:pt>
                <c:pt idx="44">
                  <c:v>107.45142609365625</c:v>
                </c:pt>
                <c:pt idx="45">
                  <c:v>173.81643706075627</c:v>
                </c:pt>
                <c:pt idx="46">
                  <c:v>137.56392721103748</c:v>
                </c:pt>
                <c:pt idx="47">
                  <c:v>216.31527242085002</c:v>
                </c:pt>
                <c:pt idx="48">
                  <c:v>75.84529338169375</c:v>
                </c:pt>
                <c:pt idx="49">
                  <c:v>208.49819882544574</c:v>
                </c:pt>
                <c:pt idx="50">
                  <c:v>152.20496081015</c:v>
                </c:pt>
                <c:pt idx="51">
                  <c:v>237.67939983321972</c:v>
                </c:pt>
                <c:pt idx="52">
                  <c:v>138.28087345148523</c:v>
                </c:pt>
                <c:pt idx="53">
                  <c:v>183.42259346841061</c:v>
                </c:pt>
                <c:pt idx="54">
                  <c:v>158.75637096842777</c:v>
                </c:pt>
                <c:pt idx="55">
                  <c:v>256.28254867602226</c:v>
                </c:pt>
                <c:pt idx="56">
                  <c:v>110.13483193370499</c:v>
                </c:pt>
                <c:pt idx="57">
                  <c:v>186.54659969838625</c:v>
                </c:pt>
                <c:pt idx="58">
                  <c:v>165.73323432333333</c:v>
                </c:pt>
                <c:pt idx="59">
                  <c:v>283.31477140697791</c:v>
                </c:pt>
                <c:pt idx="60">
                  <c:v>155.80943379509202</c:v>
                </c:pt>
                <c:pt idx="61">
                  <c:v>217.43367349655244</c:v>
                </c:pt>
                <c:pt idx="62">
                  <c:v>168.63094027054089</c:v>
                </c:pt>
                <c:pt idx="63">
                  <c:v>308.93618025904971</c:v>
                </c:pt>
                <c:pt idx="64">
                  <c:v>182.64632332293311</c:v>
                </c:pt>
                <c:pt idx="65">
                  <c:v>244.26956189563811</c:v>
                </c:pt>
                <c:pt idx="66">
                  <c:v>186.14202127321778</c:v>
                </c:pt>
                <c:pt idx="67">
                  <c:v>287.78485011895725</c:v>
                </c:pt>
                <c:pt idx="68">
                  <c:v>52.416708651659775</c:v>
                </c:pt>
                <c:pt idx="69">
                  <c:v>41.770126080747332</c:v>
                </c:pt>
                <c:pt idx="70">
                  <c:v>230.31111806996023</c:v>
                </c:pt>
                <c:pt idx="71">
                  <c:v>339.77673361735384</c:v>
                </c:pt>
                <c:pt idx="72">
                  <c:v>216.19876318672721</c:v>
                </c:pt>
                <c:pt idx="73">
                  <c:v>260.63129622512133</c:v>
                </c:pt>
                <c:pt idx="74">
                  <c:v>229.58532325242064</c:v>
                </c:pt>
                <c:pt idx="75">
                  <c:v>385.8009498716317</c:v>
                </c:pt>
                <c:pt idx="76">
                  <c:v>236.98596503698758</c:v>
                </c:pt>
                <c:pt idx="77">
                  <c:v>-32.77264957191111</c:v>
                </c:pt>
                <c:pt idx="78">
                  <c:v>-197.11486577762776</c:v>
                </c:pt>
                <c:pt idx="79">
                  <c:v>330.45246425697928</c:v>
                </c:pt>
                <c:pt idx="80">
                  <c:v>250.15811052278357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39-4140-9586-D52B56DC665E}"/>
            </c:ext>
          </c:extLst>
        </c:ser>
        <c:ser>
          <c:idx val="10"/>
          <c:order val="10"/>
          <c:tx>
            <c:strRef>
              <c:f>'FOR GRAPHING'!$A$41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'FOR GRAPHING'!$B$41:$CF$41</c:f>
              <c:numCache>
                <c:formatCode>_(* #,##0.0_);_(* \(#,##0.0\)_)\ ;_(* 0_)</c:formatCode>
                <c:ptCount val="83"/>
                <c:pt idx="0">
                  <c:v>10.159000000000001</c:v>
                </c:pt>
                <c:pt idx="1">
                  <c:v>46.725836180743002</c:v>
                </c:pt>
                <c:pt idx="2">
                  <c:v>17.525865</c:v>
                </c:pt>
                <c:pt idx="3">
                  <c:v>43.902855573291667</c:v>
                </c:pt>
                <c:pt idx="4">
                  <c:v>10.776963896060835</c:v>
                </c:pt>
                <c:pt idx="5">
                  <c:v>14.808630906886499</c:v>
                </c:pt>
                <c:pt idx="6">
                  <c:v>39.849776658763915</c:v>
                </c:pt>
                <c:pt idx="7">
                  <c:v>22.935134922949999</c:v>
                </c:pt>
                <c:pt idx="8">
                  <c:v>40.035192167174664</c:v>
                </c:pt>
                <c:pt idx="9">
                  <c:v>57.233230538116672</c:v>
                </c:pt>
                <c:pt idx="10">
                  <c:v>58.722212849499996</c:v>
                </c:pt>
                <c:pt idx="11">
                  <c:v>97.910933395079155</c:v>
                </c:pt>
                <c:pt idx="12">
                  <c:v>55.872201441442499</c:v>
                </c:pt>
                <c:pt idx="13">
                  <c:v>79.174551604971427</c:v>
                </c:pt>
                <c:pt idx="14">
                  <c:v>63.687286897299998</c:v>
                </c:pt>
                <c:pt idx="15">
                  <c:v>102.3856859168</c:v>
                </c:pt>
                <c:pt idx="16">
                  <c:v>60.790685079200003</c:v>
                </c:pt>
                <c:pt idx="17">
                  <c:v>100.19608964619285</c:v>
                </c:pt>
                <c:pt idx="18">
                  <c:v>71.342054258999994</c:v>
                </c:pt>
                <c:pt idx="19">
                  <c:v>110.8430828794</c:v>
                </c:pt>
                <c:pt idx="20">
                  <c:v>52.238805954299998</c:v>
                </c:pt>
                <c:pt idx="21">
                  <c:v>93.611025412099991</c:v>
                </c:pt>
                <c:pt idx="22">
                  <c:v>61.496518299849996</c:v>
                </c:pt>
                <c:pt idx="23">
                  <c:v>80.438997462149999</c:v>
                </c:pt>
                <c:pt idx="24">
                  <c:v>51.238907582975003</c:v>
                </c:pt>
                <c:pt idx="25">
                  <c:v>85.486110743896873</c:v>
                </c:pt>
                <c:pt idx="26">
                  <c:v>63.680474898625008</c:v>
                </c:pt>
                <c:pt idx="27">
                  <c:v>97.110124345225003</c:v>
                </c:pt>
                <c:pt idx="28">
                  <c:v>62.225460135624999</c:v>
                </c:pt>
                <c:pt idx="29">
                  <c:v>105.62990920055</c:v>
                </c:pt>
                <c:pt idx="30">
                  <c:v>73.075510146699997</c:v>
                </c:pt>
                <c:pt idx="31">
                  <c:v>95.886768358599994</c:v>
                </c:pt>
                <c:pt idx="32">
                  <c:v>14.599690946900001</c:v>
                </c:pt>
                <c:pt idx="33">
                  <c:v>7.2661720939999999</c:v>
                </c:pt>
                <c:pt idx="34">
                  <c:v>50.350221237499994</c:v>
                </c:pt>
                <c:pt idx="35">
                  <c:v>72.356305709899999</c:v>
                </c:pt>
                <c:pt idx="36">
                  <c:v>27.977</c:v>
                </c:pt>
                <c:pt idx="37">
                  <c:v>98.032587377499993</c:v>
                </c:pt>
                <c:pt idx="38">
                  <c:v>75.049499999999995</c:v>
                </c:pt>
                <c:pt idx="39">
                  <c:v>88.130691386525001</c:v>
                </c:pt>
                <c:pt idx="40">
                  <c:v>45.058999999999997</c:v>
                </c:pt>
                <c:pt idx="41">
                  <c:v>105.37152453905</c:v>
                </c:pt>
                <c:pt idx="42">
                  <c:v>91.104934085800011</c:v>
                </c:pt>
                <c:pt idx="43">
                  <c:v>100.7452181411</c:v>
                </c:pt>
                <c:pt idx="44">
                  <c:v>75.161244064828125</c:v>
                </c:pt>
                <c:pt idx="45">
                  <c:v>107.664107203025</c:v>
                </c:pt>
                <c:pt idx="46">
                  <c:v>72.651719158749998</c:v>
                </c:pt>
                <c:pt idx="47">
                  <c:v>99.454000000000008</c:v>
                </c:pt>
                <c:pt idx="48">
                  <c:v>78.116646690846878</c:v>
                </c:pt>
                <c:pt idx="49">
                  <c:v>72.28</c:v>
                </c:pt>
                <c:pt idx="50">
                  <c:v>115.83</c:v>
                </c:pt>
                <c:pt idx="51">
                  <c:v>96.78</c:v>
                </c:pt>
                <c:pt idx="52">
                  <c:v>64.165999999999997</c:v>
                </c:pt>
                <c:pt idx="53">
                  <c:v>79.186999999999998</c:v>
                </c:pt>
                <c:pt idx="54">
                  <c:v>115.999</c:v>
                </c:pt>
                <c:pt idx="55">
                  <c:v>118.944</c:v>
                </c:pt>
                <c:pt idx="56">
                  <c:v>89.436999999999998</c:v>
                </c:pt>
                <c:pt idx="57">
                  <c:v>56.029000000000003</c:v>
                </c:pt>
                <c:pt idx="58">
                  <c:v>94.902000000000001</c:v>
                </c:pt>
                <c:pt idx="59">
                  <c:v>123.07</c:v>
                </c:pt>
                <c:pt idx="60">
                  <c:v>112.38249999999999</c:v>
                </c:pt>
                <c:pt idx="61">
                  <c:v>80.269000000000005</c:v>
                </c:pt>
                <c:pt idx="62">
                  <c:v>51.015000000000001</c:v>
                </c:pt>
                <c:pt idx="63">
                  <c:v>128.22499999999999</c:v>
                </c:pt>
                <c:pt idx="64">
                  <c:v>132.60568946039999</c:v>
                </c:pt>
                <c:pt idx="65">
                  <c:v>83.52</c:v>
                </c:pt>
                <c:pt idx="66">
                  <c:v>107.718</c:v>
                </c:pt>
                <c:pt idx="67">
                  <c:v>122.830043707615</c:v>
                </c:pt>
                <c:pt idx="68">
                  <c:v>52.416708651659775</c:v>
                </c:pt>
                <c:pt idx="69">
                  <c:v>67.879000000000005</c:v>
                </c:pt>
                <c:pt idx="70">
                  <c:v>109.02800000000001</c:v>
                </c:pt>
                <c:pt idx="71">
                  <c:v>157.29464391133499</c:v>
                </c:pt>
                <c:pt idx="72">
                  <c:v>148.203</c:v>
                </c:pt>
                <c:pt idx="73">
                  <c:v>105.9483726464</c:v>
                </c:pt>
                <c:pt idx="74">
                  <c:v>95.497693583849994</c:v>
                </c:pt>
                <c:pt idx="75">
                  <c:v>157.396139991936</c:v>
                </c:pt>
                <c:pt idx="76">
                  <c:v>161.988553424088</c:v>
                </c:pt>
                <c:pt idx="77">
                  <c:v>-17.7</c:v>
                </c:pt>
                <c:pt idx="78">
                  <c:v>-182.9</c:v>
                </c:pt>
                <c:pt idx="79">
                  <c:v>133.39596053759999</c:v>
                </c:pt>
                <c:pt idx="80">
                  <c:v>193.75035319324252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39-4140-9586-D52B56DC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437039"/>
        <c:axId val="1167429135"/>
      </c:lineChart>
      <c:catAx>
        <c:axId val="1167437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29135"/>
        <c:crosses val="autoZero"/>
        <c:auto val="1"/>
        <c:lblAlgn val="ctr"/>
        <c:lblOffset val="100"/>
        <c:noMultiLvlLbl val="0"/>
      </c:catAx>
      <c:valAx>
        <c:axId val="11674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_)\ ;_(* 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3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EBITDA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GRAPHING'!$A$44</c:f>
              <c:strCache>
                <c:ptCount val="1"/>
                <c:pt idx="0">
                  <c:v>adidas AG (XTRA:ADS)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GRAPHING'!$B$44:$CD$44</c:f>
              <c:numCache>
                <c:formatCode>General</c:formatCode>
                <c:ptCount val="81"/>
                <c:pt idx="0">
                  <c:v>6.3533660490879912E-2</c:v>
                </c:pt>
                <c:pt idx="1">
                  <c:v>0.10077021822849808</c:v>
                </c:pt>
                <c:pt idx="2">
                  <c:v>7.6754385964912283E-2</c:v>
                </c:pt>
                <c:pt idx="3">
                  <c:v>0.14245810055865921</c:v>
                </c:pt>
                <c:pt idx="4">
                  <c:v>5.5694389997613503E-2</c:v>
                </c:pt>
                <c:pt idx="5">
                  <c:v>8.3028083028083025E-2</c:v>
                </c:pt>
                <c:pt idx="6">
                  <c:v>7.2992700729927015E-2</c:v>
                </c:pt>
                <c:pt idx="7">
                  <c:v>0.15096359743040683</c:v>
                </c:pt>
                <c:pt idx="8">
                  <c:v>7.3280142700336573E-2</c:v>
                </c:pt>
                <c:pt idx="9">
                  <c:v>9.4068304373876588E-2</c:v>
                </c:pt>
                <c:pt idx="10">
                  <c:v>6.9683908045977017E-2</c:v>
                </c:pt>
                <c:pt idx="11">
                  <c:v>0.16675661090124125</c:v>
                </c:pt>
                <c:pt idx="12">
                  <c:v>6.0220859802038715E-2</c:v>
                </c:pt>
                <c:pt idx="13">
                  <c:v>0.13023255813953488</c:v>
                </c:pt>
                <c:pt idx="14">
                  <c:v>0.10778015703069235</c:v>
                </c:pt>
                <c:pt idx="15">
                  <c:v>0.17804323094425484</c:v>
                </c:pt>
                <c:pt idx="16">
                  <c:v>3.3488070313910941E-2</c:v>
                </c:pt>
                <c:pt idx="17">
                  <c:v>0.13620071684587814</c:v>
                </c:pt>
                <c:pt idx="18">
                  <c:v>0.11675461741424802</c:v>
                </c:pt>
                <c:pt idx="19">
                  <c:v>0.17723492723492723</c:v>
                </c:pt>
                <c:pt idx="20">
                  <c:v>5.7199211045364885E-2</c:v>
                </c:pt>
                <c:pt idx="21">
                  <c:v>0.11712078080520537</c:v>
                </c:pt>
                <c:pt idx="22">
                  <c:v>9.2257001647446449E-2</c:v>
                </c:pt>
                <c:pt idx="23">
                  <c:v>0.15835876568328247</c:v>
                </c:pt>
                <c:pt idx="24">
                  <c:v>5.2935943060498217E-2</c:v>
                </c:pt>
                <c:pt idx="25">
                  <c:v>0.1107171000788022</c:v>
                </c:pt>
                <c:pt idx="26">
                  <c:v>9.9166666666666681E-2</c:v>
                </c:pt>
                <c:pt idx="27">
                  <c:v>0.17715062903774229</c:v>
                </c:pt>
                <c:pt idx="28">
                  <c:v>4.2148760330578509E-2</c:v>
                </c:pt>
                <c:pt idx="29">
                  <c:v>0.12628767645936667</c:v>
                </c:pt>
                <c:pt idx="30">
                  <c:v>0.10511701705672352</c:v>
                </c:pt>
                <c:pt idx="31">
                  <c:v>0.17126175802789489</c:v>
                </c:pt>
                <c:pt idx="32">
                  <c:v>5.7498057498057489E-2</c:v>
                </c:pt>
                <c:pt idx="33">
                  <c:v>4.8117966627861858E-2</c:v>
                </c:pt>
                <c:pt idx="34">
                  <c:v>5.6573056573056578E-2</c:v>
                </c:pt>
                <c:pt idx="35">
                  <c:v>0.1402354570637119</c:v>
                </c:pt>
                <c:pt idx="36">
                  <c:v>5.0040683482506107E-2</c:v>
                </c:pt>
                <c:pt idx="37">
                  <c:v>0.11443530291697832</c:v>
                </c:pt>
                <c:pt idx="38">
                  <c:v>8.8447034624614326E-2</c:v>
                </c:pt>
                <c:pt idx="39">
                  <c:v>0.14215686274509803</c:v>
                </c:pt>
                <c:pt idx="40">
                  <c:v>2.8147389969293755E-2</c:v>
                </c:pt>
                <c:pt idx="41">
                  <c:v>0.11335166513901621</c:v>
                </c:pt>
                <c:pt idx="42">
                  <c:v>9.0404699738903402E-2</c:v>
                </c:pt>
                <c:pt idx="43">
                  <c:v>0.13434829059829059</c:v>
                </c:pt>
                <c:pt idx="44">
                  <c:v>-6.7926103050061732E-3</c:v>
                </c:pt>
                <c:pt idx="45">
                  <c:v>0.12343096234309624</c:v>
                </c:pt>
                <c:pt idx="46">
                  <c:v>9.0986636337787877E-2</c:v>
                </c:pt>
                <c:pt idx="47">
                  <c:v>0.13515456506110712</c:v>
                </c:pt>
                <c:pt idx="48">
                  <c:v>1.3060255268625707E-2</c:v>
                </c:pt>
                <c:pt idx="49">
                  <c:v>0.13623033857637964</c:v>
                </c:pt>
                <c:pt idx="50">
                  <c:v>9.429500443393439E-2</c:v>
                </c:pt>
                <c:pt idx="51">
                  <c:v>0.13817994328435163</c:v>
                </c:pt>
                <c:pt idx="53">
                  <c:v>0.10804597701149427</c:v>
                </c:pt>
                <c:pt idx="54">
                  <c:v>8.6764705882352938E-2</c:v>
                </c:pt>
                <c:pt idx="55">
                  <c:v>0.11745796241345202</c:v>
                </c:pt>
                <c:pt idx="56">
                  <c:v>2.2437673130193906E-2</c:v>
                </c:pt>
                <c:pt idx="57">
                  <c:v>0.10800881704628949</c:v>
                </c:pt>
                <c:pt idx="58">
                  <c:v>8.088047094957769E-2</c:v>
                </c:pt>
                <c:pt idx="59">
                  <c:v>0.12379150903741067</c:v>
                </c:pt>
                <c:pt idx="60">
                  <c:v>1.007919366450684E-2</c:v>
                </c:pt>
                <c:pt idx="61">
                  <c:v>0.13283647523016223</c:v>
                </c:pt>
                <c:pt idx="62">
                  <c:v>0.1212193379376042</c:v>
                </c:pt>
                <c:pt idx="63">
                  <c:v>0.13175028724626581</c:v>
                </c:pt>
                <c:pt idx="64">
                  <c:v>-5.9995666645620178E-3</c:v>
                </c:pt>
                <c:pt idx="65">
                  <c:v>0.13640536074903617</c:v>
                </c:pt>
                <c:pt idx="66">
                  <c:v>0.12068281063914253</c:v>
                </c:pt>
                <c:pt idx="67">
                  <c:v>0.16100052844812401</c:v>
                </c:pt>
                <c:pt idx="68">
                  <c:v>3.4612341772151903E-2</c:v>
                </c:pt>
                <c:pt idx="69">
                  <c:v>0.15465032444124008</c:v>
                </c:pt>
                <c:pt idx="70">
                  <c:v>0.13324463029842235</c:v>
                </c:pt>
                <c:pt idx="71">
                  <c:v>0.17435722799250808</c:v>
                </c:pt>
                <c:pt idx="72">
                  <c:v>6.0003821899484042E-2</c:v>
                </c:pt>
                <c:pt idx="73">
                  <c:v>0.19734829168791432</c:v>
                </c:pt>
                <c:pt idx="74">
                  <c:v>0.17371573788346342</c:v>
                </c:pt>
                <c:pt idx="75">
                  <c:v>0.18424336973478941</c:v>
                </c:pt>
                <c:pt idx="76">
                  <c:v>9.9520383693045555E-2</c:v>
                </c:pt>
                <c:pt idx="77">
                  <c:v>8.3946980854197356E-2</c:v>
                </c:pt>
                <c:pt idx="78">
                  <c:v>1.5926236378876781E-2</c:v>
                </c:pt>
                <c:pt idx="79">
                  <c:v>0.19181757209926226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7-438A-9A25-6BF5509EAD3A}"/>
            </c:ext>
          </c:extLst>
        </c:ser>
        <c:ser>
          <c:idx val="2"/>
          <c:order val="2"/>
          <c:tx>
            <c:strRef>
              <c:f>'FOR GRAPHING'!$A$46</c:f>
              <c:strCache>
                <c:ptCount val="1"/>
                <c:pt idx="0">
                  <c:v>NIKE, Inc. (NYSE:NKE)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GRAPHING'!$B$46:$CD$46</c:f>
              <c:numCache>
                <c:formatCode>General</c:formatCode>
                <c:ptCount val="81"/>
                <c:pt idx="0">
                  <c:v>0.11515895756583436</c:v>
                </c:pt>
                <c:pt idx="1">
                  <c:v>0.10511036357771532</c:v>
                </c:pt>
                <c:pt idx="2">
                  <c:v>0.13220311682036001</c:v>
                </c:pt>
                <c:pt idx="3">
                  <c:v>0.14951983777786282</c:v>
                </c:pt>
                <c:pt idx="4">
                  <c:v>0.12170489558370419</c:v>
                </c:pt>
                <c:pt idx="5">
                  <c:v>0.11786046100075209</c:v>
                </c:pt>
                <c:pt idx="6">
                  <c:v>0.14834837074043697</c:v>
                </c:pt>
                <c:pt idx="7">
                  <c:v>0.14690841469084145</c:v>
                </c:pt>
                <c:pt idx="8">
                  <c:v>0.12391140096234145</c:v>
                </c:pt>
                <c:pt idx="9">
                  <c:v>0.11741430296971968</c:v>
                </c:pt>
                <c:pt idx="10">
                  <c:v>0.16324411242504439</c:v>
                </c:pt>
                <c:pt idx="11">
                  <c:v>0.1665179014182287</c:v>
                </c:pt>
                <c:pt idx="12">
                  <c:v>0.13524373479961932</c:v>
                </c:pt>
                <c:pt idx="13">
                  <c:v>0.1412878787878788</c:v>
                </c:pt>
                <c:pt idx="14">
                  <c:v>0.16216913767887356</c:v>
                </c:pt>
                <c:pt idx="15">
                  <c:v>0.16109832107361444</c:v>
                </c:pt>
                <c:pt idx="16">
                  <c:v>0.15586189372042053</c:v>
                </c:pt>
                <c:pt idx="17">
                  <c:v>0.15268121637144066</c:v>
                </c:pt>
                <c:pt idx="18">
                  <c:v>0.16440049443757723</c:v>
                </c:pt>
                <c:pt idx="19">
                  <c:v>0.18469704816157431</c:v>
                </c:pt>
                <c:pt idx="20">
                  <c:v>0.15201312343511672</c:v>
                </c:pt>
                <c:pt idx="21">
                  <c:v>0.16056798051372898</c:v>
                </c:pt>
                <c:pt idx="22">
                  <c:v>0.14465471613322015</c:v>
                </c:pt>
                <c:pt idx="23">
                  <c:v>0.1527622135857514</c:v>
                </c:pt>
                <c:pt idx="24">
                  <c:v>0.12939267865086218</c:v>
                </c:pt>
                <c:pt idx="25">
                  <c:v>0.13720746644936208</c:v>
                </c:pt>
                <c:pt idx="26">
                  <c:v>0.1682332542434751</c:v>
                </c:pt>
                <c:pt idx="27">
                  <c:v>0.15550686344009795</c:v>
                </c:pt>
                <c:pt idx="28">
                  <c:v>0.13305680377923723</c:v>
                </c:pt>
                <c:pt idx="29">
                  <c:v>0.16200158436757331</c:v>
                </c:pt>
                <c:pt idx="30">
                  <c:v>0.14105738993710693</c:v>
                </c:pt>
                <c:pt idx="31">
                  <c:v>0.14561319539044953</c:v>
                </c:pt>
                <c:pt idx="32">
                  <c:v>0.12914751312607567</c:v>
                </c:pt>
                <c:pt idx="33">
                  <c:v>0.15229237975139612</c:v>
                </c:pt>
                <c:pt idx="34">
                  <c:v>0.16507532357309571</c:v>
                </c:pt>
                <c:pt idx="35">
                  <c:v>0.15649093561158575</c:v>
                </c:pt>
                <c:pt idx="36">
                  <c:v>0.13053348467650397</c:v>
                </c:pt>
                <c:pt idx="37">
                  <c:v>0.15677160363405873</c:v>
                </c:pt>
                <c:pt idx="38">
                  <c:v>0.15796730352570415</c:v>
                </c:pt>
                <c:pt idx="39">
                  <c:v>0.15903381642512077</c:v>
                </c:pt>
                <c:pt idx="40">
                  <c:v>0.14353572903758777</c:v>
                </c:pt>
                <c:pt idx="41">
                  <c:v>0.15258909234101201</c:v>
                </c:pt>
                <c:pt idx="42">
                  <c:v>0.15140478668054111</c:v>
                </c:pt>
                <c:pt idx="43">
                  <c:v>0.16952316307483456</c:v>
                </c:pt>
                <c:pt idx="44">
                  <c:v>0.12964298593580958</c:v>
                </c:pt>
                <c:pt idx="45">
                  <c:v>0.1547029702970297</c:v>
                </c:pt>
                <c:pt idx="46">
                  <c:v>0.14063502245028864</c:v>
                </c:pt>
                <c:pt idx="47">
                  <c:v>0.13546493666975595</c:v>
                </c:pt>
                <c:pt idx="48">
                  <c:v>0.14307304785894207</c:v>
                </c:pt>
                <c:pt idx="49">
                  <c:v>0.15176983998706967</c:v>
                </c:pt>
                <c:pt idx="50">
                  <c:v>0.16037031506644767</c:v>
                </c:pt>
                <c:pt idx="51">
                  <c:v>0.17587146750824845</c:v>
                </c:pt>
                <c:pt idx="52">
                  <c:v>0.13683719483750584</c:v>
                </c:pt>
                <c:pt idx="53">
                  <c:v>0.153184165232358</c:v>
                </c:pt>
                <c:pt idx="54">
                  <c:v>0.14707070707070707</c:v>
                </c:pt>
                <c:pt idx="55">
                  <c:v>0.1748935103983964</c:v>
                </c:pt>
                <c:pt idx="56">
                  <c:v>0.14227642276422764</c:v>
                </c:pt>
                <c:pt idx="57">
                  <c:v>0.16246648793565685</c:v>
                </c:pt>
                <c:pt idx="58">
                  <c:v>0.1498907314564854</c:v>
                </c:pt>
                <c:pt idx="59">
                  <c:v>0.18813881625861659</c:v>
                </c:pt>
                <c:pt idx="60">
                  <c:v>0.14285714285714285</c:v>
                </c:pt>
                <c:pt idx="61">
                  <c:v>0.16185258964143426</c:v>
                </c:pt>
                <c:pt idx="62">
                  <c:v>0.14349830179524503</c:v>
                </c:pt>
                <c:pt idx="63">
                  <c:v>0.15517051098112791</c:v>
                </c:pt>
                <c:pt idx="64">
                  <c:v>0.1575794621026895</c:v>
                </c:pt>
                <c:pt idx="65">
                  <c:v>0.16888045540796964</c:v>
                </c:pt>
                <c:pt idx="66">
                  <c:v>0.15512273827359688</c:v>
                </c:pt>
                <c:pt idx="67">
                  <c:v>0.14233737596471885</c:v>
                </c:pt>
                <c:pt idx="68">
                  <c:v>0.12871171381809679</c:v>
                </c:pt>
                <c:pt idx="69">
                  <c:v>0.15238201246660729</c:v>
                </c:pt>
                <c:pt idx="70">
                  <c:v>0.1489426907753601</c:v>
                </c:pt>
                <c:pt idx="71">
                  <c:v>0.152291917973462</c:v>
                </c:pt>
                <c:pt idx="72">
                  <c:v>0.12171965009601024</c:v>
                </c:pt>
                <c:pt idx="73">
                  <c:v>0.14826761003017375</c:v>
                </c:pt>
                <c:pt idx="74">
                  <c:v>0.13855066771406127</c:v>
                </c:pt>
                <c:pt idx="75">
                  <c:v>0.16116322701688554</c:v>
                </c:pt>
                <c:pt idx="76">
                  <c:v>0.13625798954096455</c:v>
                </c:pt>
                <c:pt idx="77">
                  <c:v>0.17062549485352335</c:v>
                </c:pt>
                <c:pt idx="78">
                  <c:v>-9.7418026294946933E-2</c:v>
                </c:pt>
                <c:pt idx="79">
                  <c:v>0.20039645082121957</c:v>
                </c:pt>
                <c:pt idx="80">
                  <c:v>0.1746864715823179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7-438A-9A25-6BF5509EAD3A}"/>
            </c:ext>
          </c:extLst>
        </c:ser>
        <c:ser>
          <c:idx val="9"/>
          <c:order val="9"/>
          <c:tx>
            <c:strRef>
              <c:f>'FOR GRAPHING'!$A$53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GRAPHING'!$B$53:$CD$53</c:f>
              <c:numCache>
                <c:formatCode>General</c:formatCode>
                <c:ptCount val="81"/>
                <c:pt idx="0">
                  <c:v>0.1092204661738073</c:v>
                </c:pt>
                <c:pt idx="1">
                  <c:v>0.11297217399088284</c:v>
                </c:pt>
                <c:pt idx="2">
                  <c:v>0.1179534785823122</c:v>
                </c:pt>
                <c:pt idx="3">
                  <c:v>0.14863828308944826</c:v>
                </c:pt>
                <c:pt idx="4">
                  <c:v>0.10806186910623783</c:v>
                </c:pt>
                <c:pt idx="5">
                  <c:v>0.11943670882151142</c:v>
                </c:pt>
                <c:pt idx="6">
                  <c:v>0.13008080944047923</c:v>
                </c:pt>
                <c:pt idx="7">
                  <c:v>0.15613568298831973</c:v>
                </c:pt>
                <c:pt idx="8">
                  <c:v>0.118226014441627</c:v>
                </c:pt>
                <c:pt idx="9">
                  <c:v>0.12805248985281456</c:v>
                </c:pt>
                <c:pt idx="10">
                  <c:v>0.14088882786416274</c:v>
                </c:pt>
                <c:pt idx="11">
                  <c:v>0.17522404499018057</c:v>
                </c:pt>
                <c:pt idx="12">
                  <c:v>0.12510103507271292</c:v>
                </c:pt>
                <c:pt idx="13">
                  <c:v>0.15372478319757324</c:v>
                </c:pt>
                <c:pt idx="14">
                  <c:v>0.15275834801528132</c:v>
                </c:pt>
                <c:pt idx="15">
                  <c:v>0.17968587519634607</c:v>
                </c:pt>
                <c:pt idx="16">
                  <c:v>0.13061546359244985</c:v>
                </c:pt>
                <c:pt idx="17">
                  <c:v>0.15926987718409286</c:v>
                </c:pt>
                <c:pt idx="18">
                  <c:v>0.15425345125301704</c:v>
                </c:pt>
                <c:pt idx="19">
                  <c:v>0.18935109202908704</c:v>
                </c:pt>
                <c:pt idx="20">
                  <c:v>0.12950539783480514</c:v>
                </c:pt>
                <c:pt idx="21">
                  <c:v>0.1505778775083452</c:v>
                </c:pt>
                <c:pt idx="22">
                  <c:v>0.12724495662771959</c:v>
                </c:pt>
                <c:pt idx="23">
                  <c:v>0.16128959174717331</c:v>
                </c:pt>
                <c:pt idx="24">
                  <c:v>0.11373926481587994</c:v>
                </c:pt>
                <c:pt idx="25">
                  <c:v>0.14030183416045156</c:v>
                </c:pt>
                <c:pt idx="26">
                  <c:v>0.14442991491026699</c:v>
                </c:pt>
                <c:pt idx="27">
                  <c:v>0.1712154954673567</c:v>
                </c:pt>
                <c:pt idx="28">
                  <c:v>0.11236539037288884</c:v>
                </c:pt>
                <c:pt idx="29">
                  <c:v>0.15127642453939372</c:v>
                </c:pt>
                <c:pt idx="30">
                  <c:v>0.13142707506260853</c:v>
                </c:pt>
                <c:pt idx="31">
                  <c:v>0.16254887310256363</c:v>
                </c:pt>
                <c:pt idx="32">
                  <c:v>0.10629567468423089</c:v>
                </c:pt>
                <c:pt idx="33">
                  <c:v>0.11306237638097653</c:v>
                </c:pt>
                <c:pt idx="34">
                  <c:v>0.12582926404039449</c:v>
                </c:pt>
                <c:pt idx="35">
                  <c:v>0.1578829433330674</c:v>
                </c:pt>
                <c:pt idx="36">
                  <c:v>9.1338340941537158E-2</c:v>
                </c:pt>
                <c:pt idx="37">
                  <c:v>0.14378644442507504</c:v>
                </c:pt>
                <c:pt idx="38">
                  <c:v>0.1353748876183149</c:v>
                </c:pt>
                <c:pt idx="39">
                  <c:v>0.15812473147215272</c:v>
                </c:pt>
                <c:pt idx="40">
                  <c:v>0.10670509405047522</c:v>
                </c:pt>
                <c:pt idx="41">
                  <c:v>0.14388259424671243</c:v>
                </c:pt>
                <c:pt idx="42">
                  <c:v>0.1312583328841988</c:v>
                </c:pt>
                <c:pt idx="43">
                  <c:v>0.15932660236553961</c:v>
                </c:pt>
                <c:pt idx="44">
                  <c:v>9.5772496957016465E-2</c:v>
                </c:pt>
                <c:pt idx="45">
                  <c:v>0.13767869687915604</c:v>
                </c:pt>
                <c:pt idx="46">
                  <c:v>0.12236121456663207</c:v>
                </c:pt>
                <c:pt idx="47">
                  <c:v>0.1522695432076773</c:v>
                </c:pt>
                <c:pt idx="48">
                  <c:v>0.10749580209770972</c:v>
                </c:pt>
                <c:pt idx="49">
                  <c:v>0.15066041109543638</c:v>
                </c:pt>
                <c:pt idx="50">
                  <c:v>0.13719520243725508</c:v>
                </c:pt>
                <c:pt idx="51">
                  <c:v>0.17174541680029864</c:v>
                </c:pt>
                <c:pt idx="52">
                  <c:v>0.14154839419692353</c:v>
                </c:pt>
                <c:pt idx="53">
                  <c:v>0.14571051603608734</c:v>
                </c:pt>
                <c:pt idx="54">
                  <c:v>0.12874552058398583</c:v>
                </c:pt>
                <c:pt idx="55">
                  <c:v>0.16496906310949599</c:v>
                </c:pt>
                <c:pt idx="56">
                  <c:v>0.12699305115812176</c:v>
                </c:pt>
                <c:pt idx="57">
                  <c:v>0.1454993314783023</c:v>
                </c:pt>
                <c:pt idx="58">
                  <c:v>0.12851253377552482</c:v>
                </c:pt>
                <c:pt idx="59">
                  <c:v>0.17165941848551267</c:v>
                </c:pt>
                <c:pt idx="60">
                  <c:v>0.1180796653764329</c:v>
                </c:pt>
                <c:pt idx="61">
                  <c:v>0.14586159454861661</c:v>
                </c:pt>
                <c:pt idx="62">
                  <c:v>0.13256760327254408</c:v>
                </c:pt>
                <c:pt idx="63">
                  <c:v>0.15963402285183834</c:v>
                </c:pt>
                <c:pt idx="64">
                  <c:v>0.12660906724515397</c:v>
                </c:pt>
                <c:pt idx="65">
                  <c:v>0.14925657895827762</c:v>
                </c:pt>
                <c:pt idx="66">
                  <c:v>0.13633952278631542</c:v>
                </c:pt>
                <c:pt idx="67">
                  <c:v>0.16157668017388971</c:v>
                </c:pt>
                <c:pt idx="68">
                  <c:v>0.11230207259955478</c:v>
                </c:pt>
                <c:pt idx="69">
                  <c:v>0.14714702350075931</c:v>
                </c:pt>
                <c:pt idx="70">
                  <c:v>0.13340117738458973</c:v>
                </c:pt>
                <c:pt idx="71">
                  <c:v>0.1692176269049103</c:v>
                </c:pt>
                <c:pt idx="72">
                  <c:v>0.11899317604603973</c:v>
                </c:pt>
                <c:pt idx="73">
                  <c:v>0.1560955091950057</c:v>
                </c:pt>
                <c:pt idx="74">
                  <c:v>0.14254336166799184</c:v>
                </c:pt>
                <c:pt idx="75">
                  <c:v>0.1742902969796464</c:v>
                </c:pt>
                <c:pt idx="76">
                  <c:v>0.13645959607237773</c:v>
                </c:pt>
                <c:pt idx="77">
                  <c:v>0.11673738229149029</c:v>
                </c:pt>
                <c:pt idx="78">
                  <c:v>-3.8439180425013819E-2</c:v>
                </c:pt>
                <c:pt idx="79">
                  <c:v>0.18307585782364513</c:v>
                </c:pt>
                <c:pt idx="80">
                  <c:v>0.16358532513840018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E7-438A-9A25-6BF5509E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549231"/>
        <c:axId val="187355505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'FOR GRAPHING'!$A$45</c15:sqref>
                        </c15:formulaRef>
                      </c:ext>
                    </c:extLst>
                    <c:strCache>
                      <c:ptCount val="1"/>
                      <c:pt idx="0">
                        <c:v>V.F. Corporation (NYSE:VFC)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'FOR GRAPHING'!$B$45:$CD$45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0.14305582336072467</c:v>
                      </c:pt>
                      <c:pt idx="1">
                        <c:v>0.13400487178027948</c:v>
                      </c:pt>
                      <c:pt idx="3">
                        <c:v>0.15639469125068689</c:v>
                      </c:pt>
                      <c:pt idx="4">
                        <c:v>0.11629486612100255</c:v>
                      </c:pt>
                      <c:pt idx="5">
                        <c:v>0.13940550805023999</c:v>
                      </c:pt>
                      <c:pt idx="6">
                        <c:v>0.15071242898119036</c:v>
                      </c:pt>
                      <c:pt idx="7">
                        <c:v>0.17555122183907473</c:v>
                      </c:pt>
                      <c:pt idx="8">
                        <c:v>0.13923681688610545</c:v>
                      </c:pt>
                      <c:pt idx="9">
                        <c:v>0.14656315122134625</c:v>
                      </c:pt>
                      <c:pt idx="10">
                        <c:v>0.13314832798997481</c:v>
                      </c:pt>
                      <c:pt idx="11">
                        <c:v>0.16238923842293768</c:v>
                      </c:pt>
                      <c:pt idx="12">
                        <c:v>0.14102053041285009</c:v>
                      </c:pt>
                      <c:pt idx="13">
                        <c:v>0.14068985927663683</c:v>
                      </c:pt>
                      <c:pt idx="14">
                        <c:v>0.13303590206508356</c:v>
                      </c:pt>
                      <c:pt idx="15">
                        <c:v>0.17446748214434146</c:v>
                      </c:pt>
                      <c:pt idx="16">
                        <c:v>0.13303918915851082</c:v>
                      </c:pt>
                      <c:pt idx="17">
                        <c:v>0.13424536321605882</c:v>
                      </c:pt>
                      <c:pt idx="18">
                        <c:v>0.12629785546106451</c:v>
                      </c:pt>
                      <c:pt idx="19">
                        <c:v>0.18044702610085364</c:v>
                      </c:pt>
                      <c:pt idx="21">
                        <c:v>0.14881129853766981</c:v>
                      </c:pt>
                      <c:pt idx="22">
                        <c:v>0.13264950459294034</c:v>
                      </c:pt>
                      <c:pt idx="23">
                        <c:v>0.17642249204186733</c:v>
                      </c:pt>
                      <c:pt idx="24">
                        <c:v>0.14998114164656257</c:v>
                      </c:pt>
                      <c:pt idx="25">
                        <c:v>0.14796975894752631</c:v>
                      </c:pt>
                      <c:pt idx="26">
                        <c:v>0.13224194391301397</c:v>
                      </c:pt>
                      <c:pt idx="27">
                        <c:v>0.17586977168659035</c:v>
                      </c:pt>
                      <c:pt idx="28">
                        <c:v>0.15024335255740112</c:v>
                      </c:pt>
                      <c:pt idx="29">
                        <c:v>0.15238138567036102</c:v>
                      </c:pt>
                      <c:pt idx="30">
                        <c:v>0.12192977331500428</c:v>
                      </c:pt>
                      <c:pt idx="31">
                        <c:v>0.17693701744789675</c:v>
                      </c:pt>
                      <c:pt idx="32">
                        <c:v>0.14112334283398267</c:v>
                      </c:pt>
                      <c:pt idx="33">
                        <c:v>0.11353170201347572</c:v>
                      </c:pt>
                      <c:pt idx="34">
                        <c:v>0.1105068061713595</c:v>
                      </c:pt>
                      <c:pt idx="35">
                        <c:v>0.17189892473323698</c:v>
                      </c:pt>
                      <c:pt idx="36">
                        <c:v>0.16144669773813819</c:v>
                      </c:pt>
                      <c:pt idx="37">
                        <c:v>0.15105558727203425</c:v>
                      </c:pt>
                      <c:pt idx="38">
                        <c:v>0.1307235914344359</c:v>
                      </c:pt>
                      <c:pt idx="39">
                        <c:v>0.17828296153813417</c:v>
                      </c:pt>
                      <c:pt idx="40">
                        <c:v>0.15298609422553158</c:v>
                      </c:pt>
                      <c:pt idx="41">
                        <c:v>0.16315303407853485</c:v>
                      </c:pt>
                      <c:pt idx="42">
                        <c:v>0.12579865585072303</c:v>
                      </c:pt>
                      <c:pt idx="43">
                        <c:v>0.17250718254183256</c:v>
                      </c:pt>
                      <c:pt idx="44">
                        <c:v>0.15515907800012302</c:v>
                      </c:pt>
                      <c:pt idx="45">
                        <c:v>0.14356012525156908</c:v>
                      </c:pt>
                      <c:pt idx="46">
                        <c:v>0.10358317777779853</c:v>
                      </c:pt>
                      <c:pt idx="47">
                        <c:v>0.1883218977281462</c:v>
                      </c:pt>
                      <c:pt idx="48">
                        <c:v>0.18206846758932632</c:v>
                      </c:pt>
                      <c:pt idx="49">
                        <c:v>0.1591488700237263</c:v>
                      </c:pt>
                      <c:pt idx="50">
                        <c:v>0.11714092571150116</c:v>
                      </c:pt>
                      <c:pt idx="51">
                        <c:v>0.19534256986615287</c:v>
                      </c:pt>
                      <c:pt idx="52">
                        <c:v>0.17970462287001088</c:v>
                      </c:pt>
                      <c:pt idx="53">
                        <c:v>0.16801305246229653</c:v>
                      </c:pt>
                      <c:pt idx="54">
                        <c:v>0.11947665269541848</c:v>
                      </c:pt>
                      <c:pt idx="55">
                        <c:v>0.19952011775777337</c:v>
                      </c:pt>
                      <c:pt idx="56">
                        <c:v>0.18228430282268654</c:v>
                      </c:pt>
                      <c:pt idx="57">
                        <c:v>0.16627936070150018</c:v>
                      </c:pt>
                      <c:pt idx="58">
                        <c:v>0.1163438932074598</c:v>
                      </c:pt>
                      <c:pt idx="59">
                        <c:v>0.20075838063296222</c:v>
                      </c:pt>
                      <c:pt idx="61">
                        <c:v>0.14417876896482221</c:v>
                      </c:pt>
                      <c:pt idx="62">
                        <c:v>0.11371164240286218</c:v>
                      </c:pt>
                      <c:pt idx="63">
                        <c:v>0.19994675026354414</c:v>
                      </c:pt>
                      <c:pt idx="64">
                        <c:v>0.17631329942104168</c:v>
                      </c:pt>
                      <c:pt idx="65">
                        <c:v>0.13863546834092721</c:v>
                      </c:pt>
                      <c:pt idx="66">
                        <c:v>9.9243593021308113E-2</c:v>
                      </c:pt>
                      <c:pt idx="67">
                        <c:v>0.19146585226827281</c:v>
                      </c:pt>
                      <c:pt idx="68">
                        <c:v>0.15508662934609349</c:v>
                      </c:pt>
                      <c:pt idx="69">
                        <c:v>0.13139290599800488</c:v>
                      </c:pt>
                      <c:pt idx="70">
                        <c:v>7.2246254916044139E-2</c:v>
                      </c:pt>
                      <c:pt idx="71">
                        <c:v>0.19308409357052114</c:v>
                      </c:pt>
                      <c:pt idx="72">
                        <c:v>0.18084265262823943</c:v>
                      </c:pt>
                      <c:pt idx="73">
                        <c:v>0.13058806049980684</c:v>
                      </c:pt>
                      <c:pt idx="74">
                        <c:v>7.9284950069587565E-2</c:v>
                      </c:pt>
                      <c:pt idx="75">
                        <c:v>0.19352038740055061</c:v>
                      </c:pt>
                      <c:pt idx="76">
                        <c:v>0.18663330083153684</c:v>
                      </c:pt>
                      <c:pt idx="77">
                        <c:v>4.3827824077194669E-2</c:v>
                      </c:pt>
                      <c:pt idx="78">
                        <c:v>-0.14457029823663259</c:v>
                      </c:pt>
                      <c:pt idx="79">
                        <c:v>0.15347824886785538</c:v>
                      </c:pt>
                      <c:pt idx="80">
                        <c:v>0.17367083274301112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7E7-438A-9A25-6BF5509EAD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GRAPHING'!$A$47</c15:sqref>
                        </c15:formulaRef>
                      </c:ext>
                    </c:extLst>
                    <c:strCache>
                      <c:ptCount val="1"/>
                      <c:pt idx="0">
                        <c:v>Gildan Activewear Inc. (TSX:GIL)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GRAPHING'!$B$47:$CD$47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0.16704016348710565</c:v>
                      </c:pt>
                      <c:pt idx="1">
                        <c:v>0.18704002635480149</c:v>
                      </c:pt>
                      <c:pt idx="2">
                        <c:v>0.1731736085028433</c:v>
                      </c:pt>
                      <c:pt idx="3">
                        <c:v>-1.9196351161839112E-2</c:v>
                      </c:pt>
                      <c:pt idx="4">
                        <c:v>0.12193354842361465</c:v>
                      </c:pt>
                      <c:pt idx="5">
                        <c:v>0.16505721889978872</c:v>
                      </c:pt>
                      <c:pt idx="6">
                        <c:v>0.19303103844680036</c:v>
                      </c:pt>
                      <c:pt idx="7">
                        <c:v>0.19592282157644758</c:v>
                      </c:pt>
                      <c:pt idx="8">
                        <c:v>0.13476923076923075</c:v>
                      </c:pt>
                      <c:pt idx="9">
                        <c:v>0.1765259868855345</c:v>
                      </c:pt>
                      <c:pt idx="10">
                        <c:v>0.21309840193637045</c:v>
                      </c:pt>
                      <c:pt idx="11">
                        <c:v>0.19725811908854135</c:v>
                      </c:pt>
                      <c:pt idx="12">
                        <c:v>0.12219243448479328</c:v>
                      </c:pt>
                      <c:pt idx="13">
                        <c:v>0.15712072660908685</c:v>
                      </c:pt>
                      <c:pt idx="14">
                        <c:v>0.20880014724305196</c:v>
                      </c:pt>
                      <c:pt idx="15">
                        <c:v>0.21223671288570234</c:v>
                      </c:pt>
                      <c:pt idx="16">
                        <c:v>0.14552529897115377</c:v>
                      </c:pt>
                      <c:pt idx="17">
                        <c:v>0.18868746257281288</c:v>
                      </c:pt>
                      <c:pt idx="18">
                        <c:v>0.21824927979245953</c:v>
                      </c:pt>
                      <c:pt idx="19">
                        <c:v>0.21053068544102019</c:v>
                      </c:pt>
                      <c:pt idx="20">
                        <c:v>0.20936746737594547</c:v>
                      </c:pt>
                      <c:pt idx="21">
                        <c:v>0.21392620644999813</c:v>
                      </c:pt>
                      <c:pt idx="22">
                        <c:v>0.22864348457970893</c:v>
                      </c:pt>
                      <c:pt idx="23">
                        <c:v>0.2049227733551065</c:v>
                      </c:pt>
                      <c:pt idx="24">
                        <c:v>0.14942769965936425</c:v>
                      </c:pt>
                      <c:pt idx="25">
                        <c:v>0.21408755287894063</c:v>
                      </c:pt>
                      <c:pt idx="26">
                        <c:v>0.22618908816570077</c:v>
                      </c:pt>
                      <c:pt idx="27">
                        <c:v>0.21280644756254513</c:v>
                      </c:pt>
                      <c:pt idx="28">
                        <c:v>0.1790047792635063</c:v>
                      </c:pt>
                      <c:pt idx="29">
                        <c:v>0.21732144619982777</c:v>
                      </c:pt>
                      <c:pt idx="30">
                        <c:v>0.20728831275244636</c:v>
                      </c:pt>
                      <c:pt idx="31">
                        <c:v>0.19796622905483854</c:v>
                      </c:pt>
                      <c:pt idx="32">
                        <c:v>9.1757928204570766E-2</c:v>
                      </c:pt>
                      <c:pt idx="33">
                        <c:v>9.4082277059071032E-2</c:v>
                      </c:pt>
                      <c:pt idx="34">
                        <c:v>0.1828477860407996</c:v>
                      </c:pt>
                      <c:pt idx="35">
                        <c:v>0.20655906138141322</c:v>
                      </c:pt>
                      <c:pt idx="36">
                        <c:v>0.20475466733207814</c:v>
                      </c:pt>
                      <c:pt idx="37">
                        <c:v>0.21823561992600729</c:v>
                      </c:pt>
                      <c:pt idx="38">
                        <c:v>0.21766702755208386</c:v>
                      </c:pt>
                      <c:pt idx="39">
                        <c:v>0.18511932996327266</c:v>
                      </c:pt>
                      <c:pt idx="40">
                        <c:v>0.16259733045103361</c:v>
                      </c:pt>
                      <c:pt idx="41">
                        <c:v>0.2036231449127486</c:v>
                      </c:pt>
                      <c:pt idx="42">
                        <c:v>0.21006037812793818</c:v>
                      </c:pt>
                      <c:pt idx="43">
                        <c:v>0.13497082822913856</c:v>
                      </c:pt>
                      <c:pt idx="44">
                        <c:v>-8.8545969841703501E-2</c:v>
                      </c:pt>
                      <c:pt idx="45">
                        <c:v>0.10842891631179219</c:v>
                      </c:pt>
                      <c:pt idx="46">
                        <c:v>0.18656901667502446</c:v>
                      </c:pt>
                      <c:pt idx="47">
                        <c:v>0.21297885523420196</c:v>
                      </c:pt>
                      <c:pt idx="48">
                        <c:v>0.14627497766032282</c:v>
                      </c:pt>
                      <c:pt idx="49">
                        <c:v>0.19373661670235545</c:v>
                      </c:pt>
                      <c:pt idx="50">
                        <c:v>0.2455275897656278</c:v>
                      </c:pt>
                      <c:pt idx="51">
                        <c:v>0.21000375300439983</c:v>
                      </c:pt>
                      <c:pt idx="52">
                        <c:v>0.14217959084212975</c:v>
                      </c:pt>
                      <c:pt idx="53">
                        <c:v>0.19798649769039442</c:v>
                      </c:pt>
                      <c:pt idx="54">
                        <c:v>0.21600269825002918</c:v>
                      </c:pt>
                      <c:pt idx="55">
                        <c:v>0.21558826488248517</c:v>
                      </c:pt>
                      <c:pt idx="56">
                        <c:v>-3.9170506912442393E-2</c:v>
                      </c:pt>
                      <c:pt idx="57">
                        <c:v>0.14395676770026611</c:v>
                      </c:pt>
                      <c:pt idx="58">
                        <c:v>0.2034213956953202</c:v>
                      </c:pt>
                      <c:pt idx="59">
                        <c:v>0.24177029775777306</c:v>
                      </c:pt>
                      <c:pt idx="60">
                        <c:v>0.17161780497491949</c:v>
                      </c:pt>
                      <c:pt idx="61">
                        <c:v>0.18715636535252575</c:v>
                      </c:pt>
                      <c:pt idx="62">
                        <c:v>0.20950052767805691</c:v>
                      </c:pt>
                      <c:pt idx="63">
                        <c:v>0.22854833250818854</c:v>
                      </c:pt>
                      <c:pt idx="64">
                        <c:v>0.17334964032203468</c:v>
                      </c:pt>
                      <c:pt idx="65">
                        <c:v>0.20693821972532081</c:v>
                      </c:pt>
                      <c:pt idx="66">
                        <c:v>0.22963286029008842</c:v>
                      </c:pt>
                      <c:pt idx="67">
                        <c:v>0.23241368239588495</c:v>
                      </c:pt>
                      <c:pt idx="68">
                        <c:v>0.17252388346247102</c:v>
                      </c:pt>
                      <c:pt idx="69">
                        <c:v>0.19010672549855701</c:v>
                      </c:pt>
                      <c:pt idx="70">
                        <c:v>0.21568896862441819</c:v>
                      </c:pt>
                      <c:pt idx="71">
                        <c:v>0.22050994490664882</c:v>
                      </c:pt>
                      <c:pt idx="72">
                        <c:v>0.18416340400781961</c:v>
                      </c:pt>
                      <c:pt idx="73">
                        <c:v>0.12637534358546965</c:v>
                      </c:pt>
                      <c:pt idx="74">
                        <c:v>0.21208654811728528</c:v>
                      </c:pt>
                      <c:pt idx="75">
                        <c:v>0.21278617955866092</c:v>
                      </c:pt>
                      <c:pt idx="76">
                        <c:v>0.19366210547570645</c:v>
                      </c:pt>
                      <c:pt idx="77">
                        <c:v>9.8705519240780401E-2</c:v>
                      </c:pt>
                      <c:pt idx="78">
                        <c:v>-0.61470414098143689</c:v>
                      </c:pt>
                      <c:pt idx="79">
                        <c:v>0.16917753862603227</c:v>
                      </c:pt>
                      <c:pt idx="80">
                        <c:v>0.15610261463004688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E7-438A-9A25-6BF5509EAD3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GRAPHING'!$A$48</c15:sqref>
                        </c15:formulaRef>
                      </c:ext>
                    </c:extLst>
                    <c:strCache>
                      <c:ptCount val="1"/>
                      <c:pt idx="0">
                        <c:v>PUMA SE (XTRA:PUM)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GRAPHING'!$B$48:$CD$48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3.1414617756818697E-2</c:v>
                      </c:pt>
                      <c:pt idx="1">
                        <c:v>8.8353413654618476E-2</c:v>
                      </c:pt>
                      <c:pt idx="2">
                        <c:v>7.1925754060324823E-2</c:v>
                      </c:pt>
                      <c:pt idx="3">
                        <c:v>0.16032470826991374</c:v>
                      </c:pt>
                      <c:pt idx="4">
                        <c:v>0.10876303414434675</c:v>
                      </c:pt>
                      <c:pt idx="5">
                        <c:v>0.15592783505154639</c:v>
                      </c:pt>
                      <c:pt idx="6">
                        <c:v>0.13355998057309373</c:v>
                      </c:pt>
                      <c:pt idx="7">
                        <c:v>0.17842465753424658</c:v>
                      </c:pt>
                      <c:pt idx="8">
                        <c:v>0.12178392436571454</c:v>
                      </c:pt>
                      <c:pt idx="9">
                        <c:v>0.21911421911421911</c:v>
                      </c:pt>
                      <c:pt idx="10">
                        <c:v>0.19607843137254902</c:v>
                      </c:pt>
                      <c:pt idx="11">
                        <c:v>0.26721352224707928</c:v>
                      </c:pt>
                      <c:pt idx="12">
                        <c:v>0.18225735617039965</c:v>
                      </c:pt>
                      <c:pt idx="13">
                        <c:v>0.27129337539432175</c:v>
                      </c:pt>
                      <c:pt idx="14">
                        <c:v>0.22395685495316489</c:v>
                      </c:pt>
                      <c:pt idx="15">
                        <c:v>0.27120850509871991</c:v>
                      </c:pt>
                      <c:pt idx="16">
                        <c:v>0.19721917306988654</c:v>
                      </c:pt>
                      <c:pt idx="17">
                        <c:v>0.27472306143001007</c:v>
                      </c:pt>
                      <c:pt idx="18">
                        <c:v>0.22199747155499369</c:v>
                      </c:pt>
                      <c:pt idx="19">
                        <c:v>0.25279642058165552</c:v>
                      </c:pt>
                      <c:pt idx="20">
                        <c:v>0.17759954167860212</c:v>
                      </c:pt>
                      <c:pt idx="21">
                        <c:v>0.21795270690728066</c:v>
                      </c:pt>
                      <c:pt idx="22">
                        <c:v>0.14196853274789609</c:v>
                      </c:pt>
                      <c:pt idx="23">
                        <c:v>0.18993135011441648</c:v>
                      </c:pt>
                      <c:pt idx="24">
                        <c:v>0.11277569704535997</c:v>
                      </c:pt>
                      <c:pt idx="25">
                        <c:v>0.22079902409271118</c:v>
                      </c:pt>
                      <c:pt idx="26">
                        <c:v>0.13209285187914518</c:v>
                      </c:pt>
                      <c:pt idx="27">
                        <c:v>0.20122315035799521</c:v>
                      </c:pt>
                      <c:pt idx="28">
                        <c:v>0.12784935579781964</c:v>
                      </c:pt>
                      <c:pt idx="29">
                        <c:v>0.20644586365661666</c:v>
                      </c:pt>
                      <c:pt idx="30">
                        <c:v>0.1315880721220527</c:v>
                      </c:pt>
                      <c:pt idx="31">
                        <c:v>0.1947523502174828</c:v>
                      </c:pt>
                      <c:pt idx="32">
                        <c:v>4.7746303224657047E-2</c:v>
                      </c:pt>
                      <c:pt idx="33">
                        <c:v>0.1859764840837396</c:v>
                      </c:pt>
                      <c:pt idx="34">
                        <c:v>0.13043478260869565</c:v>
                      </c:pt>
                      <c:pt idx="35">
                        <c:v>0.16587466587466587</c:v>
                      </c:pt>
                      <c:pt idx="36">
                        <c:v>-0.25246183332947975</c:v>
                      </c:pt>
                      <c:pt idx="37">
                        <c:v>0.19171666910581006</c:v>
                      </c:pt>
                      <c:pt idx="38">
                        <c:v>0.12317192070198246</c:v>
                      </c:pt>
                      <c:pt idx="39">
                        <c:v>0.1667729185260742</c:v>
                      </c:pt>
                      <c:pt idx="40">
                        <c:v>3.1119666345845367E-2</c:v>
                      </c:pt>
                      <c:pt idx="41">
                        <c:v>0.16007240755107319</c:v>
                      </c:pt>
                      <c:pt idx="42">
                        <c:v>0.10244988864142537</c:v>
                      </c:pt>
                      <c:pt idx="43">
                        <c:v>0.15850760456273766</c:v>
                      </c:pt>
                      <c:pt idx="44">
                        <c:v>8.7300485773768213E-2</c:v>
                      </c:pt>
                      <c:pt idx="45">
                        <c:v>0.14252649531002556</c:v>
                      </c:pt>
                      <c:pt idx="46">
                        <c:v>8.2746712710851378E-2</c:v>
                      </c:pt>
                      <c:pt idx="47">
                        <c:v>0.12766195920197262</c:v>
                      </c:pt>
                      <c:pt idx="48">
                        <c:v>-0.15033276374452231</c:v>
                      </c:pt>
                      <c:pt idx="49">
                        <c:v>0.11847492323439099</c:v>
                      </c:pt>
                      <c:pt idx="50">
                        <c:v>6.4567384082045362E-2</c:v>
                      </c:pt>
                      <c:pt idx="51">
                        <c:v>0.1147460336981921</c:v>
                      </c:pt>
                      <c:pt idx="52">
                        <c:v>-0.16513335244735419</c:v>
                      </c:pt>
                      <c:pt idx="53">
                        <c:v>9.6871985669009231E-2</c:v>
                      </c:pt>
                      <c:pt idx="54">
                        <c:v>3.8025145660840233E-2</c:v>
                      </c:pt>
                      <c:pt idx="55">
                        <c:v>6.9836376571022041E-2</c:v>
                      </c:pt>
                      <c:pt idx="56">
                        <c:v>3.13041161582523E-2</c:v>
                      </c:pt>
                      <c:pt idx="57">
                        <c:v>6.1967372778183594E-2</c:v>
                      </c:pt>
                      <c:pt idx="58">
                        <c:v>2.6789180794616282E-2</c:v>
                      </c:pt>
                      <c:pt idx="59">
                        <c:v>6.0476815398075236E-2</c:v>
                      </c:pt>
                      <c:pt idx="60">
                        <c:v>2.9582432586187278E-2</c:v>
                      </c:pt>
                      <c:pt idx="61">
                        <c:v>6.5236530109167745E-2</c:v>
                      </c:pt>
                      <c:pt idx="62">
                        <c:v>3.1699939503932247E-2</c:v>
                      </c:pt>
                      <c:pt idx="63">
                        <c:v>7.541405776610785E-2</c:v>
                      </c:pt>
                      <c:pt idx="64">
                        <c:v>2.982154038822793E-2</c:v>
                      </c:pt>
                      <c:pt idx="65">
                        <c:v>8.4742811660531284E-2</c:v>
                      </c:pt>
                      <c:pt idx="66">
                        <c:v>6.1525756168060275E-2</c:v>
                      </c:pt>
                      <c:pt idx="67">
                        <c:v>0.10365038331253344</c:v>
                      </c:pt>
                      <c:pt idx="68">
                        <c:v>4.5083149091608189E-2</c:v>
                      </c:pt>
                      <c:pt idx="69">
                        <c:v>0.11484395720979577</c:v>
                      </c:pt>
                      <c:pt idx="70">
                        <c:v>7.2960350743423566E-2</c:v>
                      </c:pt>
                      <c:pt idx="71">
                        <c:v>0.11886929209954096</c:v>
                      </c:pt>
                      <c:pt idx="72">
                        <c:v>4.615510070945119E-2</c:v>
                      </c:pt>
                      <c:pt idx="73">
                        <c:v>0.12332297430455545</c:v>
                      </c:pt>
                      <c:pt idx="74">
                        <c:v>0.11179491359634822</c:v>
                      </c:pt>
                      <c:pt idx="75">
                        <c:v>0.12337574445046019</c:v>
                      </c:pt>
                      <c:pt idx="76">
                        <c:v>5.0419315568781278E-2</c:v>
                      </c:pt>
                      <c:pt idx="77">
                        <c:v>7.3434374519156784E-2</c:v>
                      </c:pt>
                      <c:pt idx="78">
                        <c:v>-5.6025315839835138E-2</c:v>
                      </c:pt>
                      <c:pt idx="79">
                        <c:v>0.1349943160287988</c:v>
                      </c:pt>
                      <c:pt idx="80">
                        <c:v>5.9239523715545028E-2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7E7-438A-9A25-6BF5509EAD3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GRAPHING'!$A$49</c15:sqref>
                        </c15:formulaRef>
                      </c:ext>
                    </c:extLst>
                    <c:strCache>
                      <c:ptCount val="1"/>
                      <c:pt idx="0">
                        <c:v>Burberry Group plc (LSE:BRBY)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GRAPHING'!$B$49:$CD$49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2">
                        <c:v>0.18913226621735468</c:v>
                      </c:pt>
                      <c:pt idx="3">
                        <c:v>0.18913226621735468</c:v>
                      </c:pt>
                      <c:pt idx="4">
                        <c:v>0.2245989304812834</c:v>
                      </c:pt>
                      <c:pt idx="5">
                        <c:v>0.22459893048128343</c:v>
                      </c:pt>
                      <c:pt idx="6">
                        <c:v>0.14541468761417611</c:v>
                      </c:pt>
                      <c:pt idx="7">
                        <c:v>0.14541468761417609</c:v>
                      </c:pt>
                      <c:pt idx="8">
                        <c:v>0.22569552985307909</c:v>
                      </c:pt>
                      <c:pt idx="9">
                        <c:v>0.22569552985307909</c:v>
                      </c:pt>
                      <c:pt idx="10">
                        <c:v>0.24058512293806414</c:v>
                      </c:pt>
                      <c:pt idx="11">
                        <c:v>0.24058512293806411</c:v>
                      </c:pt>
                      <c:pt idx="12">
                        <c:v>0.26318758815232718</c:v>
                      </c:pt>
                      <c:pt idx="13">
                        <c:v>0.26318758815232723</c:v>
                      </c:pt>
                      <c:pt idx="14">
                        <c:v>0.2512230215827338</c:v>
                      </c:pt>
                      <c:pt idx="15">
                        <c:v>0.2512230215827338</c:v>
                      </c:pt>
                      <c:pt idx="16">
                        <c:v>0.26114130434782612</c:v>
                      </c:pt>
                      <c:pt idx="17">
                        <c:v>0.26114130434782606</c:v>
                      </c:pt>
                      <c:pt idx="18">
                        <c:v>0.24542124542124544</c:v>
                      </c:pt>
                      <c:pt idx="19">
                        <c:v>0.24542124542124538</c:v>
                      </c:pt>
                      <c:pt idx="20">
                        <c:v>0.23376288659793812</c:v>
                      </c:pt>
                      <c:pt idx="21">
                        <c:v>0.23376288659793817</c:v>
                      </c:pt>
                      <c:pt idx="22">
                        <c:v>0.22372448979591839</c:v>
                      </c:pt>
                      <c:pt idx="23">
                        <c:v>0.22372448979591839</c:v>
                      </c:pt>
                      <c:pt idx="24">
                        <c:v>0.22408902465633865</c:v>
                      </c:pt>
                      <c:pt idx="25">
                        <c:v>0.22408902465633865</c:v>
                      </c:pt>
                      <c:pt idx="26">
                        <c:v>0.25205967490536629</c:v>
                      </c:pt>
                      <c:pt idx="27">
                        <c:v>0.25205967490536629</c:v>
                      </c:pt>
                      <c:pt idx="28">
                        <c:v>0.18689364817865642</c:v>
                      </c:pt>
                      <c:pt idx="29">
                        <c:v>0.18689364817865642</c:v>
                      </c:pt>
                      <c:pt idx="30">
                        <c:v>0.21869782971619364</c:v>
                      </c:pt>
                      <c:pt idx="31">
                        <c:v>0.21869782971619367</c:v>
                      </c:pt>
                      <c:pt idx="32">
                        <c:v>0.16545893719806762</c:v>
                      </c:pt>
                      <c:pt idx="33">
                        <c:v>0.16545893719806762</c:v>
                      </c:pt>
                      <c:pt idx="34">
                        <c:v>0.27707896575821106</c:v>
                      </c:pt>
                      <c:pt idx="35">
                        <c:v>0.27707896575821106</c:v>
                      </c:pt>
                      <c:pt idx="38">
                        <c:v>0.24691935735454684</c:v>
                      </c:pt>
                      <c:pt idx="39">
                        <c:v>0.24691935735454687</c:v>
                      </c:pt>
                      <c:pt idx="40">
                        <c:v>0.23064403627063471</c:v>
                      </c:pt>
                      <c:pt idx="41">
                        <c:v>0.23064403627063476</c:v>
                      </c:pt>
                      <c:pt idx="42">
                        <c:v>0.24300867888138861</c:v>
                      </c:pt>
                      <c:pt idx="43">
                        <c:v>0.24300867888138863</c:v>
                      </c:pt>
                      <c:pt idx="44">
                        <c:v>0.24484235110938107</c:v>
                      </c:pt>
                      <c:pt idx="45">
                        <c:v>0.2448423511093811</c:v>
                      </c:pt>
                      <c:pt idx="46">
                        <c:v>0.25178470254957502</c:v>
                      </c:pt>
                      <c:pt idx="47">
                        <c:v>0.25178470254957502</c:v>
                      </c:pt>
                      <c:pt idx="48">
                        <c:v>0.27100877978856835</c:v>
                      </c:pt>
                      <c:pt idx="49">
                        <c:v>0.27100877978856835</c:v>
                      </c:pt>
                      <c:pt idx="50">
                        <c:v>0.22792050412021328</c:v>
                      </c:pt>
                      <c:pt idx="51">
                        <c:v>0.22792050412021328</c:v>
                      </c:pt>
                      <c:pt idx="52">
                        <c:v>0.2565662789802049</c:v>
                      </c:pt>
                      <c:pt idx="53">
                        <c:v>0.2565662789802049</c:v>
                      </c:pt>
                      <c:pt idx="54">
                        <c:v>0.19172727272727272</c:v>
                      </c:pt>
                      <c:pt idx="55">
                        <c:v>0.19172727272727272</c:v>
                      </c:pt>
                      <c:pt idx="56">
                        <c:v>0.24578414839797638</c:v>
                      </c:pt>
                      <c:pt idx="57">
                        <c:v>0.24578414839797641</c:v>
                      </c:pt>
                      <c:pt idx="58">
                        <c:v>0.19447713897691263</c:v>
                      </c:pt>
                      <c:pt idx="59">
                        <c:v>0.1944771389769126</c:v>
                      </c:pt>
                      <c:pt idx="60">
                        <c:v>0.2240816905403489</c:v>
                      </c:pt>
                      <c:pt idx="61">
                        <c:v>0.22408169054034888</c:v>
                      </c:pt>
                      <c:pt idx="62">
                        <c:v>0.18187311178247734</c:v>
                      </c:pt>
                      <c:pt idx="63">
                        <c:v>0.18187311178247734</c:v>
                      </c:pt>
                      <c:pt idx="64">
                        <c:v>0.23029548989113532</c:v>
                      </c:pt>
                      <c:pt idx="65">
                        <c:v>0.2302954898911353</c:v>
                      </c:pt>
                      <c:pt idx="66">
                        <c:v>0.20136140573056829</c:v>
                      </c:pt>
                      <c:pt idx="67">
                        <c:v>0.20136140573056829</c:v>
                      </c:pt>
                      <c:pt idx="68">
                        <c:v>0.22049816251531237</c:v>
                      </c:pt>
                      <c:pt idx="69">
                        <c:v>0.22049816251531237</c:v>
                      </c:pt>
                      <c:pt idx="70">
                        <c:v>0.19245901639344262</c:v>
                      </c:pt>
                      <c:pt idx="71">
                        <c:v>0.19245901639344262</c:v>
                      </c:pt>
                      <c:pt idx="72">
                        <c:v>0.19884015464604721</c:v>
                      </c:pt>
                      <c:pt idx="73">
                        <c:v>0.19884015464604721</c:v>
                      </c:pt>
                      <c:pt idx="74">
                        <c:v>0.20028098657508586</c:v>
                      </c:pt>
                      <c:pt idx="75">
                        <c:v>0.20028098657508586</c:v>
                      </c:pt>
                      <c:pt idx="76">
                        <c:v>0.19653820548857165</c:v>
                      </c:pt>
                      <c:pt idx="77">
                        <c:v>0.19653820548857162</c:v>
                      </c:pt>
                      <c:pt idx="78">
                        <c:v>0.10983251680528655</c:v>
                      </c:pt>
                      <c:pt idx="79">
                        <c:v>0.10983251680528655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7E7-438A-9A25-6BF5509EAD3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GRAPHING'!$A$50</c15:sqref>
                        </c15:formulaRef>
                      </c:ext>
                    </c:extLst>
                    <c:strCache>
                      <c:ptCount val="1"/>
                      <c:pt idx="0">
                        <c:v>Hanesbrands Inc. (NYSE:HBI)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GRAPHING'!$B$50:$CD$50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21">
                        <c:v>0.12258873419437293</c:v>
                      </c:pt>
                      <c:pt idx="22">
                        <c:v>9.7772318108653167E-2</c:v>
                      </c:pt>
                      <c:pt idx="23">
                        <c:v>0.12258706236460737</c:v>
                      </c:pt>
                      <c:pt idx="24">
                        <c:v>0.11517845701079533</c:v>
                      </c:pt>
                      <c:pt idx="25">
                        <c:v>0.11400104241393835</c:v>
                      </c:pt>
                      <c:pt idx="26">
                        <c:v>0.14777873745328268</c:v>
                      </c:pt>
                      <c:pt idx="27">
                        <c:v>0.13366348649365553</c:v>
                      </c:pt>
                      <c:pt idx="28">
                        <c:v>0.11452209847040452</c:v>
                      </c:pt>
                      <c:pt idx="29">
                        <c:v>0.12129105013225731</c:v>
                      </c:pt>
                      <c:pt idx="30">
                        <c:v>0.13844433397284575</c:v>
                      </c:pt>
                      <c:pt idx="31">
                        <c:v>0.10814512389100539</c:v>
                      </c:pt>
                      <c:pt idx="32">
                        <c:v>0.12019800660215223</c:v>
                      </c:pt>
                      <c:pt idx="33">
                        <c:v>7.5123478593352389E-2</c:v>
                      </c:pt>
                      <c:pt idx="34">
                        <c:v>0.1200693290819069</c:v>
                      </c:pt>
                      <c:pt idx="35">
                        <c:v>0.12291141835108668</c:v>
                      </c:pt>
                      <c:pt idx="36">
                        <c:v>0.12581783463583412</c:v>
                      </c:pt>
                      <c:pt idx="37">
                        <c:v>0.11698999827556475</c:v>
                      </c:pt>
                      <c:pt idx="38">
                        <c:v>0.13263720288664241</c:v>
                      </c:pt>
                      <c:pt idx="39">
                        <c:v>0.11472077670829633</c:v>
                      </c:pt>
                      <c:pt idx="40">
                        <c:v>9.1283589307786031E-2</c:v>
                      </c:pt>
                      <c:pt idx="41">
                        <c:v>0.11780113259527575</c:v>
                      </c:pt>
                      <c:pt idx="42">
                        <c:v>0.13671739216052245</c:v>
                      </c:pt>
                      <c:pt idx="43">
                        <c:v>0.14057237636926898</c:v>
                      </c:pt>
                      <c:pt idx="44">
                        <c:v>8.5645955178750011E-2</c:v>
                      </c:pt>
                      <c:pt idx="45">
                        <c:v>3.4913007780025956E-2</c:v>
                      </c:pt>
                      <c:pt idx="46">
                        <c:v>0.12168710313208558</c:v>
                      </c:pt>
                      <c:pt idx="47">
                        <c:v>0.1488871985367787</c:v>
                      </c:pt>
                      <c:pt idx="48">
                        <c:v>0.15239981409158071</c:v>
                      </c:pt>
                      <c:pt idx="49">
                        <c:v>0.11650401232837738</c:v>
                      </c:pt>
                      <c:pt idx="50">
                        <c:v>0.16999262011082342</c:v>
                      </c:pt>
                      <c:pt idx="51">
                        <c:v>0.16575743352381014</c:v>
                      </c:pt>
                      <c:pt idx="52">
                        <c:v>0.13682560915857178</c:v>
                      </c:pt>
                      <c:pt idx="53">
                        <c:v>0.12982621746887302</c:v>
                      </c:pt>
                      <c:pt idx="54">
                        <c:v>0.18961411331304601</c:v>
                      </c:pt>
                      <c:pt idx="55">
                        <c:v>0.17185706289872121</c:v>
                      </c:pt>
                      <c:pt idx="56">
                        <c:v>0.15075962369532037</c:v>
                      </c:pt>
                      <c:pt idx="57">
                        <c:v>0.1276030443676634</c:v>
                      </c:pt>
                      <c:pt idx="58">
                        <c:v>0.19459433533964113</c:v>
                      </c:pt>
                      <c:pt idx="59">
                        <c:v>0.17350811231409935</c:v>
                      </c:pt>
                      <c:pt idx="60">
                        <c:v>0.17695559668746988</c:v>
                      </c:pt>
                      <c:pt idx="61">
                        <c:v>0.1393556113325787</c:v>
                      </c:pt>
                      <c:pt idx="62">
                        <c:v>0.18124694869599403</c:v>
                      </c:pt>
                      <c:pt idx="63">
                        <c:v>0.16475290726562292</c:v>
                      </c:pt>
                      <c:pt idx="64">
                        <c:v>0.17505010128171677</c:v>
                      </c:pt>
                      <c:pt idx="65">
                        <c:v>0.14331458211836809</c:v>
                      </c:pt>
                      <c:pt idx="66">
                        <c:v>0.17582062540613747</c:v>
                      </c:pt>
                      <c:pt idx="67">
                        <c:v>0.16323620134832462</c:v>
                      </c:pt>
                      <c:pt idx="68">
                        <c:v>0.16719984196210128</c:v>
                      </c:pt>
                      <c:pt idx="69">
                        <c:v>0.13407846665724321</c:v>
                      </c:pt>
                      <c:pt idx="70">
                        <c:v>0.16224613700367777</c:v>
                      </c:pt>
                      <c:pt idx="71">
                        <c:v>0.17627833940153848</c:v>
                      </c:pt>
                      <c:pt idx="72">
                        <c:v>0.14404674317324934</c:v>
                      </c:pt>
                      <c:pt idx="73">
                        <c:v>0.12550691929089233</c:v>
                      </c:pt>
                      <c:pt idx="74">
                        <c:v>0.15304439082369684</c:v>
                      </c:pt>
                      <c:pt idx="75">
                        <c:v>0.16221604345443705</c:v>
                      </c:pt>
                      <c:pt idx="76">
                        <c:v>0.16745411920582751</c:v>
                      </c:pt>
                      <c:pt idx="77">
                        <c:v>7.3016159980310871E-2</c:v>
                      </c:pt>
                      <c:pt idx="78">
                        <c:v>0.19021566283006638</c:v>
                      </c:pt>
                      <c:pt idx="79">
                        <c:v>0.13801011576836594</c:v>
                      </c:pt>
                      <c:pt idx="80">
                        <c:v>0.13611736281286041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7E7-438A-9A25-6BF5509EAD3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GRAPHING'!$A$51</c15:sqref>
                        </c15:formulaRef>
                      </c:ext>
                    </c:extLst>
                    <c:strCache>
                      <c:ptCount val="1"/>
                      <c:pt idx="0">
                        <c:v>Under Armour, Inc. (NYSE:UAA)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GRAPHING'!$B$51:$CD$51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13">
                        <c:v>9.4663758322284464E-2</c:v>
                      </c:pt>
                      <c:pt idx="14">
                        <c:v>9.4663758322284464E-2</c:v>
                      </c:pt>
                      <c:pt idx="15">
                        <c:v>0.17217439175446914</c:v>
                      </c:pt>
                      <c:pt idx="16">
                        <c:v>0.15299016440519778</c:v>
                      </c:pt>
                      <c:pt idx="17">
                        <c:v>0.10517813257256776</c:v>
                      </c:pt>
                      <c:pt idx="18">
                        <c:v>0.10323344976203608</c:v>
                      </c:pt>
                      <c:pt idx="19">
                        <c:v>0.1874350506893287</c:v>
                      </c:pt>
                      <c:pt idx="20">
                        <c:v>0.17213612361545425</c:v>
                      </c:pt>
                      <c:pt idx="21">
                        <c:v>0.18265371282612664</c:v>
                      </c:pt>
                      <c:pt idx="22">
                        <c:v>6.5716250859751135E-2</c:v>
                      </c:pt>
                      <c:pt idx="23">
                        <c:v>0.19315041684606049</c:v>
                      </c:pt>
                      <c:pt idx="24">
                        <c:v>0.15371480526008444</c:v>
                      </c:pt>
                      <c:pt idx="25">
                        <c:v>0.1528927281647886</c:v>
                      </c:pt>
                      <c:pt idx="26">
                        <c:v>9.3826484472874186E-2</c:v>
                      </c:pt>
                      <c:pt idx="27">
                        <c:v>0.2016932190963433</c:v>
                      </c:pt>
                      <c:pt idx="28">
                        <c:v>0.18805980393278351</c:v>
                      </c:pt>
                      <c:pt idx="29">
                        <c:v>5.5859211145148781E-2</c:v>
                      </c:pt>
                      <c:pt idx="30">
                        <c:v>5.4615546634158178E-2</c:v>
                      </c:pt>
                      <c:pt idx="31">
                        <c:v>0.22500495805058074</c:v>
                      </c:pt>
                      <c:pt idx="32">
                        <c:v>0.16029205874642316</c:v>
                      </c:pt>
                      <c:pt idx="33">
                        <c:v>7.3639999999999997E-2</c:v>
                      </c:pt>
                      <c:pt idx="34">
                        <c:v>6.1233662115543465E-2</c:v>
                      </c:pt>
                      <c:pt idx="35">
                        <c:v>0.20154259384298043</c:v>
                      </c:pt>
                      <c:pt idx="36">
                        <c:v>0.15474513651070798</c:v>
                      </c:pt>
                      <c:pt idx="37">
                        <c:v>9.2329353507085654E-2</c:v>
                      </c:pt>
                      <c:pt idx="38">
                        <c:v>7.1508794546502205E-2</c:v>
                      </c:pt>
                      <c:pt idx="39">
                        <c:v>0.19640074505125274</c:v>
                      </c:pt>
                      <c:pt idx="40">
                        <c:v>0.14384093822011781</c:v>
                      </c:pt>
                      <c:pt idx="41">
                        <c:v>9.5155405038071753E-2</c:v>
                      </c:pt>
                      <c:pt idx="42">
                        <c:v>6.6847214213142214E-2</c:v>
                      </c:pt>
                      <c:pt idx="43">
                        <c:v>0.18087828098719075</c:v>
                      </c:pt>
                      <c:pt idx="44">
                        <c:v>0.16281509999355043</c:v>
                      </c:pt>
                      <c:pt idx="45">
                        <c:v>9.1037984957946239E-2</c:v>
                      </c:pt>
                      <c:pt idx="46">
                        <c:v>5.911934024949049E-2</c:v>
                      </c:pt>
                      <c:pt idx="47">
                        <c:v>0.17736736694970062</c:v>
                      </c:pt>
                      <c:pt idx="48">
                        <c:v>0.18368412000877707</c:v>
                      </c:pt>
                      <c:pt idx="49">
                        <c:v>5.3718342352122951E-2</c:v>
                      </c:pt>
                      <c:pt idx="50">
                        <c:v>9.6990150503474926E-2</c:v>
                      </c:pt>
                      <c:pt idx="51">
                        <c:v>0.18428228877709343</c:v>
                      </c:pt>
                      <c:pt idx="52">
                        <c:v>0.16545295830428441</c:v>
                      </c:pt>
                      <c:pt idx="53">
                        <c:v>6.8852116638378327E-2</c:v>
                      </c:pt>
                      <c:pt idx="54">
                        <c:v>8.4836645047846812E-2</c:v>
                      </c:pt>
                      <c:pt idx="55">
                        <c:v>0.17501716586274987</c:v>
                      </c:pt>
                      <c:pt idx="56">
                        <c:v>0.18632798667561809</c:v>
                      </c:pt>
                      <c:pt idx="57">
                        <c:v>6.0842968615091045E-2</c:v>
                      </c:pt>
                      <c:pt idx="58">
                        <c:v>7.2305593451568895E-2</c:v>
                      </c:pt>
                      <c:pt idx="59">
                        <c:v>0.16405823725260754</c:v>
                      </c:pt>
                      <c:pt idx="60">
                        <c:v>0.17623085951314019</c:v>
                      </c:pt>
                      <c:pt idx="61">
                        <c:v>6.3857852710026322E-2</c:v>
                      </c:pt>
                      <c:pt idx="62">
                        <c:v>5.5050895149098257E-2</c:v>
                      </c:pt>
                      <c:pt idx="63">
                        <c:v>0.1610215735135124</c:v>
                      </c:pt>
                      <c:pt idx="64">
                        <c:v>0.15574318707829832</c:v>
                      </c:pt>
                      <c:pt idx="65">
                        <c:v>4.3353359932276278E-2</c:v>
                      </c:pt>
                      <c:pt idx="66">
                        <c:v>3.7268418390164149E-2</c:v>
                      </c:pt>
                      <c:pt idx="67">
                        <c:v>0.13647993493216068</c:v>
                      </c:pt>
                      <c:pt idx="68">
                        <c:v>3.5932971861269522E-2</c:v>
                      </c:pt>
                      <c:pt idx="69">
                        <c:v>5.263419860465509E-2</c:v>
                      </c:pt>
                      <c:pt idx="70">
                        <c:v>2.1345540188226843E-2</c:v>
                      </c:pt>
                      <c:pt idx="71">
                        <c:v>0.1296016011354312</c:v>
                      </c:pt>
                      <c:pt idx="72">
                        <c:v>6.2028950056835348E-2</c:v>
                      </c:pt>
                      <c:pt idx="73">
                        <c:v>6.7835567043683112E-2</c:v>
                      </c:pt>
                      <c:pt idx="74">
                        <c:v>3.0019408774981559E-2</c:v>
                      </c:pt>
                      <c:pt idx="75">
                        <c:v>0.12986898512441097</c:v>
                      </c:pt>
                      <c:pt idx="76">
                        <c:v>8.7116862391368469E-2</c:v>
                      </c:pt>
                      <c:pt idx="77">
                        <c:v>-7.7936876504987956E-2</c:v>
                      </c:pt>
                      <c:pt idx="78">
                        <c:v>-0.13665140466904077</c:v>
                      </c:pt>
                      <c:pt idx="79">
                        <c:v>0.11759841621302129</c:v>
                      </c:pt>
                      <c:pt idx="80">
                        <c:v>0.1130067261922571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7E7-438A-9A25-6BF5509EAD3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GRAPHING'!$A$52</c15:sqref>
                        </c15:formulaRef>
                      </c:ext>
                    </c:extLst>
                    <c:strCache>
                      <c:ptCount val="1"/>
                      <c:pt idx="0">
                        <c:v>Moncler S.p.A. (BIT:MONC)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GRAPHING'!$B$52:$CD$52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49">
                        <c:v>0.31246019615335624</c:v>
                      </c:pt>
                      <c:pt idx="50">
                        <c:v>-6.8127235776648531E-2</c:v>
                      </c:pt>
                      <c:pt idx="51">
                        <c:v>0.38582363375695572</c:v>
                      </c:pt>
                      <c:pt idx="52">
                        <c:v>0.38961953968999524</c:v>
                      </c:pt>
                      <c:pt idx="53">
                        <c:v>0.30950465226630353</c:v>
                      </c:pt>
                      <c:pt idx="54">
                        <c:v>7.5048706198721279E-3</c:v>
                      </c:pt>
                      <c:pt idx="55">
                        <c:v>0.39217316017316017</c:v>
                      </c:pt>
                      <c:pt idx="56">
                        <c:v>0.3867899873412553</c:v>
                      </c:pt>
                      <c:pt idx="57">
                        <c:v>0.3269358008108848</c:v>
                      </c:pt>
                      <c:pt idx="58">
                        <c:v>4.0992255259881406E-2</c:v>
                      </c:pt>
                      <c:pt idx="59">
                        <c:v>0.39464533028241106</c:v>
                      </c:pt>
                      <c:pt idx="60">
                        <c:v>0.38487952033917433</c:v>
                      </c:pt>
                      <c:pt idx="61">
                        <c:v>0.20567912209708422</c:v>
                      </c:pt>
                      <c:pt idx="62">
                        <c:v>0.20567912209708425</c:v>
                      </c:pt>
                      <c:pt idx="63">
                        <c:v>0.38170264711774415</c:v>
                      </c:pt>
                      <c:pt idx="64">
                        <c:v>0.38170264711774465</c:v>
                      </c:pt>
                      <c:pt idx="65">
                        <c:v>0.20885431615408534</c:v>
                      </c:pt>
                      <c:pt idx="66">
                        <c:v>0.20885431615408581</c:v>
                      </c:pt>
                      <c:pt idx="67">
                        <c:v>0.38048701055007139</c:v>
                      </c:pt>
                      <c:pt idx="68">
                        <c:v>0.38048701055007184</c:v>
                      </c:pt>
                      <c:pt idx="69">
                        <c:v>0.22112516817143116</c:v>
                      </c:pt>
                      <c:pt idx="70">
                        <c:v>0.22112516817143124</c:v>
                      </c:pt>
                      <c:pt idx="71">
                        <c:v>0.38479164193280307</c:v>
                      </c:pt>
                      <c:pt idx="72">
                        <c:v>0.38479164193280396</c:v>
                      </c:pt>
                      <c:pt idx="73">
                        <c:v>0.23732564542320331</c:v>
                      </c:pt>
                      <c:pt idx="74">
                        <c:v>0.23732564542320334</c:v>
                      </c:pt>
                      <c:pt idx="75">
                        <c:v>0.39686020626823948</c:v>
                      </c:pt>
                      <c:pt idx="76">
                        <c:v>0.39686020626823948</c:v>
                      </c:pt>
                      <c:pt idx="77">
                        <c:v>-2.7074335411884937E-3</c:v>
                      </c:pt>
                      <c:pt idx="78">
                        <c:v>-2.6437642248700773E-3</c:v>
                      </c:pt>
                      <c:pt idx="79">
                        <c:v>0.42352096039341419</c:v>
                      </c:pt>
                      <c:pt idx="80">
                        <c:v>0.42352096039341419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7E7-438A-9A25-6BF5509EAD3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GRAPHING'!$A$54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GRAPHING'!$B$54:$CD$54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0.1092204661738073</c:v>
                      </c:pt>
                      <c:pt idx="1">
                        <c:v>0.11297217399088284</c:v>
                      </c:pt>
                      <c:pt idx="2">
                        <c:v>0.18913226621735468</c:v>
                      </c:pt>
                      <c:pt idx="3">
                        <c:v>0.15374193696965235</c:v>
                      </c:pt>
                      <c:pt idx="4">
                        <c:v>0.12915733231833626</c:v>
                      </c:pt>
                      <c:pt idx="5">
                        <c:v>0.13537206997619611</c:v>
                      </c:pt>
                      <c:pt idx="6">
                        <c:v>0.13277547684827853</c:v>
                      </c:pt>
                      <c:pt idx="7">
                        <c:v>0.16074191415389172</c:v>
                      </c:pt>
                      <c:pt idx="8">
                        <c:v>0.14046200997805552</c:v>
                      </c:pt>
                      <c:pt idx="9">
                        <c:v>0.15222944008024009</c:v>
                      </c:pt>
                      <c:pt idx="10">
                        <c:v>0.15363863485127283</c:v>
                      </c:pt>
                      <c:pt idx="11">
                        <c:v>0.20042871156717867</c:v>
                      </c:pt>
                      <c:pt idx="12">
                        <c:v>0.15589277952478492</c:v>
                      </c:pt>
                      <c:pt idx="13">
                        <c:v>0.27129337539432175</c:v>
                      </c:pt>
                      <c:pt idx="14">
                        <c:v>0.22395685495316489</c:v>
                      </c:pt>
                      <c:pt idx="15">
                        <c:v>0.27120850509871991</c:v>
                      </c:pt>
                      <c:pt idx="16">
                        <c:v>0.24880469330684807</c:v>
                      </c:pt>
                      <c:pt idx="17">
                        <c:v>0.27472306143001007</c:v>
                      </c:pt>
                      <c:pt idx="18">
                        <c:v>0.22199747155499369</c:v>
                      </c:pt>
                      <c:pt idx="19">
                        <c:v>0.25279642058165552</c:v>
                      </c:pt>
                      <c:pt idx="20">
                        <c:v>0.18304690205912386</c:v>
                      </c:pt>
                      <c:pt idx="21">
                        <c:v>0.16354925474153101</c:v>
                      </c:pt>
                      <c:pt idx="22">
                        <c:v>0.11469569097436082</c:v>
                      </c:pt>
                      <c:pt idx="23">
                        <c:v>0.15237119328622831</c:v>
                      </c:pt>
                      <c:pt idx="24">
                        <c:v>0.13078482824397644</c:v>
                      </c:pt>
                      <c:pt idx="25">
                        <c:v>0.16290225323209567</c:v>
                      </c:pt>
                      <c:pt idx="26">
                        <c:v>0.15055649851718098</c:v>
                      </c:pt>
                      <c:pt idx="27">
                        <c:v>0.16424591181254633</c:v>
                      </c:pt>
                      <c:pt idx="28">
                        <c:v>0.12353642132901745</c:v>
                      </c:pt>
                      <c:pt idx="29">
                        <c:v>0.16548401931995091</c:v>
                      </c:pt>
                      <c:pt idx="30">
                        <c:v>0.13530097727280951</c:v>
                      </c:pt>
                      <c:pt idx="31">
                        <c:v>0.14842465399615568</c:v>
                      </c:pt>
                      <c:pt idx="32">
                        <c:v>0.11226628208878389</c:v>
                      </c:pt>
                      <c:pt idx="33">
                        <c:v>0.14067541373164583</c:v>
                      </c:pt>
                      <c:pt idx="34">
                        <c:v>0.13617851591403915</c:v>
                      </c:pt>
                      <c:pt idx="35">
                        <c:v>0.14361558244225817</c:v>
                      </c:pt>
                      <c:pt idx="36">
                        <c:v>0.12581783463583412</c:v>
                      </c:pt>
                      <c:pt idx="37">
                        <c:v>0.19091087266015694</c:v>
                      </c:pt>
                      <c:pt idx="38">
                        <c:v>0.14259923160897869</c:v>
                      </c:pt>
                      <c:pt idx="39">
                        <c:v>0.13949362663293213</c:v>
                      </c:pt>
                      <c:pt idx="40">
                        <c:v>0.13086050499663895</c:v>
                      </c:pt>
                      <c:pt idx="41">
                        <c:v>0.16119805787773583</c:v>
                      </c:pt>
                      <c:pt idx="42">
                        <c:v>0.14985834746624227</c:v>
                      </c:pt>
                      <c:pt idx="43">
                        <c:v>0.14933258442462521</c:v>
                      </c:pt>
                      <c:pt idx="44">
                        <c:v>0.14156085178141095</c:v>
                      </c:pt>
                      <c:pt idx="45">
                        <c:v>0.1727425521425274</c:v>
                      </c:pt>
                      <c:pt idx="46">
                        <c:v>0.14890828019446523</c:v>
                      </c:pt>
                      <c:pt idx="47">
                        <c:v>0.15249132940622021</c:v>
                      </c:pt>
                      <c:pt idx="48">
                        <c:v>0.18544102959618022</c:v>
                      </c:pt>
                      <c:pt idx="49">
                        <c:v>0.12549380368560945</c:v>
                      </c:pt>
                      <c:pt idx="50">
                        <c:v>0.19851938244657188</c:v>
                      </c:pt>
                      <c:pt idx="51">
                        <c:v>0.17293882512914163</c:v>
                      </c:pt>
                      <c:pt idx="52">
                        <c:v>0.16359784465069196</c:v>
                      </c:pt>
                      <c:pt idx="53">
                        <c:v>0.12982621746887302</c:v>
                      </c:pt>
                      <c:pt idx="54">
                        <c:v>0.19172727272727272</c:v>
                      </c:pt>
                      <c:pt idx="55">
                        <c:v>0.16070603749786452</c:v>
                      </c:pt>
                      <c:pt idx="56">
                        <c:v>0.20698171858731668</c:v>
                      </c:pt>
                      <c:pt idx="57">
                        <c:v>0.14591806467678581</c:v>
                      </c:pt>
                      <c:pt idx="58">
                        <c:v>0.19447713897691263</c:v>
                      </c:pt>
                      <c:pt idx="59">
                        <c:v>0.16405823725260754</c:v>
                      </c:pt>
                      <c:pt idx="60">
                        <c:v>0.19873981381686009</c:v>
                      </c:pt>
                      <c:pt idx="61">
                        <c:v>0.16215870543341523</c:v>
                      </c:pt>
                      <c:pt idx="62">
                        <c:v>0.14420508741655286</c:v>
                      </c:pt>
                      <c:pt idx="63">
                        <c:v>0.1610215735135124</c:v>
                      </c:pt>
                      <c:pt idx="64">
                        <c:v>0.17509010768947894</c:v>
                      </c:pt>
                      <c:pt idx="65">
                        <c:v>0.17665406967399028</c:v>
                      </c:pt>
                      <c:pt idx="66">
                        <c:v>0.14947559379615888</c:v>
                      </c:pt>
                      <c:pt idx="67">
                        <c:v>0.13647993493216068</c:v>
                      </c:pt>
                      <c:pt idx="68">
                        <c:v>0.15991874422881416</c:v>
                      </c:pt>
                      <c:pt idx="69">
                        <c:v>0.14158427633207141</c:v>
                      </c:pt>
                      <c:pt idx="70">
                        <c:v>0.12654713714220087</c:v>
                      </c:pt>
                      <c:pt idx="71">
                        <c:v>0.14353050390658265</c:v>
                      </c:pt>
                      <c:pt idx="72">
                        <c:v>0.14536451113104495</c:v>
                      </c:pt>
                      <c:pt idx="73">
                        <c:v>0.13117720922286971</c:v>
                      </c:pt>
                      <c:pt idx="74">
                        <c:v>0.11679031646978229</c:v>
                      </c:pt>
                      <c:pt idx="75">
                        <c:v>0.14200832430969137</c:v>
                      </c:pt>
                      <c:pt idx="76">
                        <c:v>0.14191228188827271</c:v>
                      </c:pt>
                      <c:pt idx="77">
                        <c:v>7.3016159980310871E-2</c:v>
                      </c:pt>
                      <c:pt idx="78">
                        <c:v>-7.2133980377393492E-2</c:v>
                      </c:pt>
                      <c:pt idx="79">
                        <c:v>0.13880597277723519</c:v>
                      </c:pt>
                      <c:pt idx="80">
                        <c:v>0.14036143687785085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7E7-438A-9A25-6BF5509EAD3A}"/>
                  </c:ext>
                </c:extLst>
              </c15:ser>
            </c15:filteredLineSeries>
          </c:ext>
        </c:extLst>
      </c:lineChart>
      <c:catAx>
        <c:axId val="187354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55055"/>
        <c:crosses val="autoZero"/>
        <c:auto val="1"/>
        <c:lblAlgn val="ctr"/>
        <c:lblOffset val="100"/>
        <c:noMultiLvlLbl val="0"/>
      </c:catAx>
      <c:valAx>
        <c:axId val="187355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4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EBITDA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GRAPHING'!$A$44</c:f>
              <c:strCache>
                <c:ptCount val="1"/>
                <c:pt idx="0">
                  <c:v>adidas AG (XTRA:ADS)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GRAPHING'!$B$44:$CD$44</c:f>
              <c:numCache>
                <c:formatCode>General</c:formatCode>
                <c:ptCount val="81"/>
                <c:pt idx="0">
                  <c:v>6.3533660490879912E-2</c:v>
                </c:pt>
                <c:pt idx="1">
                  <c:v>0.10077021822849808</c:v>
                </c:pt>
                <c:pt idx="2">
                  <c:v>7.6754385964912283E-2</c:v>
                </c:pt>
                <c:pt idx="3">
                  <c:v>0.14245810055865921</c:v>
                </c:pt>
                <c:pt idx="4">
                  <c:v>5.5694389997613503E-2</c:v>
                </c:pt>
                <c:pt idx="5">
                  <c:v>8.3028083028083025E-2</c:v>
                </c:pt>
                <c:pt idx="6">
                  <c:v>7.2992700729927015E-2</c:v>
                </c:pt>
                <c:pt idx="7">
                  <c:v>0.15096359743040683</c:v>
                </c:pt>
                <c:pt idx="8">
                  <c:v>7.3280142700336573E-2</c:v>
                </c:pt>
                <c:pt idx="9">
                  <c:v>9.4068304373876588E-2</c:v>
                </c:pt>
                <c:pt idx="10">
                  <c:v>6.9683908045977017E-2</c:v>
                </c:pt>
                <c:pt idx="11">
                  <c:v>0.16675661090124125</c:v>
                </c:pt>
                <c:pt idx="12">
                  <c:v>6.0220859802038715E-2</c:v>
                </c:pt>
                <c:pt idx="13">
                  <c:v>0.13023255813953488</c:v>
                </c:pt>
                <c:pt idx="14">
                  <c:v>0.10778015703069235</c:v>
                </c:pt>
                <c:pt idx="15">
                  <c:v>0.17804323094425484</c:v>
                </c:pt>
                <c:pt idx="16">
                  <c:v>3.3488070313910941E-2</c:v>
                </c:pt>
                <c:pt idx="17">
                  <c:v>0.13620071684587814</c:v>
                </c:pt>
                <c:pt idx="18">
                  <c:v>0.11675461741424802</c:v>
                </c:pt>
                <c:pt idx="19">
                  <c:v>0.17723492723492723</c:v>
                </c:pt>
                <c:pt idx="20">
                  <c:v>5.7199211045364885E-2</c:v>
                </c:pt>
                <c:pt idx="21">
                  <c:v>0.11712078080520537</c:v>
                </c:pt>
                <c:pt idx="22">
                  <c:v>9.2257001647446449E-2</c:v>
                </c:pt>
                <c:pt idx="23">
                  <c:v>0.15835876568328247</c:v>
                </c:pt>
                <c:pt idx="24">
                  <c:v>5.2935943060498217E-2</c:v>
                </c:pt>
                <c:pt idx="25">
                  <c:v>0.1107171000788022</c:v>
                </c:pt>
                <c:pt idx="26">
                  <c:v>9.9166666666666681E-2</c:v>
                </c:pt>
                <c:pt idx="27">
                  <c:v>0.17715062903774229</c:v>
                </c:pt>
                <c:pt idx="28">
                  <c:v>4.2148760330578509E-2</c:v>
                </c:pt>
                <c:pt idx="29">
                  <c:v>0.12628767645936667</c:v>
                </c:pt>
                <c:pt idx="30">
                  <c:v>0.10511701705672352</c:v>
                </c:pt>
                <c:pt idx="31">
                  <c:v>0.17126175802789489</c:v>
                </c:pt>
                <c:pt idx="32">
                  <c:v>5.7498057498057489E-2</c:v>
                </c:pt>
                <c:pt idx="33">
                  <c:v>4.8117966627861858E-2</c:v>
                </c:pt>
                <c:pt idx="34">
                  <c:v>5.6573056573056578E-2</c:v>
                </c:pt>
                <c:pt idx="35">
                  <c:v>0.1402354570637119</c:v>
                </c:pt>
                <c:pt idx="36">
                  <c:v>5.0040683482506107E-2</c:v>
                </c:pt>
                <c:pt idx="37">
                  <c:v>0.11443530291697832</c:v>
                </c:pt>
                <c:pt idx="38">
                  <c:v>8.8447034624614326E-2</c:v>
                </c:pt>
                <c:pt idx="39">
                  <c:v>0.14215686274509803</c:v>
                </c:pt>
                <c:pt idx="40">
                  <c:v>2.8147389969293755E-2</c:v>
                </c:pt>
                <c:pt idx="41">
                  <c:v>0.11335166513901621</c:v>
                </c:pt>
                <c:pt idx="42">
                  <c:v>9.0404699738903402E-2</c:v>
                </c:pt>
                <c:pt idx="43">
                  <c:v>0.13434829059829059</c:v>
                </c:pt>
                <c:pt idx="44">
                  <c:v>-6.7926103050061732E-3</c:v>
                </c:pt>
                <c:pt idx="45">
                  <c:v>0.12343096234309624</c:v>
                </c:pt>
                <c:pt idx="46">
                  <c:v>9.0986636337787877E-2</c:v>
                </c:pt>
                <c:pt idx="47">
                  <c:v>0.13515456506110712</c:v>
                </c:pt>
                <c:pt idx="48">
                  <c:v>1.3060255268625707E-2</c:v>
                </c:pt>
                <c:pt idx="49">
                  <c:v>0.13623033857637964</c:v>
                </c:pt>
                <c:pt idx="50">
                  <c:v>9.429500443393439E-2</c:v>
                </c:pt>
                <c:pt idx="51">
                  <c:v>0.13817994328435163</c:v>
                </c:pt>
                <c:pt idx="53">
                  <c:v>0.10804597701149427</c:v>
                </c:pt>
                <c:pt idx="54">
                  <c:v>8.6764705882352938E-2</c:v>
                </c:pt>
                <c:pt idx="55">
                  <c:v>0.11745796241345202</c:v>
                </c:pt>
                <c:pt idx="56">
                  <c:v>2.2437673130193906E-2</c:v>
                </c:pt>
                <c:pt idx="57">
                  <c:v>0.10800881704628949</c:v>
                </c:pt>
                <c:pt idx="58">
                  <c:v>8.088047094957769E-2</c:v>
                </c:pt>
                <c:pt idx="59">
                  <c:v>0.12379150903741067</c:v>
                </c:pt>
                <c:pt idx="60">
                  <c:v>1.007919366450684E-2</c:v>
                </c:pt>
                <c:pt idx="61">
                  <c:v>0.13283647523016223</c:v>
                </c:pt>
                <c:pt idx="62">
                  <c:v>0.1212193379376042</c:v>
                </c:pt>
                <c:pt idx="63">
                  <c:v>0.13175028724626581</c:v>
                </c:pt>
                <c:pt idx="64">
                  <c:v>-5.9995666645620178E-3</c:v>
                </c:pt>
                <c:pt idx="65">
                  <c:v>0.13640536074903617</c:v>
                </c:pt>
                <c:pt idx="66">
                  <c:v>0.12068281063914253</c:v>
                </c:pt>
                <c:pt idx="67">
                  <c:v>0.16100052844812401</c:v>
                </c:pt>
                <c:pt idx="68">
                  <c:v>3.4612341772151903E-2</c:v>
                </c:pt>
                <c:pt idx="69">
                  <c:v>0.15465032444124008</c:v>
                </c:pt>
                <c:pt idx="70">
                  <c:v>0.13324463029842235</c:v>
                </c:pt>
                <c:pt idx="71">
                  <c:v>0.17435722799250808</c:v>
                </c:pt>
                <c:pt idx="72">
                  <c:v>6.0003821899484042E-2</c:v>
                </c:pt>
                <c:pt idx="73">
                  <c:v>0.19734829168791432</c:v>
                </c:pt>
                <c:pt idx="74">
                  <c:v>0.17371573788346342</c:v>
                </c:pt>
                <c:pt idx="75">
                  <c:v>0.18424336973478941</c:v>
                </c:pt>
                <c:pt idx="76">
                  <c:v>9.9520383693045555E-2</c:v>
                </c:pt>
                <c:pt idx="77">
                  <c:v>8.3946980854197356E-2</c:v>
                </c:pt>
                <c:pt idx="78">
                  <c:v>1.5926236378876781E-2</c:v>
                </c:pt>
                <c:pt idx="79">
                  <c:v>0.19181757209926226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2-4463-9FE8-0D7427BB61DD}"/>
            </c:ext>
          </c:extLst>
        </c:ser>
        <c:ser>
          <c:idx val="1"/>
          <c:order val="1"/>
          <c:tx>
            <c:strRef>
              <c:f>'FOR GRAPHING'!$A$45</c:f>
              <c:strCache>
                <c:ptCount val="1"/>
                <c:pt idx="0">
                  <c:v>V.F. Corporation (NYSE:VFC)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GRAPHING'!$B$45:$CD$45</c:f>
              <c:numCache>
                <c:formatCode>General</c:formatCode>
                <c:ptCount val="81"/>
                <c:pt idx="0">
                  <c:v>0.14305582336072467</c:v>
                </c:pt>
                <c:pt idx="1">
                  <c:v>0.13400487178027948</c:v>
                </c:pt>
                <c:pt idx="3">
                  <c:v>0.15639469125068689</c:v>
                </c:pt>
                <c:pt idx="4">
                  <c:v>0.11629486612100255</c:v>
                </c:pt>
                <c:pt idx="5">
                  <c:v>0.13940550805023999</c:v>
                </c:pt>
                <c:pt idx="6">
                  <c:v>0.15071242898119036</c:v>
                </c:pt>
                <c:pt idx="7">
                  <c:v>0.17555122183907473</c:v>
                </c:pt>
                <c:pt idx="8">
                  <c:v>0.13923681688610545</c:v>
                </c:pt>
                <c:pt idx="9">
                  <c:v>0.14656315122134625</c:v>
                </c:pt>
                <c:pt idx="10">
                  <c:v>0.13314832798997481</c:v>
                </c:pt>
                <c:pt idx="11">
                  <c:v>0.16238923842293768</c:v>
                </c:pt>
                <c:pt idx="12">
                  <c:v>0.14102053041285009</c:v>
                </c:pt>
                <c:pt idx="13">
                  <c:v>0.14068985927663683</c:v>
                </c:pt>
                <c:pt idx="14">
                  <c:v>0.13303590206508356</c:v>
                </c:pt>
                <c:pt idx="15">
                  <c:v>0.17446748214434146</c:v>
                </c:pt>
                <c:pt idx="16">
                  <c:v>0.13303918915851082</c:v>
                </c:pt>
                <c:pt idx="17">
                  <c:v>0.13424536321605882</c:v>
                </c:pt>
                <c:pt idx="18">
                  <c:v>0.12629785546106451</c:v>
                </c:pt>
                <c:pt idx="19">
                  <c:v>0.18044702610085364</c:v>
                </c:pt>
                <c:pt idx="21">
                  <c:v>0.14881129853766981</c:v>
                </c:pt>
                <c:pt idx="22">
                  <c:v>0.13264950459294034</c:v>
                </c:pt>
                <c:pt idx="23">
                  <c:v>0.17642249204186733</c:v>
                </c:pt>
                <c:pt idx="24">
                  <c:v>0.14998114164656257</c:v>
                </c:pt>
                <c:pt idx="25">
                  <c:v>0.14796975894752631</c:v>
                </c:pt>
                <c:pt idx="26">
                  <c:v>0.13224194391301397</c:v>
                </c:pt>
                <c:pt idx="27">
                  <c:v>0.17586977168659035</c:v>
                </c:pt>
                <c:pt idx="28">
                  <c:v>0.15024335255740112</c:v>
                </c:pt>
                <c:pt idx="29">
                  <c:v>0.15238138567036102</c:v>
                </c:pt>
                <c:pt idx="30">
                  <c:v>0.12192977331500428</c:v>
                </c:pt>
                <c:pt idx="31">
                  <c:v>0.17693701744789675</c:v>
                </c:pt>
                <c:pt idx="32">
                  <c:v>0.14112334283398267</c:v>
                </c:pt>
                <c:pt idx="33">
                  <c:v>0.11353170201347572</c:v>
                </c:pt>
                <c:pt idx="34">
                  <c:v>0.1105068061713595</c:v>
                </c:pt>
                <c:pt idx="35">
                  <c:v>0.17189892473323698</c:v>
                </c:pt>
                <c:pt idx="36">
                  <c:v>0.16144669773813819</c:v>
                </c:pt>
                <c:pt idx="37">
                  <c:v>0.15105558727203425</c:v>
                </c:pt>
                <c:pt idx="38">
                  <c:v>0.1307235914344359</c:v>
                </c:pt>
                <c:pt idx="39">
                  <c:v>0.17828296153813417</c:v>
                </c:pt>
                <c:pt idx="40">
                  <c:v>0.15298609422553158</c:v>
                </c:pt>
                <c:pt idx="41">
                  <c:v>0.16315303407853485</c:v>
                </c:pt>
                <c:pt idx="42">
                  <c:v>0.12579865585072303</c:v>
                </c:pt>
                <c:pt idx="43">
                  <c:v>0.17250718254183256</c:v>
                </c:pt>
                <c:pt idx="44">
                  <c:v>0.15515907800012302</c:v>
                </c:pt>
                <c:pt idx="45">
                  <c:v>0.14356012525156908</c:v>
                </c:pt>
                <c:pt idx="46">
                  <c:v>0.10358317777779853</c:v>
                </c:pt>
                <c:pt idx="47">
                  <c:v>0.1883218977281462</c:v>
                </c:pt>
                <c:pt idx="48">
                  <c:v>0.18206846758932632</c:v>
                </c:pt>
                <c:pt idx="49">
                  <c:v>0.1591488700237263</c:v>
                </c:pt>
                <c:pt idx="50">
                  <c:v>0.11714092571150116</c:v>
                </c:pt>
                <c:pt idx="51">
                  <c:v>0.19534256986615287</c:v>
                </c:pt>
                <c:pt idx="52">
                  <c:v>0.17970462287001088</c:v>
                </c:pt>
                <c:pt idx="53">
                  <c:v>0.16801305246229653</c:v>
                </c:pt>
                <c:pt idx="54">
                  <c:v>0.11947665269541848</c:v>
                </c:pt>
                <c:pt idx="55">
                  <c:v>0.19952011775777337</c:v>
                </c:pt>
                <c:pt idx="56">
                  <c:v>0.18228430282268654</c:v>
                </c:pt>
                <c:pt idx="57">
                  <c:v>0.16627936070150018</c:v>
                </c:pt>
                <c:pt idx="58">
                  <c:v>0.1163438932074598</c:v>
                </c:pt>
                <c:pt idx="59">
                  <c:v>0.20075838063296222</c:v>
                </c:pt>
                <c:pt idx="61">
                  <c:v>0.14417876896482221</c:v>
                </c:pt>
                <c:pt idx="62">
                  <c:v>0.11371164240286218</c:v>
                </c:pt>
                <c:pt idx="63">
                  <c:v>0.19994675026354414</c:v>
                </c:pt>
                <c:pt idx="64">
                  <c:v>0.17631329942104168</c:v>
                </c:pt>
                <c:pt idx="65">
                  <c:v>0.13863546834092721</c:v>
                </c:pt>
                <c:pt idx="66">
                  <c:v>9.9243593021308113E-2</c:v>
                </c:pt>
                <c:pt idx="67">
                  <c:v>0.19146585226827281</c:v>
                </c:pt>
                <c:pt idx="68">
                  <c:v>0.15508662934609349</c:v>
                </c:pt>
                <c:pt idx="69">
                  <c:v>0.13139290599800488</c:v>
                </c:pt>
                <c:pt idx="70">
                  <c:v>7.2246254916044139E-2</c:v>
                </c:pt>
                <c:pt idx="71">
                  <c:v>0.19308409357052114</c:v>
                </c:pt>
                <c:pt idx="72">
                  <c:v>0.18084265262823943</c:v>
                </c:pt>
                <c:pt idx="73">
                  <c:v>0.13058806049980684</c:v>
                </c:pt>
                <c:pt idx="74">
                  <c:v>7.9284950069587565E-2</c:v>
                </c:pt>
                <c:pt idx="75">
                  <c:v>0.19352038740055061</c:v>
                </c:pt>
                <c:pt idx="76">
                  <c:v>0.18663330083153684</c:v>
                </c:pt>
                <c:pt idx="77">
                  <c:v>4.3827824077194669E-2</c:v>
                </c:pt>
                <c:pt idx="78">
                  <c:v>-0.14457029823663259</c:v>
                </c:pt>
                <c:pt idx="79">
                  <c:v>0.15347824886785538</c:v>
                </c:pt>
                <c:pt idx="80">
                  <c:v>0.17367083274301112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2-4463-9FE8-0D7427BB61DD}"/>
            </c:ext>
          </c:extLst>
        </c:ser>
        <c:ser>
          <c:idx val="2"/>
          <c:order val="2"/>
          <c:tx>
            <c:strRef>
              <c:f>'FOR GRAPHING'!$A$46</c:f>
              <c:strCache>
                <c:ptCount val="1"/>
                <c:pt idx="0">
                  <c:v>NIKE, Inc. (NYSE:NKE)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GRAPHING'!$B$46:$CD$46</c:f>
              <c:numCache>
                <c:formatCode>General</c:formatCode>
                <c:ptCount val="81"/>
                <c:pt idx="0">
                  <c:v>0.11515895756583436</c:v>
                </c:pt>
                <c:pt idx="1">
                  <c:v>0.10511036357771532</c:v>
                </c:pt>
                <c:pt idx="2">
                  <c:v>0.13220311682036001</c:v>
                </c:pt>
                <c:pt idx="3">
                  <c:v>0.14951983777786282</c:v>
                </c:pt>
                <c:pt idx="4">
                  <c:v>0.12170489558370419</c:v>
                </c:pt>
                <c:pt idx="5">
                  <c:v>0.11786046100075209</c:v>
                </c:pt>
                <c:pt idx="6">
                  <c:v>0.14834837074043697</c:v>
                </c:pt>
                <c:pt idx="7">
                  <c:v>0.14690841469084145</c:v>
                </c:pt>
                <c:pt idx="8">
                  <c:v>0.12391140096234145</c:v>
                </c:pt>
                <c:pt idx="9">
                  <c:v>0.11741430296971968</c:v>
                </c:pt>
                <c:pt idx="10">
                  <c:v>0.16324411242504439</c:v>
                </c:pt>
                <c:pt idx="11">
                  <c:v>0.1665179014182287</c:v>
                </c:pt>
                <c:pt idx="12">
                  <c:v>0.13524373479961932</c:v>
                </c:pt>
                <c:pt idx="13">
                  <c:v>0.1412878787878788</c:v>
                </c:pt>
                <c:pt idx="14">
                  <c:v>0.16216913767887356</c:v>
                </c:pt>
                <c:pt idx="15">
                  <c:v>0.16109832107361444</c:v>
                </c:pt>
                <c:pt idx="16">
                  <c:v>0.15586189372042053</c:v>
                </c:pt>
                <c:pt idx="17">
                  <c:v>0.15268121637144066</c:v>
                </c:pt>
                <c:pt idx="18">
                  <c:v>0.16440049443757723</c:v>
                </c:pt>
                <c:pt idx="19">
                  <c:v>0.18469704816157431</c:v>
                </c:pt>
                <c:pt idx="20">
                  <c:v>0.15201312343511672</c:v>
                </c:pt>
                <c:pt idx="21">
                  <c:v>0.16056798051372898</c:v>
                </c:pt>
                <c:pt idx="22">
                  <c:v>0.14465471613322015</c:v>
                </c:pt>
                <c:pt idx="23">
                  <c:v>0.1527622135857514</c:v>
                </c:pt>
                <c:pt idx="24">
                  <c:v>0.12939267865086218</c:v>
                </c:pt>
                <c:pt idx="25">
                  <c:v>0.13720746644936208</c:v>
                </c:pt>
                <c:pt idx="26">
                  <c:v>0.1682332542434751</c:v>
                </c:pt>
                <c:pt idx="27">
                  <c:v>0.15550686344009795</c:v>
                </c:pt>
                <c:pt idx="28">
                  <c:v>0.13305680377923723</c:v>
                </c:pt>
                <c:pt idx="29">
                  <c:v>0.16200158436757331</c:v>
                </c:pt>
                <c:pt idx="30">
                  <c:v>0.14105738993710693</c:v>
                </c:pt>
                <c:pt idx="31">
                  <c:v>0.14561319539044953</c:v>
                </c:pt>
                <c:pt idx="32">
                  <c:v>0.12914751312607567</c:v>
                </c:pt>
                <c:pt idx="33">
                  <c:v>0.15229237975139612</c:v>
                </c:pt>
                <c:pt idx="34">
                  <c:v>0.16507532357309571</c:v>
                </c:pt>
                <c:pt idx="35">
                  <c:v>0.15649093561158575</c:v>
                </c:pt>
                <c:pt idx="36">
                  <c:v>0.13053348467650397</c:v>
                </c:pt>
                <c:pt idx="37">
                  <c:v>0.15677160363405873</c:v>
                </c:pt>
                <c:pt idx="38">
                  <c:v>0.15796730352570415</c:v>
                </c:pt>
                <c:pt idx="39">
                  <c:v>0.15903381642512077</c:v>
                </c:pt>
                <c:pt idx="40">
                  <c:v>0.14353572903758777</c:v>
                </c:pt>
                <c:pt idx="41">
                  <c:v>0.15258909234101201</c:v>
                </c:pt>
                <c:pt idx="42">
                  <c:v>0.15140478668054111</c:v>
                </c:pt>
                <c:pt idx="43">
                  <c:v>0.16952316307483456</c:v>
                </c:pt>
                <c:pt idx="44">
                  <c:v>0.12964298593580958</c:v>
                </c:pt>
                <c:pt idx="45">
                  <c:v>0.1547029702970297</c:v>
                </c:pt>
                <c:pt idx="46">
                  <c:v>0.14063502245028864</c:v>
                </c:pt>
                <c:pt idx="47">
                  <c:v>0.13546493666975595</c:v>
                </c:pt>
                <c:pt idx="48">
                  <c:v>0.14307304785894207</c:v>
                </c:pt>
                <c:pt idx="49">
                  <c:v>0.15176983998706967</c:v>
                </c:pt>
                <c:pt idx="50">
                  <c:v>0.16037031506644767</c:v>
                </c:pt>
                <c:pt idx="51">
                  <c:v>0.17587146750824845</c:v>
                </c:pt>
                <c:pt idx="52">
                  <c:v>0.13683719483750584</c:v>
                </c:pt>
                <c:pt idx="53">
                  <c:v>0.153184165232358</c:v>
                </c:pt>
                <c:pt idx="54">
                  <c:v>0.14707070707070707</c:v>
                </c:pt>
                <c:pt idx="55">
                  <c:v>0.1748935103983964</c:v>
                </c:pt>
                <c:pt idx="56">
                  <c:v>0.14227642276422764</c:v>
                </c:pt>
                <c:pt idx="57">
                  <c:v>0.16246648793565685</c:v>
                </c:pt>
                <c:pt idx="58">
                  <c:v>0.1498907314564854</c:v>
                </c:pt>
                <c:pt idx="59">
                  <c:v>0.18813881625861659</c:v>
                </c:pt>
                <c:pt idx="60">
                  <c:v>0.14285714285714285</c:v>
                </c:pt>
                <c:pt idx="61">
                  <c:v>0.16185258964143426</c:v>
                </c:pt>
                <c:pt idx="62">
                  <c:v>0.14349830179524503</c:v>
                </c:pt>
                <c:pt idx="63">
                  <c:v>0.15517051098112791</c:v>
                </c:pt>
                <c:pt idx="64">
                  <c:v>0.1575794621026895</c:v>
                </c:pt>
                <c:pt idx="65">
                  <c:v>0.16888045540796964</c:v>
                </c:pt>
                <c:pt idx="66">
                  <c:v>0.15512273827359688</c:v>
                </c:pt>
                <c:pt idx="67">
                  <c:v>0.14233737596471885</c:v>
                </c:pt>
                <c:pt idx="68">
                  <c:v>0.12871171381809679</c:v>
                </c:pt>
                <c:pt idx="69">
                  <c:v>0.15238201246660729</c:v>
                </c:pt>
                <c:pt idx="70">
                  <c:v>0.1489426907753601</c:v>
                </c:pt>
                <c:pt idx="71">
                  <c:v>0.152291917973462</c:v>
                </c:pt>
                <c:pt idx="72">
                  <c:v>0.12171965009601024</c:v>
                </c:pt>
                <c:pt idx="73">
                  <c:v>0.14826761003017375</c:v>
                </c:pt>
                <c:pt idx="74">
                  <c:v>0.13855066771406127</c:v>
                </c:pt>
                <c:pt idx="75">
                  <c:v>0.16116322701688554</c:v>
                </c:pt>
                <c:pt idx="76">
                  <c:v>0.13625798954096455</c:v>
                </c:pt>
                <c:pt idx="77">
                  <c:v>0.17062549485352335</c:v>
                </c:pt>
                <c:pt idx="78">
                  <c:v>-9.7418026294946933E-2</c:v>
                </c:pt>
                <c:pt idx="79">
                  <c:v>0.20039645082121957</c:v>
                </c:pt>
                <c:pt idx="80">
                  <c:v>0.1746864715823179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2-4463-9FE8-0D7427BB61DD}"/>
            </c:ext>
          </c:extLst>
        </c:ser>
        <c:ser>
          <c:idx val="3"/>
          <c:order val="3"/>
          <c:tx>
            <c:strRef>
              <c:f>'FOR GRAPHING'!$A$47</c:f>
              <c:strCache>
                <c:ptCount val="1"/>
                <c:pt idx="0">
                  <c:v>Gildan Activewear Inc. (TSX:GIL)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GRAPHING'!$B$47:$CD$47</c:f>
              <c:numCache>
                <c:formatCode>General</c:formatCode>
                <c:ptCount val="81"/>
                <c:pt idx="0">
                  <c:v>0.16704016348710565</c:v>
                </c:pt>
                <c:pt idx="1">
                  <c:v>0.18704002635480149</c:v>
                </c:pt>
                <c:pt idx="2">
                  <c:v>0.1731736085028433</c:v>
                </c:pt>
                <c:pt idx="3">
                  <c:v>-1.9196351161839112E-2</c:v>
                </c:pt>
                <c:pt idx="4">
                  <c:v>0.12193354842361465</c:v>
                </c:pt>
                <c:pt idx="5">
                  <c:v>0.16505721889978872</c:v>
                </c:pt>
                <c:pt idx="6">
                  <c:v>0.19303103844680036</c:v>
                </c:pt>
                <c:pt idx="7">
                  <c:v>0.19592282157644758</c:v>
                </c:pt>
                <c:pt idx="8">
                  <c:v>0.13476923076923075</c:v>
                </c:pt>
                <c:pt idx="9">
                  <c:v>0.1765259868855345</c:v>
                </c:pt>
                <c:pt idx="10">
                  <c:v>0.21309840193637045</c:v>
                </c:pt>
                <c:pt idx="11">
                  <c:v>0.19725811908854135</c:v>
                </c:pt>
                <c:pt idx="12">
                  <c:v>0.12219243448479328</c:v>
                </c:pt>
                <c:pt idx="13">
                  <c:v>0.15712072660908685</c:v>
                </c:pt>
                <c:pt idx="14">
                  <c:v>0.20880014724305196</c:v>
                </c:pt>
                <c:pt idx="15">
                  <c:v>0.21223671288570234</c:v>
                </c:pt>
                <c:pt idx="16">
                  <c:v>0.14552529897115377</c:v>
                </c:pt>
                <c:pt idx="17">
                  <c:v>0.18868746257281288</c:v>
                </c:pt>
                <c:pt idx="18">
                  <c:v>0.21824927979245953</c:v>
                </c:pt>
                <c:pt idx="19">
                  <c:v>0.21053068544102019</c:v>
                </c:pt>
                <c:pt idx="20">
                  <c:v>0.20936746737594547</c:v>
                </c:pt>
                <c:pt idx="21">
                  <c:v>0.21392620644999813</c:v>
                </c:pt>
                <c:pt idx="22">
                  <c:v>0.22864348457970893</c:v>
                </c:pt>
                <c:pt idx="23">
                  <c:v>0.2049227733551065</c:v>
                </c:pt>
                <c:pt idx="24">
                  <c:v>0.14942769965936425</c:v>
                </c:pt>
                <c:pt idx="25">
                  <c:v>0.21408755287894063</c:v>
                </c:pt>
                <c:pt idx="26">
                  <c:v>0.22618908816570077</c:v>
                </c:pt>
                <c:pt idx="27">
                  <c:v>0.21280644756254513</c:v>
                </c:pt>
                <c:pt idx="28">
                  <c:v>0.1790047792635063</c:v>
                </c:pt>
                <c:pt idx="29">
                  <c:v>0.21732144619982777</c:v>
                </c:pt>
                <c:pt idx="30">
                  <c:v>0.20728831275244636</c:v>
                </c:pt>
                <c:pt idx="31">
                  <c:v>0.19796622905483854</c:v>
                </c:pt>
                <c:pt idx="32">
                  <c:v>9.1757928204570766E-2</c:v>
                </c:pt>
                <c:pt idx="33">
                  <c:v>9.4082277059071032E-2</c:v>
                </c:pt>
                <c:pt idx="34">
                  <c:v>0.1828477860407996</c:v>
                </c:pt>
                <c:pt idx="35">
                  <c:v>0.20655906138141322</c:v>
                </c:pt>
                <c:pt idx="36">
                  <c:v>0.20475466733207814</c:v>
                </c:pt>
                <c:pt idx="37">
                  <c:v>0.21823561992600729</c:v>
                </c:pt>
                <c:pt idx="38">
                  <c:v>0.21766702755208386</c:v>
                </c:pt>
                <c:pt idx="39">
                  <c:v>0.18511932996327266</c:v>
                </c:pt>
                <c:pt idx="40">
                  <c:v>0.16259733045103361</c:v>
                </c:pt>
                <c:pt idx="41">
                  <c:v>0.2036231449127486</c:v>
                </c:pt>
                <c:pt idx="42">
                  <c:v>0.21006037812793818</c:v>
                </c:pt>
                <c:pt idx="43">
                  <c:v>0.13497082822913856</c:v>
                </c:pt>
                <c:pt idx="44">
                  <c:v>-8.8545969841703501E-2</c:v>
                </c:pt>
                <c:pt idx="45">
                  <c:v>0.10842891631179219</c:v>
                </c:pt>
                <c:pt idx="46">
                  <c:v>0.18656901667502446</c:v>
                </c:pt>
                <c:pt idx="47">
                  <c:v>0.21297885523420196</c:v>
                </c:pt>
                <c:pt idx="48">
                  <c:v>0.14627497766032282</c:v>
                </c:pt>
                <c:pt idx="49">
                  <c:v>0.19373661670235545</c:v>
                </c:pt>
                <c:pt idx="50">
                  <c:v>0.2455275897656278</c:v>
                </c:pt>
                <c:pt idx="51">
                  <c:v>0.21000375300439983</c:v>
                </c:pt>
                <c:pt idx="52">
                  <c:v>0.14217959084212975</c:v>
                </c:pt>
                <c:pt idx="53">
                  <c:v>0.19798649769039442</c:v>
                </c:pt>
                <c:pt idx="54">
                  <c:v>0.21600269825002918</c:v>
                </c:pt>
                <c:pt idx="55">
                  <c:v>0.21558826488248517</c:v>
                </c:pt>
                <c:pt idx="56">
                  <c:v>-3.9170506912442393E-2</c:v>
                </c:pt>
                <c:pt idx="57">
                  <c:v>0.14395676770026611</c:v>
                </c:pt>
                <c:pt idx="58">
                  <c:v>0.2034213956953202</c:v>
                </c:pt>
                <c:pt idx="59">
                  <c:v>0.24177029775777306</c:v>
                </c:pt>
                <c:pt idx="60">
                  <c:v>0.17161780497491949</c:v>
                </c:pt>
                <c:pt idx="61">
                  <c:v>0.18715636535252575</c:v>
                </c:pt>
                <c:pt idx="62">
                  <c:v>0.20950052767805691</c:v>
                </c:pt>
                <c:pt idx="63">
                  <c:v>0.22854833250818854</c:v>
                </c:pt>
                <c:pt idx="64">
                  <c:v>0.17334964032203468</c:v>
                </c:pt>
                <c:pt idx="65">
                  <c:v>0.20693821972532081</c:v>
                </c:pt>
                <c:pt idx="66">
                  <c:v>0.22963286029008842</c:v>
                </c:pt>
                <c:pt idx="67">
                  <c:v>0.23241368239588495</c:v>
                </c:pt>
                <c:pt idx="68">
                  <c:v>0.17252388346247102</c:v>
                </c:pt>
                <c:pt idx="69">
                  <c:v>0.19010672549855701</c:v>
                </c:pt>
                <c:pt idx="70">
                  <c:v>0.21568896862441819</c:v>
                </c:pt>
                <c:pt idx="71">
                  <c:v>0.22050994490664882</c:v>
                </c:pt>
                <c:pt idx="72">
                  <c:v>0.18416340400781961</c:v>
                </c:pt>
                <c:pt idx="73">
                  <c:v>0.12637534358546965</c:v>
                </c:pt>
                <c:pt idx="74">
                  <c:v>0.21208654811728528</c:v>
                </c:pt>
                <c:pt idx="75">
                  <c:v>0.21278617955866092</c:v>
                </c:pt>
                <c:pt idx="76">
                  <c:v>0.19366210547570645</c:v>
                </c:pt>
                <c:pt idx="77">
                  <c:v>9.8705519240780401E-2</c:v>
                </c:pt>
                <c:pt idx="78">
                  <c:v>-0.61470414098143689</c:v>
                </c:pt>
                <c:pt idx="79">
                  <c:v>0.16917753862603227</c:v>
                </c:pt>
                <c:pt idx="80">
                  <c:v>0.15610261463004688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E2-4463-9FE8-0D7427BB61DD}"/>
            </c:ext>
          </c:extLst>
        </c:ser>
        <c:ser>
          <c:idx val="4"/>
          <c:order val="4"/>
          <c:tx>
            <c:strRef>
              <c:f>'FOR GRAPHING'!$A$48</c:f>
              <c:strCache>
                <c:ptCount val="1"/>
                <c:pt idx="0">
                  <c:v>PUMA SE (XTRA:PUM)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GRAPHING'!$B$48:$CD$48</c:f>
              <c:numCache>
                <c:formatCode>General</c:formatCode>
                <c:ptCount val="81"/>
                <c:pt idx="0">
                  <c:v>3.1414617756818697E-2</c:v>
                </c:pt>
                <c:pt idx="1">
                  <c:v>8.8353413654618476E-2</c:v>
                </c:pt>
                <c:pt idx="2">
                  <c:v>7.1925754060324823E-2</c:v>
                </c:pt>
                <c:pt idx="3">
                  <c:v>0.16032470826991374</c:v>
                </c:pt>
                <c:pt idx="4">
                  <c:v>0.10876303414434675</c:v>
                </c:pt>
                <c:pt idx="5">
                  <c:v>0.15592783505154639</c:v>
                </c:pt>
                <c:pt idx="6">
                  <c:v>0.13355998057309373</c:v>
                </c:pt>
                <c:pt idx="7">
                  <c:v>0.17842465753424658</c:v>
                </c:pt>
                <c:pt idx="8">
                  <c:v>0.12178392436571454</c:v>
                </c:pt>
                <c:pt idx="9">
                  <c:v>0.21911421911421911</c:v>
                </c:pt>
                <c:pt idx="10">
                  <c:v>0.19607843137254902</c:v>
                </c:pt>
                <c:pt idx="11">
                  <c:v>0.26721352224707928</c:v>
                </c:pt>
                <c:pt idx="12">
                  <c:v>0.18225735617039965</c:v>
                </c:pt>
                <c:pt idx="13">
                  <c:v>0.27129337539432175</c:v>
                </c:pt>
                <c:pt idx="14">
                  <c:v>0.22395685495316489</c:v>
                </c:pt>
                <c:pt idx="15">
                  <c:v>0.27120850509871991</c:v>
                </c:pt>
                <c:pt idx="16">
                  <c:v>0.19721917306988654</c:v>
                </c:pt>
                <c:pt idx="17">
                  <c:v>0.27472306143001007</c:v>
                </c:pt>
                <c:pt idx="18">
                  <c:v>0.22199747155499369</c:v>
                </c:pt>
                <c:pt idx="19">
                  <c:v>0.25279642058165552</c:v>
                </c:pt>
                <c:pt idx="20">
                  <c:v>0.17759954167860212</c:v>
                </c:pt>
                <c:pt idx="21">
                  <c:v>0.21795270690728066</c:v>
                </c:pt>
                <c:pt idx="22">
                  <c:v>0.14196853274789609</c:v>
                </c:pt>
                <c:pt idx="23">
                  <c:v>0.18993135011441648</c:v>
                </c:pt>
                <c:pt idx="24">
                  <c:v>0.11277569704535997</c:v>
                </c:pt>
                <c:pt idx="25">
                  <c:v>0.22079902409271118</c:v>
                </c:pt>
                <c:pt idx="26">
                  <c:v>0.13209285187914518</c:v>
                </c:pt>
                <c:pt idx="27">
                  <c:v>0.20122315035799521</c:v>
                </c:pt>
                <c:pt idx="28">
                  <c:v>0.12784935579781964</c:v>
                </c:pt>
                <c:pt idx="29">
                  <c:v>0.20644586365661666</c:v>
                </c:pt>
                <c:pt idx="30">
                  <c:v>0.1315880721220527</c:v>
                </c:pt>
                <c:pt idx="31">
                  <c:v>0.1947523502174828</c:v>
                </c:pt>
                <c:pt idx="32">
                  <c:v>4.7746303224657047E-2</c:v>
                </c:pt>
                <c:pt idx="33">
                  <c:v>0.1859764840837396</c:v>
                </c:pt>
                <c:pt idx="34">
                  <c:v>0.13043478260869565</c:v>
                </c:pt>
                <c:pt idx="35">
                  <c:v>0.16587466587466587</c:v>
                </c:pt>
                <c:pt idx="36">
                  <c:v>-0.25246183332947975</c:v>
                </c:pt>
                <c:pt idx="37">
                  <c:v>0.19171666910581006</c:v>
                </c:pt>
                <c:pt idx="38">
                  <c:v>0.12317192070198246</c:v>
                </c:pt>
                <c:pt idx="39">
                  <c:v>0.1667729185260742</c:v>
                </c:pt>
                <c:pt idx="40">
                  <c:v>3.1119666345845367E-2</c:v>
                </c:pt>
                <c:pt idx="41">
                  <c:v>0.16007240755107319</c:v>
                </c:pt>
                <c:pt idx="42">
                  <c:v>0.10244988864142537</c:v>
                </c:pt>
                <c:pt idx="43">
                  <c:v>0.15850760456273766</c:v>
                </c:pt>
                <c:pt idx="44">
                  <c:v>8.7300485773768213E-2</c:v>
                </c:pt>
                <c:pt idx="45">
                  <c:v>0.14252649531002556</c:v>
                </c:pt>
                <c:pt idx="46">
                  <c:v>8.2746712710851378E-2</c:v>
                </c:pt>
                <c:pt idx="47">
                  <c:v>0.12766195920197262</c:v>
                </c:pt>
                <c:pt idx="48">
                  <c:v>-0.15033276374452231</c:v>
                </c:pt>
                <c:pt idx="49">
                  <c:v>0.11847492323439099</c:v>
                </c:pt>
                <c:pt idx="50">
                  <c:v>6.4567384082045362E-2</c:v>
                </c:pt>
                <c:pt idx="51">
                  <c:v>0.1147460336981921</c:v>
                </c:pt>
                <c:pt idx="52">
                  <c:v>-0.16513335244735419</c:v>
                </c:pt>
                <c:pt idx="53">
                  <c:v>9.6871985669009231E-2</c:v>
                </c:pt>
                <c:pt idx="54">
                  <c:v>3.8025145660840233E-2</c:v>
                </c:pt>
                <c:pt idx="55">
                  <c:v>6.9836376571022041E-2</c:v>
                </c:pt>
                <c:pt idx="56">
                  <c:v>3.13041161582523E-2</c:v>
                </c:pt>
                <c:pt idx="57">
                  <c:v>6.1967372778183594E-2</c:v>
                </c:pt>
                <c:pt idx="58">
                  <c:v>2.6789180794616282E-2</c:v>
                </c:pt>
                <c:pt idx="59">
                  <c:v>6.0476815398075236E-2</c:v>
                </c:pt>
                <c:pt idx="60">
                  <c:v>2.9582432586187278E-2</c:v>
                </c:pt>
                <c:pt idx="61">
                  <c:v>6.5236530109167745E-2</c:v>
                </c:pt>
                <c:pt idx="62">
                  <c:v>3.1699939503932247E-2</c:v>
                </c:pt>
                <c:pt idx="63">
                  <c:v>7.541405776610785E-2</c:v>
                </c:pt>
                <c:pt idx="64">
                  <c:v>2.982154038822793E-2</c:v>
                </c:pt>
                <c:pt idx="65">
                  <c:v>8.4742811660531284E-2</c:v>
                </c:pt>
                <c:pt idx="66">
                  <c:v>6.1525756168060275E-2</c:v>
                </c:pt>
                <c:pt idx="67">
                  <c:v>0.10365038331253344</c:v>
                </c:pt>
                <c:pt idx="68">
                  <c:v>4.5083149091608189E-2</c:v>
                </c:pt>
                <c:pt idx="69">
                  <c:v>0.11484395720979577</c:v>
                </c:pt>
                <c:pt idx="70">
                  <c:v>7.2960350743423566E-2</c:v>
                </c:pt>
                <c:pt idx="71">
                  <c:v>0.11886929209954096</c:v>
                </c:pt>
                <c:pt idx="72">
                  <c:v>4.615510070945119E-2</c:v>
                </c:pt>
                <c:pt idx="73">
                  <c:v>0.12332297430455545</c:v>
                </c:pt>
                <c:pt idx="74">
                  <c:v>0.11179491359634822</c:v>
                </c:pt>
                <c:pt idx="75">
                  <c:v>0.12337574445046019</c:v>
                </c:pt>
                <c:pt idx="76">
                  <c:v>5.0419315568781278E-2</c:v>
                </c:pt>
                <c:pt idx="77">
                  <c:v>7.3434374519156784E-2</c:v>
                </c:pt>
                <c:pt idx="78">
                  <c:v>-5.6025315839835138E-2</c:v>
                </c:pt>
                <c:pt idx="79">
                  <c:v>0.1349943160287988</c:v>
                </c:pt>
                <c:pt idx="80">
                  <c:v>5.9239523715545028E-2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E2-4463-9FE8-0D7427BB61DD}"/>
            </c:ext>
          </c:extLst>
        </c:ser>
        <c:ser>
          <c:idx val="5"/>
          <c:order val="5"/>
          <c:tx>
            <c:strRef>
              <c:f>'FOR GRAPHING'!$A$49</c:f>
              <c:strCache>
                <c:ptCount val="1"/>
                <c:pt idx="0">
                  <c:v>Burberry Group plc (LSE:BRBY)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GRAPHING'!$B$49:$CD$49</c:f>
              <c:numCache>
                <c:formatCode>General</c:formatCode>
                <c:ptCount val="81"/>
                <c:pt idx="2">
                  <c:v>0.18913226621735468</c:v>
                </c:pt>
                <c:pt idx="3">
                  <c:v>0.18913226621735468</c:v>
                </c:pt>
                <c:pt idx="4">
                  <c:v>0.2245989304812834</c:v>
                </c:pt>
                <c:pt idx="5">
                  <c:v>0.22459893048128343</c:v>
                </c:pt>
                <c:pt idx="6">
                  <c:v>0.14541468761417611</c:v>
                </c:pt>
                <c:pt idx="7">
                  <c:v>0.14541468761417609</c:v>
                </c:pt>
                <c:pt idx="8">
                  <c:v>0.22569552985307909</c:v>
                </c:pt>
                <c:pt idx="9">
                  <c:v>0.22569552985307909</c:v>
                </c:pt>
                <c:pt idx="10">
                  <c:v>0.24058512293806414</c:v>
                </c:pt>
                <c:pt idx="11">
                  <c:v>0.24058512293806411</c:v>
                </c:pt>
                <c:pt idx="12">
                  <c:v>0.26318758815232718</c:v>
                </c:pt>
                <c:pt idx="13">
                  <c:v>0.26318758815232723</c:v>
                </c:pt>
                <c:pt idx="14">
                  <c:v>0.2512230215827338</c:v>
                </c:pt>
                <c:pt idx="15">
                  <c:v>0.2512230215827338</c:v>
                </c:pt>
                <c:pt idx="16">
                  <c:v>0.26114130434782612</c:v>
                </c:pt>
                <c:pt idx="17">
                  <c:v>0.26114130434782606</c:v>
                </c:pt>
                <c:pt idx="18">
                  <c:v>0.24542124542124544</c:v>
                </c:pt>
                <c:pt idx="19">
                  <c:v>0.24542124542124538</c:v>
                </c:pt>
                <c:pt idx="20">
                  <c:v>0.23376288659793812</c:v>
                </c:pt>
                <c:pt idx="21">
                  <c:v>0.23376288659793817</c:v>
                </c:pt>
                <c:pt idx="22">
                  <c:v>0.22372448979591839</c:v>
                </c:pt>
                <c:pt idx="23">
                  <c:v>0.22372448979591839</c:v>
                </c:pt>
                <c:pt idx="24">
                  <c:v>0.22408902465633865</c:v>
                </c:pt>
                <c:pt idx="25">
                  <c:v>0.22408902465633865</c:v>
                </c:pt>
                <c:pt idx="26">
                  <c:v>0.25205967490536629</c:v>
                </c:pt>
                <c:pt idx="27">
                  <c:v>0.25205967490536629</c:v>
                </c:pt>
                <c:pt idx="28">
                  <c:v>0.18689364817865642</c:v>
                </c:pt>
                <c:pt idx="29">
                  <c:v>0.18689364817865642</c:v>
                </c:pt>
                <c:pt idx="30">
                  <c:v>0.21869782971619364</c:v>
                </c:pt>
                <c:pt idx="31">
                  <c:v>0.21869782971619367</c:v>
                </c:pt>
                <c:pt idx="32">
                  <c:v>0.16545893719806762</c:v>
                </c:pt>
                <c:pt idx="33">
                  <c:v>0.16545893719806762</c:v>
                </c:pt>
                <c:pt idx="34">
                  <c:v>0.27707896575821106</c:v>
                </c:pt>
                <c:pt idx="35">
                  <c:v>0.27707896575821106</c:v>
                </c:pt>
                <c:pt idx="38">
                  <c:v>0.24691935735454684</c:v>
                </c:pt>
                <c:pt idx="39">
                  <c:v>0.24691935735454687</c:v>
                </c:pt>
                <c:pt idx="40">
                  <c:v>0.23064403627063471</c:v>
                </c:pt>
                <c:pt idx="41">
                  <c:v>0.23064403627063476</c:v>
                </c:pt>
                <c:pt idx="42">
                  <c:v>0.24300867888138861</c:v>
                </c:pt>
                <c:pt idx="43">
                  <c:v>0.24300867888138863</c:v>
                </c:pt>
                <c:pt idx="44">
                  <c:v>0.24484235110938107</c:v>
                </c:pt>
                <c:pt idx="45">
                  <c:v>0.2448423511093811</c:v>
                </c:pt>
                <c:pt idx="46">
                  <c:v>0.25178470254957502</c:v>
                </c:pt>
                <c:pt idx="47">
                  <c:v>0.25178470254957502</c:v>
                </c:pt>
                <c:pt idx="48">
                  <c:v>0.27100877978856835</c:v>
                </c:pt>
                <c:pt idx="49">
                  <c:v>0.27100877978856835</c:v>
                </c:pt>
                <c:pt idx="50">
                  <c:v>0.22792050412021328</c:v>
                </c:pt>
                <c:pt idx="51">
                  <c:v>0.22792050412021328</c:v>
                </c:pt>
                <c:pt idx="52">
                  <c:v>0.2565662789802049</c:v>
                </c:pt>
                <c:pt idx="53">
                  <c:v>0.2565662789802049</c:v>
                </c:pt>
                <c:pt idx="54">
                  <c:v>0.19172727272727272</c:v>
                </c:pt>
                <c:pt idx="55">
                  <c:v>0.19172727272727272</c:v>
                </c:pt>
                <c:pt idx="56">
                  <c:v>0.24578414839797638</c:v>
                </c:pt>
                <c:pt idx="57">
                  <c:v>0.24578414839797641</c:v>
                </c:pt>
                <c:pt idx="58">
                  <c:v>0.19447713897691263</c:v>
                </c:pt>
                <c:pt idx="59">
                  <c:v>0.1944771389769126</c:v>
                </c:pt>
                <c:pt idx="60">
                  <c:v>0.2240816905403489</c:v>
                </c:pt>
                <c:pt idx="61">
                  <c:v>0.22408169054034888</c:v>
                </c:pt>
                <c:pt idx="62">
                  <c:v>0.18187311178247734</c:v>
                </c:pt>
                <c:pt idx="63">
                  <c:v>0.18187311178247734</c:v>
                </c:pt>
                <c:pt idx="64">
                  <c:v>0.23029548989113532</c:v>
                </c:pt>
                <c:pt idx="65">
                  <c:v>0.2302954898911353</c:v>
                </c:pt>
                <c:pt idx="66">
                  <c:v>0.20136140573056829</c:v>
                </c:pt>
                <c:pt idx="67">
                  <c:v>0.20136140573056829</c:v>
                </c:pt>
                <c:pt idx="68">
                  <c:v>0.22049816251531237</c:v>
                </c:pt>
                <c:pt idx="69">
                  <c:v>0.22049816251531237</c:v>
                </c:pt>
                <c:pt idx="70">
                  <c:v>0.19245901639344262</c:v>
                </c:pt>
                <c:pt idx="71">
                  <c:v>0.19245901639344262</c:v>
                </c:pt>
                <c:pt idx="72">
                  <c:v>0.19884015464604721</c:v>
                </c:pt>
                <c:pt idx="73">
                  <c:v>0.19884015464604721</c:v>
                </c:pt>
                <c:pt idx="74">
                  <c:v>0.20028098657508586</c:v>
                </c:pt>
                <c:pt idx="75">
                  <c:v>0.20028098657508586</c:v>
                </c:pt>
                <c:pt idx="76">
                  <c:v>0.19653820548857165</c:v>
                </c:pt>
                <c:pt idx="77">
                  <c:v>0.19653820548857162</c:v>
                </c:pt>
                <c:pt idx="78">
                  <c:v>0.10983251680528655</c:v>
                </c:pt>
                <c:pt idx="79">
                  <c:v>0.10983251680528655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E2-4463-9FE8-0D7427BB61DD}"/>
            </c:ext>
          </c:extLst>
        </c:ser>
        <c:ser>
          <c:idx val="6"/>
          <c:order val="6"/>
          <c:tx>
            <c:strRef>
              <c:f>'FOR GRAPHING'!$A$50</c:f>
              <c:strCache>
                <c:ptCount val="1"/>
                <c:pt idx="0">
                  <c:v>Hanesbrands Inc. (NYSE:HBI)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GRAPHING'!$B$50:$CD$50</c:f>
              <c:numCache>
                <c:formatCode>General</c:formatCode>
                <c:ptCount val="81"/>
                <c:pt idx="21">
                  <c:v>0.12258873419437293</c:v>
                </c:pt>
                <c:pt idx="22">
                  <c:v>9.7772318108653167E-2</c:v>
                </c:pt>
                <c:pt idx="23">
                  <c:v>0.12258706236460737</c:v>
                </c:pt>
                <c:pt idx="24">
                  <c:v>0.11517845701079533</c:v>
                </c:pt>
                <c:pt idx="25">
                  <c:v>0.11400104241393835</c:v>
                </c:pt>
                <c:pt idx="26">
                  <c:v>0.14777873745328268</c:v>
                </c:pt>
                <c:pt idx="27">
                  <c:v>0.13366348649365553</c:v>
                </c:pt>
                <c:pt idx="28">
                  <c:v>0.11452209847040452</c:v>
                </c:pt>
                <c:pt idx="29">
                  <c:v>0.12129105013225731</c:v>
                </c:pt>
                <c:pt idx="30">
                  <c:v>0.13844433397284575</c:v>
                </c:pt>
                <c:pt idx="31">
                  <c:v>0.10814512389100539</c:v>
                </c:pt>
                <c:pt idx="32">
                  <c:v>0.12019800660215223</c:v>
                </c:pt>
                <c:pt idx="33">
                  <c:v>7.5123478593352389E-2</c:v>
                </c:pt>
                <c:pt idx="34">
                  <c:v>0.1200693290819069</c:v>
                </c:pt>
                <c:pt idx="35">
                  <c:v>0.12291141835108668</c:v>
                </c:pt>
                <c:pt idx="36">
                  <c:v>0.12581783463583412</c:v>
                </c:pt>
                <c:pt idx="37">
                  <c:v>0.11698999827556475</c:v>
                </c:pt>
                <c:pt idx="38">
                  <c:v>0.13263720288664241</c:v>
                </c:pt>
                <c:pt idx="39">
                  <c:v>0.11472077670829633</c:v>
                </c:pt>
                <c:pt idx="40">
                  <c:v>9.1283589307786031E-2</c:v>
                </c:pt>
                <c:pt idx="41">
                  <c:v>0.11780113259527575</c:v>
                </c:pt>
                <c:pt idx="42">
                  <c:v>0.13671739216052245</c:v>
                </c:pt>
                <c:pt idx="43">
                  <c:v>0.14057237636926898</c:v>
                </c:pt>
                <c:pt idx="44">
                  <c:v>8.5645955178750011E-2</c:v>
                </c:pt>
                <c:pt idx="45">
                  <c:v>3.4913007780025956E-2</c:v>
                </c:pt>
                <c:pt idx="46">
                  <c:v>0.12168710313208558</c:v>
                </c:pt>
                <c:pt idx="47">
                  <c:v>0.1488871985367787</c:v>
                </c:pt>
                <c:pt idx="48">
                  <c:v>0.15239981409158071</c:v>
                </c:pt>
                <c:pt idx="49">
                  <c:v>0.11650401232837738</c:v>
                </c:pt>
                <c:pt idx="50">
                  <c:v>0.16999262011082342</c:v>
                </c:pt>
                <c:pt idx="51">
                  <c:v>0.16575743352381014</c:v>
                </c:pt>
                <c:pt idx="52">
                  <c:v>0.13682560915857178</c:v>
                </c:pt>
                <c:pt idx="53">
                  <c:v>0.12982621746887302</c:v>
                </c:pt>
                <c:pt idx="54">
                  <c:v>0.18961411331304601</c:v>
                </c:pt>
                <c:pt idx="55">
                  <c:v>0.17185706289872121</c:v>
                </c:pt>
                <c:pt idx="56">
                  <c:v>0.15075962369532037</c:v>
                </c:pt>
                <c:pt idx="57">
                  <c:v>0.1276030443676634</c:v>
                </c:pt>
                <c:pt idx="58">
                  <c:v>0.19459433533964113</c:v>
                </c:pt>
                <c:pt idx="59">
                  <c:v>0.17350811231409935</c:v>
                </c:pt>
                <c:pt idx="60">
                  <c:v>0.17695559668746988</c:v>
                </c:pt>
                <c:pt idx="61">
                  <c:v>0.1393556113325787</c:v>
                </c:pt>
                <c:pt idx="62">
                  <c:v>0.18124694869599403</c:v>
                </c:pt>
                <c:pt idx="63">
                  <c:v>0.16475290726562292</c:v>
                </c:pt>
                <c:pt idx="64">
                  <c:v>0.17505010128171677</c:v>
                </c:pt>
                <c:pt idx="65">
                  <c:v>0.14331458211836809</c:v>
                </c:pt>
                <c:pt idx="66">
                  <c:v>0.17582062540613747</c:v>
                </c:pt>
                <c:pt idx="67">
                  <c:v>0.16323620134832462</c:v>
                </c:pt>
                <c:pt idx="68">
                  <c:v>0.16719984196210128</c:v>
                </c:pt>
                <c:pt idx="69">
                  <c:v>0.13407846665724321</c:v>
                </c:pt>
                <c:pt idx="70">
                  <c:v>0.16224613700367777</c:v>
                </c:pt>
                <c:pt idx="71">
                  <c:v>0.17627833940153848</c:v>
                </c:pt>
                <c:pt idx="72">
                  <c:v>0.14404674317324934</c:v>
                </c:pt>
                <c:pt idx="73">
                  <c:v>0.12550691929089233</c:v>
                </c:pt>
                <c:pt idx="74">
                  <c:v>0.15304439082369684</c:v>
                </c:pt>
                <c:pt idx="75">
                  <c:v>0.16221604345443705</c:v>
                </c:pt>
                <c:pt idx="76">
                  <c:v>0.16745411920582751</c:v>
                </c:pt>
                <c:pt idx="77">
                  <c:v>7.3016159980310871E-2</c:v>
                </c:pt>
                <c:pt idx="78">
                  <c:v>0.19021566283006638</c:v>
                </c:pt>
                <c:pt idx="79">
                  <c:v>0.13801011576836594</c:v>
                </c:pt>
                <c:pt idx="80">
                  <c:v>0.13611736281286041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E2-4463-9FE8-0D7427BB61DD}"/>
            </c:ext>
          </c:extLst>
        </c:ser>
        <c:ser>
          <c:idx val="7"/>
          <c:order val="7"/>
          <c:tx>
            <c:strRef>
              <c:f>'FOR GRAPHING'!$A$51</c:f>
              <c:strCache>
                <c:ptCount val="1"/>
                <c:pt idx="0">
                  <c:v>Under Armour, Inc. (NYSE:UAA)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GRAPHING'!$B$51:$CD$51</c:f>
              <c:numCache>
                <c:formatCode>General</c:formatCode>
                <c:ptCount val="81"/>
                <c:pt idx="13">
                  <c:v>9.4663758322284464E-2</c:v>
                </c:pt>
                <c:pt idx="14">
                  <c:v>9.4663758322284464E-2</c:v>
                </c:pt>
                <c:pt idx="15">
                  <c:v>0.17217439175446914</c:v>
                </c:pt>
                <c:pt idx="16">
                  <c:v>0.15299016440519778</c:v>
                </c:pt>
                <c:pt idx="17">
                  <c:v>0.10517813257256776</c:v>
                </c:pt>
                <c:pt idx="18">
                  <c:v>0.10323344976203608</c:v>
                </c:pt>
                <c:pt idx="19">
                  <c:v>0.1874350506893287</c:v>
                </c:pt>
                <c:pt idx="20">
                  <c:v>0.17213612361545425</c:v>
                </c:pt>
                <c:pt idx="21">
                  <c:v>0.18265371282612664</c:v>
                </c:pt>
                <c:pt idx="22">
                  <c:v>6.5716250859751135E-2</c:v>
                </c:pt>
                <c:pt idx="23">
                  <c:v>0.19315041684606049</c:v>
                </c:pt>
                <c:pt idx="24">
                  <c:v>0.15371480526008444</c:v>
                </c:pt>
                <c:pt idx="25">
                  <c:v>0.1528927281647886</c:v>
                </c:pt>
                <c:pt idx="26">
                  <c:v>9.3826484472874186E-2</c:v>
                </c:pt>
                <c:pt idx="27">
                  <c:v>0.2016932190963433</c:v>
                </c:pt>
                <c:pt idx="28">
                  <c:v>0.18805980393278351</c:v>
                </c:pt>
                <c:pt idx="29">
                  <c:v>5.5859211145148781E-2</c:v>
                </c:pt>
                <c:pt idx="30">
                  <c:v>5.4615546634158178E-2</c:v>
                </c:pt>
                <c:pt idx="31">
                  <c:v>0.22500495805058074</c:v>
                </c:pt>
                <c:pt idx="32">
                  <c:v>0.16029205874642316</c:v>
                </c:pt>
                <c:pt idx="33">
                  <c:v>7.3639999999999997E-2</c:v>
                </c:pt>
                <c:pt idx="34">
                  <c:v>6.1233662115543465E-2</c:v>
                </c:pt>
                <c:pt idx="35">
                  <c:v>0.20154259384298043</c:v>
                </c:pt>
                <c:pt idx="36">
                  <c:v>0.15474513651070798</c:v>
                </c:pt>
                <c:pt idx="37">
                  <c:v>9.2329353507085654E-2</c:v>
                </c:pt>
                <c:pt idx="38">
                  <c:v>7.1508794546502205E-2</c:v>
                </c:pt>
                <c:pt idx="39">
                  <c:v>0.19640074505125274</c:v>
                </c:pt>
                <c:pt idx="40">
                  <c:v>0.14384093822011781</c:v>
                </c:pt>
                <c:pt idx="41">
                  <c:v>9.5155405038071753E-2</c:v>
                </c:pt>
                <c:pt idx="42">
                  <c:v>6.6847214213142214E-2</c:v>
                </c:pt>
                <c:pt idx="43">
                  <c:v>0.18087828098719075</c:v>
                </c:pt>
                <c:pt idx="44">
                  <c:v>0.16281509999355043</c:v>
                </c:pt>
                <c:pt idx="45">
                  <c:v>9.1037984957946239E-2</c:v>
                </c:pt>
                <c:pt idx="46">
                  <c:v>5.911934024949049E-2</c:v>
                </c:pt>
                <c:pt idx="47">
                  <c:v>0.17736736694970062</c:v>
                </c:pt>
                <c:pt idx="48">
                  <c:v>0.18368412000877707</c:v>
                </c:pt>
                <c:pt idx="49">
                  <c:v>5.3718342352122951E-2</c:v>
                </c:pt>
                <c:pt idx="50">
                  <c:v>9.6990150503474926E-2</c:v>
                </c:pt>
                <c:pt idx="51">
                  <c:v>0.18428228877709343</c:v>
                </c:pt>
                <c:pt idx="52">
                  <c:v>0.16545295830428441</c:v>
                </c:pt>
                <c:pt idx="53">
                  <c:v>6.8852116638378327E-2</c:v>
                </c:pt>
                <c:pt idx="54">
                  <c:v>8.4836645047846812E-2</c:v>
                </c:pt>
                <c:pt idx="55">
                  <c:v>0.17501716586274987</c:v>
                </c:pt>
                <c:pt idx="56">
                  <c:v>0.18632798667561809</c:v>
                </c:pt>
                <c:pt idx="57">
                  <c:v>6.0842968615091045E-2</c:v>
                </c:pt>
                <c:pt idx="58">
                  <c:v>7.2305593451568895E-2</c:v>
                </c:pt>
                <c:pt idx="59">
                  <c:v>0.16405823725260754</c:v>
                </c:pt>
                <c:pt idx="60">
                  <c:v>0.17623085951314019</c:v>
                </c:pt>
                <c:pt idx="61">
                  <c:v>6.3857852710026322E-2</c:v>
                </c:pt>
                <c:pt idx="62">
                  <c:v>5.5050895149098257E-2</c:v>
                </c:pt>
                <c:pt idx="63">
                  <c:v>0.1610215735135124</c:v>
                </c:pt>
                <c:pt idx="64">
                  <c:v>0.15574318707829832</c:v>
                </c:pt>
                <c:pt idx="65">
                  <c:v>4.3353359932276278E-2</c:v>
                </c:pt>
                <c:pt idx="66">
                  <c:v>3.7268418390164149E-2</c:v>
                </c:pt>
                <c:pt idx="67">
                  <c:v>0.13647993493216068</c:v>
                </c:pt>
                <c:pt idx="68">
                  <c:v>3.5932971861269522E-2</c:v>
                </c:pt>
                <c:pt idx="69">
                  <c:v>5.263419860465509E-2</c:v>
                </c:pt>
                <c:pt idx="70">
                  <c:v>2.1345540188226843E-2</c:v>
                </c:pt>
                <c:pt idx="71">
                  <c:v>0.1296016011354312</c:v>
                </c:pt>
                <c:pt idx="72">
                  <c:v>6.2028950056835348E-2</c:v>
                </c:pt>
                <c:pt idx="73">
                  <c:v>6.7835567043683112E-2</c:v>
                </c:pt>
                <c:pt idx="74">
                  <c:v>3.0019408774981559E-2</c:v>
                </c:pt>
                <c:pt idx="75">
                  <c:v>0.12986898512441097</c:v>
                </c:pt>
                <c:pt idx="76">
                  <c:v>8.7116862391368469E-2</c:v>
                </c:pt>
                <c:pt idx="77">
                  <c:v>-7.7936876504987956E-2</c:v>
                </c:pt>
                <c:pt idx="78">
                  <c:v>-0.13665140466904077</c:v>
                </c:pt>
                <c:pt idx="79">
                  <c:v>0.11759841621302129</c:v>
                </c:pt>
                <c:pt idx="80">
                  <c:v>0.1130067261922571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E2-4463-9FE8-0D7427BB61DD}"/>
            </c:ext>
          </c:extLst>
        </c:ser>
        <c:ser>
          <c:idx val="8"/>
          <c:order val="8"/>
          <c:tx>
            <c:strRef>
              <c:f>'FOR GRAPHING'!$A$52</c:f>
              <c:strCache>
                <c:ptCount val="1"/>
                <c:pt idx="0">
                  <c:v>Moncler S.p.A. (BIT:MONC)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GRAPHING'!$B$52:$CD$52</c:f>
              <c:numCache>
                <c:formatCode>General</c:formatCode>
                <c:ptCount val="81"/>
                <c:pt idx="49">
                  <c:v>0.31246019615335624</c:v>
                </c:pt>
                <c:pt idx="50">
                  <c:v>-6.8127235776648531E-2</c:v>
                </c:pt>
                <c:pt idx="51">
                  <c:v>0.38582363375695572</c:v>
                </c:pt>
                <c:pt idx="52">
                  <c:v>0.38961953968999524</c:v>
                </c:pt>
                <c:pt idx="53">
                  <c:v>0.30950465226630353</c:v>
                </c:pt>
                <c:pt idx="54">
                  <c:v>7.5048706198721279E-3</c:v>
                </c:pt>
                <c:pt idx="55">
                  <c:v>0.39217316017316017</c:v>
                </c:pt>
                <c:pt idx="56">
                  <c:v>0.3867899873412553</c:v>
                </c:pt>
                <c:pt idx="57">
                  <c:v>0.3269358008108848</c:v>
                </c:pt>
                <c:pt idx="58">
                  <c:v>4.0992255259881406E-2</c:v>
                </c:pt>
                <c:pt idx="59">
                  <c:v>0.39464533028241106</c:v>
                </c:pt>
                <c:pt idx="60">
                  <c:v>0.38487952033917433</c:v>
                </c:pt>
                <c:pt idx="61">
                  <c:v>0.20567912209708422</c:v>
                </c:pt>
                <c:pt idx="62">
                  <c:v>0.20567912209708425</c:v>
                </c:pt>
                <c:pt idx="63">
                  <c:v>0.38170264711774415</c:v>
                </c:pt>
                <c:pt idx="64">
                  <c:v>0.38170264711774465</c:v>
                </c:pt>
                <c:pt idx="65">
                  <c:v>0.20885431615408534</c:v>
                </c:pt>
                <c:pt idx="66">
                  <c:v>0.20885431615408581</c:v>
                </c:pt>
                <c:pt idx="67">
                  <c:v>0.38048701055007139</c:v>
                </c:pt>
                <c:pt idx="68">
                  <c:v>0.38048701055007184</c:v>
                </c:pt>
                <c:pt idx="69">
                  <c:v>0.22112516817143116</c:v>
                </c:pt>
                <c:pt idx="70">
                  <c:v>0.22112516817143124</c:v>
                </c:pt>
                <c:pt idx="71">
                  <c:v>0.38479164193280307</c:v>
                </c:pt>
                <c:pt idx="72">
                  <c:v>0.38479164193280396</c:v>
                </c:pt>
                <c:pt idx="73">
                  <c:v>0.23732564542320331</c:v>
                </c:pt>
                <c:pt idx="74">
                  <c:v>0.23732564542320334</c:v>
                </c:pt>
                <c:pt idx="75">
                  <c:v>0.39686020626823948</c:v>
                </c:pt>
                <c:pt idx="76">
                  <c:v>0.39686020626823948</c:v>
                </c:pt>
                <c:pt idx="77">
                  <c:v>-2.7074335411884937E-3</c:v>
                </c:pt>
                <c:pt idx="78">
                  <c:v>-2.6437642248700773E-3</c:v>
                </c:pt>
                <c:pt idx="79">
                  <c:v>0.42352096039341419</c:v>
                </c:pt>
                <c:pt idx="80">
                  <c:v>0.42352096039341419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E2-4463-9FE8-0D7427BB61DD}"/>
            </c:ext>
          </c:extLst>
        </c:ser>
        <c:ser>
          <c:idx val="9"/>
          <c:order val="9"/>
          <c:tx>
            <c:strRef>
              <c:f>'FOR GRAPHING'!$A$53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GRAPHING'!$B$53:$CD$53</c:f>
              <c:numCache>
                <c:formatCode>General</c:formatCode>
                <c:ptCount val="81"/>
                <c:pt idx="0">
                  <c:v>0.1092204661738073</c:v>
                </c:pt>
                <c:pt idx="1">
                  <c:v>0.11297217399088284</c:v>
                </c:pt>
                <c:pt idx="2">
                  <c:v>0.1179534785823122</c:v>
                </c:pt>
                <c:pt idx="3">
                  <c:v>0.14863828308944826</c:v>
                </c:pt>
                <c:pt idx="4">
                  <c:v>0.10806186910623783</c:v>
                </c:pt>
                <c:pt idx="5">
                  <c:v>0.11943670882151142</c:v>
                </c:pt>
                <c:pt idx="6">
                  <c:v>0.13008080944047923</c:v>
                </c:pt>
                <c:pt idx="7">
                  <c:v>0.15613568298831973</c:v>
                </c:pt>
                <c:pt idx="8">
                  <c:v>0.118226014441627</c:v>
                </c:pt>
                <c:pt idx="9">
                  <c:v>0.12805248985281456</c:v>
                </c:pt>
                <c:pt idx="10">
                  <c:v>0.14088882786416274</c:v>
                </c:pt>
                <c:pt idx="11">
                  <c:v>0.17522404499018057</c:v>
                </c:pt>
                <c:pt idx="12">
                  <c:v>0.12510103507271292</c:v>
                </c:pt>
                <c:pt idx="13">
                  <c:v>0.15372478319757324</c:v>
                </c:pt>
                <c:pt idx="14">
                  <c:v>0.15275834801528132</c:v>
                </c:pt>
                <c:pt idx="15">
                  <c:v>0.17968587519634607</c:v>
                </c:pt>
                <c:pt idx="16">
                  <c:v>0.13061546359244985</c:v>
                </c:pt>
                <c:pt idx="17">
                  <c:v>0.15926987718409286</c:v>
                </c:pt>
                <c:pt idx="18">
                  <c:v>0.15425345125301704</c:v>
                </c:pt>
                <c:pt idx="19">
                  <c:v>0.18935109202908704</c:v>
                </c:pt>
                <c:pt idx="20">
                  <c:v>0.12950539783480514</c:v>
                </c:pt>
                <c:pt idx="21">
                  <c:v>0.1505778775083452</c:v>
                </c:pt>
                <c:pt idx="22">
                  <c:v>0.12724495662771959</c:v>
                </c:pt>
                <c:pt idx="23">
                  <c:v>0.16128959174717331</c:v>
                </c:pt>
                <c:pt idx="24">
                  <c:v>0.11373926481587994</c:v>
                </c:pt>
                <c:pt idx="25">
                  <c:v>0.14030183416045156</c:v>
                </c:pt>
                <c:pt idx="26">
                  <c:v>0.14442991491026699</c:v>
                </c:pt>
                <c:pt idx="27">
                  <c:v>0.1712154954673567</c:v>
                </c:pt>
                <c:pt idx="28">
                  <c:v>0.11236539037288884</c:v>
                </c:pt>
                <c:pt idx="29">
                  <c:v>0.15127642453939372</c:v>
                </c:pt>
                <c:pt idx="30">
                  <c:v>0.13142707506260853</c:v>
                </c:pt>
                <c:pt idx="31">
                  <c:v>0.16254887310256363</c:v>
                </c:pt>
                <c:pt idx="32">
                  <c:v>0.10629567468423089</c:v>
                </c:pt>
                <c:pt idx="33">
                  <c:v>0.11306237638097653</c:v>
                </c:pt>
                <c:pt idx="34">
                  <c:v>0.12582926404039449</c:v>
                </c:pt>
                <c:pt idx="35">
                  <c:v>0.1578829433330674</c:v>
                </c:pt>
                <c:pt idx="36">
                  <c:v>9.1338340941537158E-2</c:v>
                </c:pt>
                <c:pt idx="37">
                  <c:v>0.14378644442507504</c:v>
                </c:pt>
                <c:pt idx="38">
                  <c:v>0.1353748876183149</c:v>
                </c:pt>
                <c:pt idx="39">
                  <c:v>0.15812473147215272</c:v>
                </c:pt>
                <c:pt idx="40">
                  <c:v>0.10670509405047522</c:v>
                </c:pt>
                <c:pt idx="41">
                  <c:v>0.14388259424671243</c:v>
                </c:pt>
                <c:pt idx="42">
                  <c:v>0.1312583328841988</c:v>
                </c:pt>
                <c:pt idx="43">
                  <c:v>0.15932660236553961</c:v>
                </c:pt>
                <c:pt idx="44">
                  <c:v>9.5772496957016465E-2</c:v>
                </c:pt>
                <c:pt idx="45">
                  <c:v>0.13767869687915604</c:v>
                </c:pt>
                <c:pt idx="46">
                  <c:v>0.12236121456663207</c:v>
                </c:pt>
                <c:pt idx="47">
                  <c:v>0.1522695432076773</c:v>
                </c:pt>
                <c:pt idx="48">
                  <c:v>0.10749580209770972</c:v>
                </c:pt>
                <c:pt idx="49">
                  <c:v>0.15066041109543638</c:v>
                </c:pt>
                <c:pt idx="50">
                  <c:v>0.13719520243725508</c:v>
                </c:pt>
                <c:pt idx="51">
                  <c:v>0.17174541680029864</c:v>
                </c:pt>
                <c:pt idx="52">
                  <c:v>0.14154839419692353</c:v>
                </c:pt>
                <c:pt idx="53">
                  <c:v>0.14571051603608734</c:v>
                </c:pt>
                <c:pt idx="54">
                  <c:v>0.12874552058398583</c:v>
                </c:pt>
                <c:pt idx="55">
                  <c:v>0.16496906310949599</c:v>
                </c:pt>
                <c:pt idx="56">
                  <c:v>0.12699305115812176</c:v>
                </c:pt>
                <c:pt idx="57">
                  <c:v>0.1454993314783023</c:v>
                </c:pt>
                <c:pt idx="58">
                  <c:v>0.12851253377552482</c:v>
                </c:pt>
                <c:pt idx="59">
                  <c:v>0.17165941848551267</c:v>
                </c:pt>
                <c:pt idx="60">
                  <c:v>0.1180796653764329</c:v>
                </c:pt>
                <c:pt idx="61">
                  <c:v>0.14586159454861661</c:v>
                </c:pt>
                <c:pt idx="62">
                  <c:v>0.13256760327254408</c:v>
                </c:pt>
                <c:pt idx="63">
                  <c:v>0.15963402285183834</c:v>
                </c:pt>
                <c:pt idx="64">
                  <c:v>0.12660906724515397</c:v>
                </c:pt>
                <c:pt idx="65">
                  <c:v>0.14925657895827762</c:v>
                </c:pt>
                <c:pt idx="66">
                  <c:v>0.13633952278631542</c:v>
                </c:pt>
                <c:pt idx="67">
                  <c:v>0.16157668017388971</c:v>
                </c:pt>
                <c:pt idx="68">
                  <c:v>0.11230207259955478</c:v>
                </c:pt>
                <c:pt idx="69">
                  <c:v>0.14714702350075931</c:v>
                </c:pt>
                <c:pt idx="70">
                  <c:v>0.13340117738458973</c:v>
                </c:pt>
                <c:pt idx="71">
                  <c:v>0.1692176269049103</c:v>
                </c:pt>
                <c:pt idx="72">
                  <c:v>0.11899317604603973</c:v>
                </c:pt>
                <c:pt idx="73">
                  <c:v>0.1560955091950057</c:v>
                </c:pt>
                <c:pt idx="74">
                  <c:v>0.14254336166799184</c:v>
                </c:pt>
                <c:pt idx="75">
                  <c:v>0.1742902969796464</c:v>
                </c:pt>
                <c:pt idx="76">
                  <c:v>0.13645959607237773</c:v>
                </c:pt>
                <c:pt idx="77">
                  <c:v>0.11673738229149029</c:v>
                </c:pt>
                <c:pt idx="78">
                  <c:v>-3.8439180425013819E-2</c:v>
                </c:pt>
                <c:pt idx="79">
                  <c:v>0.18307585782364513</c:v>
                </c:pt>
                <c:pt idx="80">
                  <c:v>0.16358532513840018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E2-4463-9FE8-0D7427BB61DD}"/>
            </c:ext>
          </c:extLst>
        </c:ser>
        <c:ser>
          <c:idx val="10"/>
          <c:order val="10"/>
          <c:tx>
            <c:strRef>
              <c:f>'FOR GRAPHING'!$A$54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GRAPHING'!$B$54:$CD$54</c:f>
              <c:numCache>
                <c:formatCode>General</c:formatCode>
                <c:ptCount val="81"/>
                <c:pt idx="0">
                  <c:v>0.1092204661738073</c:v>
                </c:pt>
                <c:pt idx="1">
                  <c:v>0.11297217399088284</c:v>
                </c:pt>
                <c:pt idx="2">
                  <c:v>0.18913226621735468</c:v>
                </c:pt>
                <c:pt idx="3">
                  <c:v>0.15374193696965235</c:v>
                </c:pt>
                <c:pt idx="4">
                  <c:v>0.12915733231833626</c:v>
                </c:pt>
                <c:pt idx="5">
                  <c:v>0.13537206997619611</c:v>
                </c:pt>
                <c:pt idx="6">
                  <c:v>0.13277547684827853</c:v>
                </c:pt>
                <c:pt idx="7">
                  <c:v>0.16074191415389172</c:v>
                </c:pt>
                <c:pt idx="8">
                  <c:v>0.14046200997805552</c:v>
                </c:pt>
                <c:pt idx="9">
                  <c:v>0.15222944008024009</c:v>
                </c:pt>
                <c:pt idx="10">
                  <c:v>0.15363863485127283</c:v>
                </c:pt>
                <c:pt idx="11">
                  <c:v>0.20042871156717867</c:v>
                </c:pt>
                <c:pt idx="12">
                  <c:v>0.15589277952478492</c:v>
                </c:pt>
                <c:pt idx="13">
                  <c:v>0.27129337539432175</c:v>
                </c:pt>
                <c:pt idx="14">
                  <c:v>0.22395685495316489</c:v>
                </c:pt>
                <c:pt idx="15">
                  <c:v>0.27120850509871991</c:v>
                </c:pt>
                <c:pt idx="16">
                  <c:v>0.24880469330684807</c:v>
                </c:pt>
                <c:pt idx="17">
                  <c:v>0.27472306143001007</c:v>
                </c:pt>
                <c:pt idx="18">
                  <c:v>0.22199747155499369</c:v>
                </c:pt>
                <c:pt idx="19">
                  <c:v>0.25279642058165552</c:v>
                </c:pt>
                <c:pt idx="20">
                  <c:v>0.18304690205912386</c:v>
                </c:pt>
                <c:pt idx="21">
                  <c:v>0.16354925474153101</c:v>
                </c:pt>
                <c:pt idx="22">
                  <c:v>0.11469569097436082</c:v>
                </c:pt>
                <c:pt idx="23">
                  <c:v>0.15237119328622831</c:v>
                </c:pt>
                <c:pt idx="24">
                  <c:v>0.13078482824397644</c:v>
                </c:pt>
                <c:pt idx="25">
                  <c:v>0.16290225323209567</c:v>
                </c:pt>
                <c:pt idx="26">
                  <c:v>0.15055649851718098</c:v>
                </c:pt>
                <c:pt idx="27">
                  <c:v>0.16424591181254633</c:v>
                </c:pt>
                <c:pt idx="28">
                  <c:v>0.12353642132901745</c:v>
                </c:pt>
                <c:pt idx="29">
                  <c:v>0.16548401931995091</c:v>
                </c:pt>
                <c:pt idx="30">
                  <c:v>0.13530097727280951</c:v>
                </c:pt>
                <c:pt idx="31">
                  <c:v>0.14842465399615568</c:v>
                </c:pt>
                <c:pt idx="32">
                  <c:v>0.11226628208878389</c:v>
                </c:pt>
                <c:pt idx="33">
                  <c:v>0.14067541373164583</c:v>
                </c:pt>
                <c:pt idx="34">
                  <c:v>0.13617851591403915</c:v>
                </c:pt>
                <c:pt idx="35">
                  <c:v>0.14361558244225817</c:v>
                </c:pt>
                <c:pt idx="36">
                  <c:v>0.12581783463583412</c:v>
                </c:pt>
                <c:pt idx="37">
                  <c:v>0.19091087266015694</c:v>
                </c:pt>
                <c:pt idx="38">
                  <c:v>0.14259923160897869</c:v>
                </c:pt>
                <c:pt idx="39">
                  <c:v>0.13949362663293213</c:v>
                </c:pt>
                <c:pt idx="40">
                  <c:v>0.13086050499663895</c:v>
                </c:pt>
                <c:pt idx="41">
                  <c:v>0.16119805787773583</c:v>
                </c:pt>
                <c:pt idx="42">
                  <c:v>0.14985834746624227</c:v>
                </c:pt>
                <c:pt idx="43">
                  <c:v>0.14933258442462521</c:v>
                </c:pt>
                <c:pt idx="44">
                  <c:v>0.14156085178141095</c:v>
                </c:pt>
                <c:pt idx="45">
                  <c:v>0.1727425521425274</c:v>
                </c:pt>
                <c:pt idx="46">
                  <c:v>0.14890828019446523</c:v>
                </c:pt>
                <c:pt idx="47">
                  <c:v>0.15249132940622021</c:v>
                </c:pt>
                <c:pt idx="48">
                  <c:v>0.18544102959618022</c:v>
                </c:pt>
                <c:pt idx="49">
                  <c:v>0.12549380368560945</c:v>
                </c:pt>
                <c:pt idx="50">
                  <c:v>0.19851938244657188</c:v>
                </c:pt>
                <c:pt idx="51">
                  <c:v>0.17293882512914163</c:v>
                </c:pt>
                <c:pt idx="52">
                  <c:v>0.16359784465069196</c:v>
                </c:pt>
                <c:pt idx="53">
                  <c:v>0.12982621746887302</c:v>
                </c:pt>
                <c:pt idx="54">
                  <c:v>0.19172727272727272</c:v>
                </c:pt>
                <c:pt idx="55">
                  <c:v>0.16070603749786452</c:v>
                </c:pt>
                <c:pt idx="56">
                  <c:v>0.20698171858731668</c:v>
                </c:pt>
                <c:pt idx="57">
                  <c:v>0.14591806467678581</c:v>
                </c:pt>
                <c:pt idx="58">
                  <c:v>0.19447713897691263</c:v>
                </c:pt>
                <c:pt idx="59">
                  <c:v>0.16405823725260754</c:v>
                </c:pt>
                <c:pt idx="60">
                  <c:v>0.19873981381686009</c:v>
                </c:pt>
                <c:pt idx="61">
                  <c:v>0.16215870543341523</c:v>
                </c:pt>
                <c:pt idx="62">
                  <c:v>0.14420508741655286</c:v>
                </c:pt>
                <c:pt idx="63">
                  <c:v>0.1610215735135124</c:v>
                </c:pt>
                <c:pt idx="64">
                  <c:v>0.17509010768947894</c:v>
                </c:pt>
                <c:pt idx="65">
                  <c:v>0.17665406967399028</c:v>
                </c:pt>
                <c:pt idx="66">
                  <c:v>0.14947559379615888</c:v>
                </c:pt>
                <c:pt idx="67">
                  <c:v>0.13647993493216068</c:v>
                </c:pt>
                <c:pt idx="68">
                  <c:v>0.15991874422881416</c:v>
                </c:pt>
                <c:pt idx="69">
                  <c:v>0.14158427633207141</c:v>
                </c:pt>
                <c:pt idx="70">
                  <c:v>0.12654713714220087</c:v>
                </c:pt>
                <c:pt idx="71">
                  <c:v>0.14353050390658265</c:v>
                </c:pt>
                <c:pt idx="72">
                  <c:v>0.14536451113104495</c:v>
                </c:pt>
                <c:pt idx="73">
                  <c:v>0.13117720922286971</c:v>
                </c:pt>
                <c:pt idx="74">
                  <c:v>0.11679031646978229</c:v>
                </c:pt>
                <c:pt idx="75">
                  <c:v>0.14200832430969137</c:v>
                </c:pt>
                <c:pt idx="76">
                  <c:v>0.14191228188827271</c:v>
                </c:pt>
                <c:pt idx="77">
                  <c:v>7.3016159980310871E-2</c:v>
                </c:pt>
                <c:pt idx="78">
                  <c:v>-7.2133980377393492E-2</c:v>
                </c:pt>
                <c:pt idx="79">
                  <c:v>0.13880597277723519</c:v>
                </c:pt>
                <c:pt idx="80">
                  <c:v>0.14036143687785085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E2-4463-9FE8-0D7427BB6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549231"/>
        <c:axId val="1873555055"/>
      </c:lineChart>
      <c:catAx>
        <c:axId val="187354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55055"/>
        <c:crosses val="autoZero"/>
        <c:auto val="1"/>
        <c:lblAlgn val="ctr"/>
        <c:lblOffset val="100"/>
        <c:noMultiLvlLbl val="0"/>
      </c:catAx>
      <c:valAx>
        <c:axId val="187355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4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GRAPHING'!$A$57</c:f>
              <c:strCache>
                <c:ptCount val="1"/>
                <c:pt idx="0">
                  <c:v>adidas AG (XTRA:ADS)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GRAPHING'!$B$57:$CD$57</c:f>
              <c:numCache>
                <c:formatCode>0.0%</c:formatCode>
                <c:ptCount val="81"/>
                <c:pt idx="0">
                  <c:v>3.3622797161124494E-3</c:v>
                </c:pt>
                <c:pt idx="1">
                  <c:v>2.9525032092426188E-2</c:v>
                </c:pt>
                <c:pt idx="2">
                  <c:v>1.7543859649122806E-2</c:v>
                </c:pt>
                <c:pt idx="3">
                  <c:v>6.3687150837988829E-2</c:v>
                </c:pt>
                <c:pt idx="4">
                  <c:v>1.7553339778564041E-2</c:v>
                </c:pt>
                <c:pt idx="5">
                  <c:v>2.6251526251526252E-2</c:v>
                </c:pt>
                <c:pt idx="6">
                  <c:v>1.6589250165892501E-2</c:v>
                </c:pt>
                <c:pt idx="7">
                  <c:v>7.0128479657387569E-2</c:v>
                </c:pt>
                <c:pt idx="8">
                  <c:v>1.9565057737133119E-2</c:v>
                </c:pt>
                <c:pt idx="9">
                  <c:v>3.0557219892150992E-2</c:v>
                </c:pt>
                <c:pt idx="10">
                  <c:v>2.298850574712644E-2</c:v>
                </c:pt>
                <c:pt idx="11">
                  <c:v>8.0949811117107404E-2</c:v>
                </c:pt>
                <c:pt idx="12">
                  <c:v>1.926798640862757E-2</c:v>
                </c:pt>
                <c:pt idx="13">
                  <c:v>4.7840531561461792E-2</c:v>
                </c:pt>
                <c:pt idx="14">
                  <c:v>3.1406138472519628E-2</c:v>
                </c:pt>
                <c:pt idx="15">
                  <c:v>0.1018202502844141</c:v>
                </c:pt>
                <c:pt idx="16">
                  <c:v>1.6093537835867318E-2</c:v>
                </c:pt>
                <c:pt idx="17">
                  <c:v>6.2724014336917572E-2</c:v>
                </c:pt>
                <c:pt idx="18">
                  <c:v>4.3535620052770445E-2</c:v>
                </c:pt>
                <c:pt idx="19">
                  <c:v>0.11174636174636174</c:v>
                </c:pt>
                <c:pt idx="20">
                  <c:v>-1.9981065094819652E-3</c:v>
                </c:pt>
                <c:pt idx="21">
                  <c:v>5.8560390402602684E-2</c:v>
                </c:pt>
                <c:pt idx="22">
                  <c:v>3.3772652388797363E-2</c:v>
                </c:pt>
                <c:pt idx="23">
                  <c:v>8.2739911834520175E-2</c:v>
                </c:pt>
                <c:pt idx="24">
                  <c:v>6.2277580071174376E-3</c:v>
                </c:pt>
                <c:pt idx="25">
                  <c:v>5.0433412135539799E-2</c:v>
                </c:pt>
                <c:pt idx="26">
                  <c:v>4.3333333333333335E-2</c:v>
                </c:pt>
                <c:pt idx="27">
                  <c:v>0.10132607956477389</c:v>
                </c:pt>
                <c:pt idx="28">
                  <c:v>8.677685950413223E-3</c:v>
                </c:pt>
                <c:pt idx="29">
                  <c:v>6.4479206409767273E-2</c:v>
                </c:pt>
                <c:pt idx="30">
                  <c:v>4.6013486711622371E-2</c:v>
                </c:pt>
                <c:pt idx="31">
                  <c:v>9.7956535841712614E-2</c:v>
                </c:pt>
                <c:pt idx="32">
                  <c:v>2.097902097902098E-2</c:v>
                </c:pt>
                <c:pt idx="33">
                  <c:v>1.9402405898331391E-3</c:v>
                </c:pt>
                <c:pt idx="34">
                  <c:v>3.6630036630036634E-3</c:v>
                </c:pt>
                <c:pt idx="35">
                  <c:v>7.3753462603878106E-2</c:v>
                </c:pt>
                <c:pt idx="36">
                  <c:v>7.7298616761594793E-3</c:v>
                </c:pt>
                <c:pt idx="37">
                  <c:v>6.2827225130890049E-2</c:v>
                </c:pt>
                <c:pt idx="38">
                  <c:v>4.3195063421323281E-2</c:v>
                </c:pt>
                <c:pt idx="39">
                  <c:v>7.6701268742791234E-2</c:v>
                </c:pt>
                <c:pt idx="40">
                  <c:v>2.3882633913340158E-3</c:v>
                </c:pt>
                <c:pt idx="41">
                  <c:v>6.385578979529484E-2</c:v>
                </c:pt>
                <c:pt idx="42">
                  <c:v>4.5691906005221931E-2</c:v>
                </c:pt>
                <c:pt idx="43">
                  <c:v>8.0929487179487183E-2</c:v>
                </c:pt>
                <c:pt idx="44">
                  <c:v>-1.2041445540692763E-2</c:v>
                </c:pt>
                <c:pt idx="45">
                  <c:v>7.557531380753138E-2</c:v>
                </c:pt>
                <c:pt idx="46">
                  <c:v>4.691498436167188E-2</c:v>
                </c:pt>
                <c:pt idx="47">
                  <c:v>8.2434699257129165E-2</c:v>
                </c:pt>
                <c:pt idx="48">
                  <c:v>-8.0730237449321479E-2</c:v>
                </c:pt>
                <c:pt idx="49">
                  <c:v>8.2111436950146624E-2</c:v>
                </c:pt>
                <c:pt idx="50">
                  <c:v>5.0842447531776538E-2</c:v>
                </c:pt>
                <c:pt idx="51">
                  <c:v>8.14642949213715E-2</c:v>
                </c:pt>
                <c:pt idx="53">
                  <c:v>5.8620689655172413E-2</c:v>
                </c:pt>
                <c:pt idx="54">
                  <c:v>4.2352941176470593E-2</c:v>
                </c:pt>
                <c:pt idx="55">
                  <c:v>6.9732937685459948E-2</c:v>
                </c:pt>
                <c:pt idx="56">
                  <c:v>-3.8790145415508979E-2</c:v>
                </c:pt>
                <c:pt idx="57">
                  <c:v>5.41268674993877E-2</c:v>
                </c:pt>
                <c:pt idx="58">
                  <c:v>3.7368825185564378E-2</c:v>
                </c:pt>
                <c:pt idx="59">
                  <c:v>6.5363598150483398E-2</c:v>
                </c:pt>
                <c:pt idx="60">
                  <c:v>-1.0561999036765607E-2</c:v>
                </c:pt>
                <c:pt idx="61">
                  <c:v>7.672073651907059E-2</c:v>
                </c:pt>
                <c:pt idx="62">
                  <c:v>6.9302214813050725E-2</c:v>
                </c:pt>
                <c:pt idx="63">
                  <c:v>7.3918039065492144E-2</c:v>
                </c:pt>
                <c:pt idx="64">
                  <c:v>-2.231417776994996E-3</c:v>
                </c:pt>
                <c:pt idx="65">
                  <c:v>8.3532219570405727E-2</c:v>
                </c:pt>
                <c:pt idx="66">
                  <c:v>3.1361651448987692E-2</c:v>
                </c:pt>
                <c:pt idx="67">
                  <c:v>9.2654571076272688E-2</c:v>
                </c:pt>
                <c:pt idx="68">
                  <c:v>-8.3016455684779469E-3</c:v>
                </c:pt>
                <c:pt idx="69">
                  <c:v>9.733237202595528E-2</c:v>
                </c:pt>
                <c:pt idx="70">
                  <c:v>7.527086105303174E-2</c:v>
                </c:pt>
                <c:pt idx="71">
                  <c:v>0.11203814064362336</c:v>
                </c:pt>
                <c:pt idx="72">
                  <c:v>2.0638257213835276E-2</c:v>
                </c:pt>
                <c:pt idx="73">
                  <c:v>0.10742818289988103</c:v>
                </c:pt>
                <c:pt idx="74">
                  <c:v>9.6387729170448355E-2</c:v>
                </c:pt>
                <c:pt idx="75">
                  <c:v>0.10078003120124807</c:v>
                </c:pt>
                <c:pt idx="76">
                  <c:v>2.8605686879068174E-2</c:v>
                </c:pt>
                <c:pt idx="77">
                  <c:v>6.5221965074689671E-3</c:v>
                </c:pt>
                <c:pt idx="78">
                  <c:v>-8.2429505438689626E-2</c:v>
                </c:pt>
                <c:pt idx="79">
                  <c:v>9.154929577464789E-2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E-4E5F-9E07-6622EB83005C}"/>
            </c:ext>
          </c:extLst>
        </c:ser>
        <c:ser>
          <c:idx val="2"/>
          <c:order val="2"/>
          <c:tx>
            <c:strRef>
              <c:f>'FOR GRAPHING'!$A$59</c:f>
              <c:strCache>
                <c:ptCount val="1"/>
                <c:pt idx="0">
                  <c:v>NIKE, Inc. (NYSE:NKE)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GRAPHING'!$B$59:$CD$59</c:f>
              <c:numCache>
                <c:formatCode>0.0%</c:formatCode>
                <c:ptCount val="81"/>
                <c:pt idx="0">
                  <c:v>5.4304816482466919E-2</c:v>
                </c:pt>
                <c:pt idx="1">
                  <c:v>4.4882724298419434E-2</c:v>
                </c:pt>
                <c:pt idx="2">
                  <c:v>6.5517657955140335E-2</c:v>
                </c:pt>
                <c:pt idx="3">
                  <c:v>7.6213796533649611E-2</c:v>
                </c:pt>
                <c:pt idx="4">
                  <c:v>5.5332078055460462E-2</c:v>
                </c:pt>
                <c:pt idx="5">
                  <c:v>5.5877538379861078E-2</c:v>
                </c:pt>
                <c:pt idx="6">
                  <c:v>7.7697412571769445E-2</c:v>
                </c:pt>
                <c:pt idx="7">
                  <c:v>-1.7487394056431713E-2</c:v>
                </c:pt>
                <c:pt idx="8">
                  <c:v>6.0444585835288507E-2</c:v>
                </c:pt>
                <c:pt idx="9">
                  <c:v>5.1938856262234996E-2</c:v>
                </c:pt>
                <c:pt idx="10">
                  <c:v>8.2476298951458915E-2</c:v>
                </c:pt>
                <c:pt idx="11">
                  <c:v>8.6349961982214285E-2</c:v>
                </c:pt>
                <c:pt idx="12">
                  <c:v>6.3127841810299248E-2</c:v>
                </c:pt>
                <c:pt idx="13">
                  <c:v>6.8973829201101927E-2</c:v>
                </c:pt>
                <c:pt idx="14">
                  <c:v>8.7465228986837201E-2</c:v>
                </c:pt>
                <c:pt idx="15">
                  <c:v>9.1751361671065193E-2</c:v>
                </c:pt>
                <c:pt idx="16">
                  <c:v>8.3187752120191832E-2</c:v>
                </c:pt>
                <c:pt idx="17">
                  <c:v>8.2643129194123685E-2</c:v>
                </c:pt>
                <c:pt idx="18">
                  <c:v>9.3916268071156009E-2</c:v>
                </c:pt>
                <c:pt idx="19">
                  <c:v>0.11193682030036251</c:v>
                </c:pt>
                <c:pt idx="20">
                  <c:v>8.6654963018390083E-2</c:v>
                </c:pt>
                <c:pt idx="21">
                  <c:v>9.017936226749336E-2</c:v>
                </c:pt>
                <c:pt idx="22">
                  <c:v>8.3087831427572784E-2</c:v>
                </c:pt>
                <c:pt idx="23">
                  <c:v>8.9935862282730497E-2</c:v>
                </c:pt>
                <c:pt idx="24">
                  <c:v>8.5197686893267399E-2</c:v>
                </c:pt>
                <c:pt idx="25">
                  <c:v>8.9332552395018971E-2</c:v>
                </c:pt>
                <c:pt idx="26">
                  <c:v>9.9904179594816567E-2</c:v>
                </c:pt>
                <c:pt idx="27">
                  <c:v>0.12238190371850229</c:v>
                </c:pt>
                <c:pt idx="28">
                  <c:v>8.2820601451780149E-2</c:v>
                </c:pt>
                <c:pt idx="29">
                  <c:v>0.10205967784526011</c:v>
                </c:pt>
                <c:pt idx="30">
                  <c:v>9.6403301886792456E-2</c:v>
                </c:pt>
                <c:pt idx="31">
                  <c:v>9.3976657707742717E-2</c:v>
                </c:pt>
                <c:pt idx="32">
                  <c:v>8.5183329339230077E-2</c:v>
                </c:pt>
                <c:pt idx="33">
                  <c:v>5.4900018014772116E-2</c:v>
                </c:pt>
                <c:pt idx="34">
                  <c:v>7.2437937619350731E-2</c:v>
                </c:pt>
                <c:pt idx="35">
                  <c:v>0.10689727026463847</c:v>
                </c:pt>
                <c:pt idx="36">
                  <c:v>8.5130533484676502E-2</c:v>
                </c:pt>
                <c:pt idx="37">
                  <c:v>0.10500739488696387</c:v>
                </c:pt>
                <c:pt idx="38">
                  <c:v>0.1028166239905456</c:v>
                </c:pt>
                <c:pt idx="39">
                  <c:v>0.10801932367149758</c:v>
                </c:pt>
                <c:pt idx="40">
                  <c:v>9.4382486575795121E-2</c:v>
                </c:pt>
                <c:pt idx="41">
                  <c:v>0.10297302618625714</c:v>
                </c:pt>
                <c:pt idx="42">
                  <c:v>0.10301768990634755</c:v>
                </c:pt>
                <c:pt idx="43">
                  <c:v>0.10945189207534363</c:v>
                </c:pt>
                <c:pt idx="44">
                  <c:v>8.456545257843491E-2</c:v>
                </c:pt>
                <c:pt idx="45">
                  <c:v>9.9009900990099015E-2</c:v>
                </c:pt>
                <c:pt idx="46">
                  <c:v>8.8037203335471451E-2</c:v>
                </c:pt>
                <c:pt idx="47">
                  <c:v>8.7581093605189994E-2</c:v>
                </c:pt>
                <c:pt idx="48">
                  <c:v>6.4483627204030225E-2</c:v>
                </c:pt>
                <c:pt idx="49">
                  <c:v>0.13997090673993859</c:v>
                </c:pt>
                <c:pt idx="50">
                  <c:v>9.7804987307749738E-2</c:v>
                </c:pt>
                <c:pt idx="51">
                  <c:v>0.11174867307416439</c:v>
                </c:pt>
                <c:pt idx="52">
                  <c:v>8.3035297776395581E-2</c:v>
                </c:pt>
                <c:pt idx="53">
                  <c:v>9.7819850831899022E-2</c:v>
                </c:pt>
                <c:pt idx="54">
                  <c:v>9.4006734006734011E-2</c:v>
                </c:pt>
                <c:pt idx="55">
                  <c:v>0.12052117263843648</c:v>
                </c:pt>
                <c:pt idx="56">
                  <c:v>8.8753387533875336E-2</c:v>
                </c:pt>
                <c:pt idx="57">
                  <c:v>0.10603217158176943</c:v>
                </c:pt>
                <c:pt idx="58">
                  <c:v>0.11119681192955393</c:v>
                </c:pt>
                <c:pt idx="59">
                  <c:v>0.14012360351794628</c:v>
                </c:pt>
                <c:pt idx="60">
                  <c:v>0.10213374967473328</c:v>
                </c:pt>
                <c:pt idx="61">
                  <c:v>0.11827689243027889</c:v>
                </c:pt>
                <c:pt idx="62">
                  <c:v>0.10262008733624454</c:v>
                </c:pt>
                <c:pt idx="63">
                  <c:v>0.1378435051318839</c:v>
                </c:pt>
                <c:pt idx="64">
                  <c:v>0.10293398533007335</c:v>
                </c:pt>
                <c:pt idx="65">
                  <c:v>0.13531783681214421</c:v>
                </c:pt>
                <c:pt idx="66">
                  <c:v>0.11616918289731475</c:v>
                </c:pt>
                <c:pt idx="67">
                  <c:v>0.10474090407938258</c:v>
                </c:pt>
                <c:pt idx="68">
                  <c:v>8.9665653495440728E-2</c:v>
                </c:pt>
                <c:pt idx="69">
                  <c:v>-0.10251558325912734</c:v>
                </c:pt>
                <c:pt idx="70">
                  <c:v>0.11615078148942691</c:v>
                </c:pt>
                <c:pt idx="71">
                  <c:v>0.10977080820265379</c:v>
                </c:pt>
                <c:pt idx="72">
                  <c:v>9.0356304672498403E-2</c:v>
                </c:pt>
                <c:pt idx="73">
                  <c:v>0.11455623764436583</c:v>
                </c:pt>
                <c:pt idx="74">
                  <c:v>9.7113118617439126E-2</c:v>
                </c:pt>
                <c:pt idx="75">
                  <c:v>0.12823639774859288</c:v>
                </c:pt>
                <c:pt idx="76">
                  <c:v>0.10797985667247724</c:v>
                </c:pt>
                <c:pt idx="77">
                  <c:v>8.3828186856690426E-2</c:v>
                </c:pt>
                <c:pt idx="78">
                  <c:v>-0.12513860288293996</c:v>
                </c:pt>
                <c:pt idx="79">
                  <c:v>0.1432886539550689</c:v>
                </c:pt>
                <c:pt idx="80">
                  <c:v>0.11126923419016277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E-4E5F-9E07-6622EB83005C}"/>
            </c:ext>
          </c:extLst>
        </c:ser>
        <c:ser>
          <c:idx val="9"/>
          <c:order val="9"/>
          <c:tx>
            <c:strRef>
              <c:f>'FOR GRAPHING'!$A$66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GRAPHING'!$B$66:$CD$66</c:f>
              <c:numCache>
                <c:formatCode>0.0%</c:formatCode>
                <c:ptCount val="81"/>
                <c:pt idx="0">
                  <c:v>2.7868037379426152E-2</c:v>
                </c:pt>
                <c:pt idx="1">
                  <c:v>4.4977090690849701E-2</c:v>
                </c:pt>
                <c:pt idx="2">
                  <c:v>5.3502951129307745E-2</c:v>
                </c:pt>
                <c:pt idx="3">
                  <c:v>6.8480232202575167E-2</c:v>
                </c:pt>
                <c:pt idx="4">
                  <c:v>1.4064185920435315E-2</c:v>
                </c:pt>
                <c:pt idx="5">
                  <c:v>-4.3058203443836311E-2</c:v>
                </c:pt>
                <c:pt idx="6">
                  <c:v>6.2795120366588936E-2</c:v>
                </c:pt>
                <c:pt idx="7">
                  <c:v>4.0178778354209577E-2</c:v>
                </c:pt>
                <c:pt idx="8">
                  <c:v>5.1619824196032234E-2</c:v>
                </c:pt>
                <c:pt idx="9">
                  <c:v>5.9180066191125279E-2</c:v>
                </c:pt>
                <c:pt idx="10">
                  <c:v>7.0576304824476604E-2</c:v>
                </c:pt>
                <c:pt idx="11">
                  <c:v>9.2537963548222593E-2</c:v>
                </c:pt>
                <c:pt idx="12">
                  <c:v>6.0035589980091002E-2</c:v>
                </c:pt>
                <c:pt idx="13">
                  <c:v>7.6598507931898457E-2</c:v>
                </c:pt>
                <c:pt idx="14">
                  <c:v>7.9587665634937035E-2</c:v>
                </c:pt>
                <c:pt idx="15">
                  <c:v>0.10189341255593649</c:v>
                </c:pt>
                <c:pt idx="16">
                  <c:v>7.4465807260107986E-2</c:v>
                </c:pt>
                <c:pt idx="17">
                  <c:v>8.473034333498243E-2</c:v>
                </c:pt>
                <c:pt idx="18">
                  <c:v>8.4559825598818777E-2</c:v>
                </c:pt>
                <c:pt idx="19">
                  <c:v>0.11552733009837894</c:v>
                </c:pt>
                <c:pt idx="20">
                  <c:v>7.0788468672671578E-2</c:v>
                </c:pt>
                <c:pt idx="21">
                  <c:v>8.61650423314054E-2</c:v>
                </c:pt>
                <c:pt idx="22">
                  <c:v>6.8627106743909497E-2</c:v>
                </c:pt>
                <c:pt idx="23">
                  <c:v>9.0116226032684002E-2</c:v>
                </c:pt>
                <c:pt idx="24">
                  <c:v>5.5518628744713049E-2</c:v>
                </c:pt>
                <c:pt idx="25">
                  <c:v>7.610980083274925E-2</c:v>
                </c:pt>
                <c:pt idx="26">
                  <c:v>7.343210143793899E-2</c:v>
                </c:pt>
                <c:pt idx="27">
                  <c:v>0.10739139753683938</c:v>
                </c:pt>
                <c:pt idx="28">
                  <c:v>6.0943423959685376E-2</c:v>
                </c:pt>
                <c:pt idx="29">
                  <c:v>8.6305631582448222E-2</c:v>
                </c:pt>
                <c:pt idx="30">
                  <c:v>7.5172846175805594E-2</c:v>
                </c:pt>
                <c:pt idx="31">
                  <c:v>9.3904848852935999E-2</c:v>
                </c:pt>
                <c:pt idx="32">
                  <c:v>4.4286851642815088E-2</c:v>
                </c:pt>
                <c:pt idx="33">
                  <c:v>2.3793297211806678E-2</c:v>
                </c:pt>
                <c:pt idx="34">
                  <c:v>4.8634685443731014E-2</c:v>
                </c:pt>
                <c:pt idx="35">
                  <c:v>9.1399599328854719E-2</c:v>
                </c:pt>
                <c:pt idx="36">
                  <c:v>3.8872251134923375E-2</c:v>
                </c:pt>
                <c:pt idx="37">
                  <c:v>8.6207646993425327E-2</c:v>
                </c:pt>
                <c:pt idx="38">
                  <c:v>7.9387798605770415E-2</c:v>
                </c:pt>
                <c:pt idx="39">
                  <c:v>9.5920685246746309E-2</c:v>
                </c:pt>
                <c:pt idx="40">
                  <c:v>5.1036152790138407E-2</c:v>
                </c:pt>
                <c:pt idx="41">
                  <c:v>8.9338034335943117E-2</c:v>
                </c:pt>
                <c:pt idx="42">
                  <c:v>8.009154742858747E-2</c:v>
                </c:pt>
                <c:pt idx="43">
                  <c:v>9.8912540924038173E-2</c:v>
                </c:pt>
                <c:pt idx="44">
                  <c:v>5.3028585728939835E-2</c:v>
                </c:pt>
                <c:pt idx="45">
                  <c:v>8.1479048036784726E-2</c:v>
                </c:pt>
                <c:pt idx="46">
                  <c:v>6.616406770832621E-2</c:v>
                </c:pt>
                <c:pt idx="47">
                  <c:v>9.0157684481478428E-2</c:v>
                </c:pt>
                <c:pt idx="48">
                  <c:v>3.4715380463216101E-2</c:v>
                </c:pt>
                <c:pt idx="49">
                  <c:v>0.10689124748651524</c:v>
                </c:pt>
                <c:pt idx="50">
                  <c:v>7.8990137610295857E-2</c:v>
                </c:pt>
                <c:pt idx="51">
                  <c:v>0.10548430715690482</c:v>
                </c:pt>
                <c:pt idx="52">
                  <c:v>7.6599542436780285E-2</c:v>
                </c:pt>
                <c:pt idx="53">
                  <c:v>8.6520590342760412E-2</c:v>
                </c:pt>
                <c:pt idx="54">
                  <c:v>7.4961219371081078E-2</c:v>
                </c:pt>
                <c:pt idx="55">
                  <c:v>0.10551884845835752</c:v>
                </c:pt>
                <c:pt idx="56">
                  <c:v>4.8467643529653694E-2</c:v>
                </c:pt>
                <c:pt idx="57">
                  <c:v>8.6534743239994924E-2</c:v>
                </c:pt>
                <c:pt idx="58">
                  <c:v>7.6837162587799546E-2</c:v>
                </c:pt>
                <c:pt idx="59">
                  <c:v>0.11146355312818747</c:v>
                </c:pt>
                <c:pt idx="60">
                  <c:v>7.0516149800808572E-2</c:v>
                </c:pt>
                <c:pt idx="61">
                  <c:v>9.3608360004436203E-2</c:v>
                </c:pt>
                <c:pt idx="62">
                  <c:v>7.487163021794388E-2</c:v>
                </c:pt>
                <c:pt idx="63">
                  <c:v>0.11365700282672518</c:v>
                </c:pt>
                <c:pt idx="64">
                  <c:v>7.6412256595570591E-2</c:v>
                </c:pt>
                <c:pt idx="65">
                  <c:v>9.8571447994506484E-2</c:v>
                </c:pt>
                <c:pt idx="66">
                  <c:v>7.5108439155148796E-2</c:v>
                </c:pt>
                <c:pt idx="67">
                  <c:v>0.10064554476474757</c:v>
                </c:pt>
                <c:pt idx="68">
                  <c:v>1.9132829998284775E-2</c:v>
                </c:pt>
                <c:pt idx="69">
                  <c:v>1.5099230936659238E-2</c:v>
                </c:pt>
                <c:pt idx="70">
                  <c:v>8.6238349562906977E-2</c:v>
                </c:pt>
                <c:pt idx="71">
                  <c:v>0.11404611037430255</c:v>
                </c:pt>
                <c:pt idx="72">
                  <c:v>7.6664438814652999E-2</c:v>
                </c:pt>
                <c:pt idx="73">
                  <c:v>9.736934354385475E-2</c:v>
                </c:pt>
                <c:pt idx="74">
                  <c:v>8.3343431939462476E-2</c:v>
                </c:pt>
                <c:pt idx="75">
                  <c:v>0.12471198973296242</c:v>
                </c:pt>
                <c:pt idx="76">
                  <c:v>7.8931466190368518E-2</c:v>
                </c:pt>
                <c:pt idx="77">
                  <c:v>-1.3430844323003949E-2</c:v>
                </c:pt>
                <c:pt idx="78">
                  <c:v>-0.11230694849883133</c:v>
                </c:pt>
                <c:pt idx="79">
                  <c:v>0.10984614726160784</c:v>
                </c:pt>
                <c:pt idx="80">
                  <c:v>8.4992594476489783E-2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0E-4E5F-9E07-6622EB830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662031"/>
        <c:axId val="123466369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'FOR GRAPHING'!$A$58</c15:sqref>
                        </c15:formulaRef>
                      </c:ext>
                    </c:extLst>
                    <c:strCache>
                      <c:ptCount val="1"/>
                      <c:pt idx="0">
                        <c:v>V.F. Corporation (NYSE:VFC)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'FOR GRAPHING'!$B$58:$CD$58</c15:sqref>
                        </c15:formulaRef>
                      </c:ext>
                    </c:extLst>
                    <c:numCache>
                      <c:formatCode>0.0%</c:formatCode>
                      <c:ptCount val="81"/>
                      <c:pt idx="0">
                        <c:v>6.9462962886989868E-3</c:v>
                      </c:pt>
                      <c:pt idx="1">
                        <c:v>5.4441125863223402E-2</c:v>
                      </c:pt>
                      <c:pt idx="3">
                        <c:v>7.3621254333850625E-2</c:v>
                      </c:pt>
                      <c:pt idx="4">
                        <c:v>-9.1268239463219533E-2</c:v>
                      </c:pt>
                      <c:pt idx="5">
                        <c:v>-0.36980454720184253</c:v>
                      </c:pt>
                      <c:pt idx="6">
                        <c:v>7.6591717689889122E-2</c:v>
                      </c:pt>
                      <c:pt idx="7">
                        <c:v>9.1580982141390724E-2</c:v>
                      </c:pt>
                      <c:pt idx="8">
                        <c:v>5.8445799532433597E-2</c:v>
                      </c:pt>
                      <c:pt idx="9">
                        <c:v>7.3649559419385544E-2</c:v>
                      </c:pt>
                      <c:pt idx="10">
                        <c:v>6.6045850069883727E-2</c:v>
                      </c:pt>
                      <c:pt idx="11">
                        <c:v>8.7284894904079202E-2</c:v>
                      </c:pt>
                      <c:pt idx="12">
                        <c:v>7.6145117818662553E-2</c:v>
                      </c:pt>
                      <c:pt idx="13">
                        <c:v>7.2503837243634073E-2</c:v>
                      </c:pt>
                      <c:pt idx="14">
                        <c:v>7.0961303215266655E-2</c:v>
                      </c:pt>
                      <c:pt idx="15">
                        <c:v>8.6711864368958752E-2</c:v>
                      </c:pt>
                      <c:pt idx="16">
                        <c:v>7.6881826319952037E-2</c:v>
                      </c:pt>
                      <c:pt idx="17">
                        <c:v>6.5006936609814908E-2</c:v>
                      </c:pt>
                      <c:pt idx="18">
                        <c:v>6.6626632885868606E-2</c:v>
                      </c:pt>
                      <c:pt idx="19">
                        <c:v>9.8584808839977917E-2</c:v>
                      </c:pt>
                      <c:pt idx="21">
                        <c:v>8.8062010604401414E-2</c:v>
                      </c:pt>
                      <c:pt idx="22">
                        <c:v>7.3285759849864532E-2</c:v>
                      </c:pt>
                      <c:pt idx="23">
                        <c:v>0.10922447292909003</c:v>
                      </c:pt>
                      <c:pt idx="24">
                        <c:v>6.7922597561486678E-2</c:v>
                      </c:pt>
                      <c:pt idx="25">
                        <c:v>8.266158546240214E-2</c:v>
                      </c:pt>
                      <c:pt idx="26">
                        <c:v>5.3817303757167721E-2</c:v>
                      </c:pt>
                      <c:pt idx="27">
                        <c:v>9.9947471467456181E-2</c:v>
                      </c:pt>
                      <c:pt idx="28">
                        <c:v>8.4088077463650546E-2</c:v>
                      </c:pt>
                      <c:pt idx="29">
                        <c:v>8.07174839317331E-2</c:v>
                      </c:pt>
                      <c:pt idx="30">
                        <c:v>6.1984569730107388E-2</c:v>
                      </c:pt>
                      <c:pt idx="31">
                        <c:v>0.10598755476118076</c:v>
                      </c:pt>
                      <c:pt idx="32">
                        <c:v>6.0593049708443369E-2</c:v>
                      </c:pt>
                      <c:pt idx="33">
                        <c:v>5.8499287731950754E-2</c:v>
                      </c:pt>
                      <c:pt idx="34">
                        <c:v>5.0838125329404155E-2</c:v>
                      </c:pt>
                      <c:pt idx="35">
                        <c:v>0.10407841032072694</c:v>
                      </c:pt>
                      <c:pt idx="36">
                        <c:v>3.4920164208567646E-2</c:v>
                      </c:pt>
                      <c:pt idx="37">
                        <c:v>9.3444175282976702E-2</c:v>
                      </c:pt>
                      <c:pt idx="38">
                        <c:v>6.9528085996898567E-2</c:v>
                      </c:pt>
                      <c:pt idx="39">
                        <c:v>0.10875765499131639</c:v>
                      </c:pt>
                      <c:pt idx="40">
                        <c:v>2.5502307125398412E-2</c:v>
                      </c:pt>
                      <c:pt idx="41">
                        <c:v>0.10246227407712584</c:v>
                      </c:pt>
                      <c:pt idx="42">
                        <c:v>7.0303995982877232E-2</c:v>
                      </c:pt>
                      <c:pt idx="43">
                        <c:v>0.10934263151751354</c:v>
                      </c:pt>
                      <c:pt idx="44">
                        <c:v>8.8418167717496735E-2</c:v>
                      </c:pt>
                      <c:pt idx="45">
                        <c:v>8.4185326946885436E-2</c:v>
                      </c:pt>
                      <c:pt idx="46">
                        <c:v>7.2508177754453521E-2</c:v>
                      </c:pt>
                      <c:pt idx="47">
                        <c:v>0.12111662157432106</c:v>
                      </c:pt>
                      <c:pt idx="48">
                        <c:v>0.11016793812597667</c:v>
                      </c:pt>
                      <c:pt idx="49">
                        <c:v>0.10353390617982754</c:v>
                      </c:pt>
                      <c:pt idx="50">
                        <c:v>6.2274056469725649E-2</c:v>
                      </c:pt>
                      <c:pt idx="51">
                        <c:v>0.13155159618460005</c:v>
                      </c:pt>
                      <c:pt idx="52">
                        <c:v>0.11174952486232176</c:v>
                      </c:pt>
                      <c:pt idx="53">
                        <c:v>0.1068740474787991</c:v>
                      </c:pt>
                      <c:pt idx="54">
                        <c:v>6.5644051229020228E-2</c:v>
                      </c:pt>
                      <c:pt idx="55">
                        <c:v>0.13365603856555716</c:v>
                      </c:pt>
                      <c:pt idx="56">
                        <c:v>3.4117288745578199E-2</c:v>
                      </c:pt>
                      <c:pt idx="57">
                        <c:v>0.10499410131196714</c:v>
                      </c:pt>
                      <c:pt idx="58">
                        <c:v>7.037988682258571E-2</c:v>
                      </c:pt>
                      <c:pt idx="59">
                        <c:v>0.13028689158568074</c:v>
                      </c:pt>
                      <c:pt idx="61">
                        <c:v>9.8795672818691962E-2</c:v>
                      </c:pt>
                      <c:pt idx="62">
                        <c:v>2.1984808223865379E-2</c:v>
                      </c:pt>
                      <c:pt idx="63">
                        <c:v>0.14979914151327817</c:v>
                      </c:pt>
                      <c:pt idx="64">
                        <c:v>9.6347138814411135E-2</c:v>
                      </c:pt>
                      <c:pt idx="65">
                        <c:v>8.1018268358125353E-2</c:v>
                      </c:pt>
                      <c:pt idx="66">
                        <c:v>4.8438698415776991E-2</c:v>
                      </c:pt>
                      <c:pt idx="67">
                        <c:v>0.11380710618007894</c:v>
                      </c:pt>
                      <c:pt idx="68">
                        <c:v>-2.4744586813354841E-2</c:v>
                      </c:pt>
                      <c:pt idx="69">
                        <c:v>8.3006889631272396E-2</c:v>
                      </c:pt>
                      <c:pt idx="70">
                        <c:v>7.5034099390071288E-2</c:v>
                      </c:pt>
                      <c:pt idx="71">
                        <c:v>0.15752083469228642</c:v>
                      </c:pt>
                      <c:pt idx="72">
                        <c:v>0.1436029608589614</c:v>
                      </c:pt>
                      <c:pt idx="73">
                        <c:v>7.6548301785873477E-2</c:v>
                      </c:pt>
                      <c:pt idx="74">
                        <c:v>2.4002586491919161E-2</c:v>
                      </c:pt>
                      <c:pt idx="75">
                        <c:v>0.2041038972148195</c:v>
                      </c:pt>
                      <c:pt idx="76">
                        <c:v>0.14735228662338234</c:v>
                      </c:pt>
                      <c:pt idx="77">
                        <c:v>-0.33619097982506674</c:v>
                      </c:pt>
                      <c:pt idx="78">
                        <c:v>-0.2653552517762357</c:v>
                      </c:pt>
                      <c:pt idx="79">
                        <c:v>9.8424122156603233E-2</c:v>
                      </c:pt>
                      <c:pt idx="80">
                        <c:v>0.11685519398857361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30E-4E5F-9E07-6622EB83005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GRAPHING'!$A$60</c15:sqref>
                        </c15:formulaRef>
                      </c:ext>
                    </c:extLst>
                    <c:strCache>
                      <c:ptCount val="1"/>
                      <c:pt idx="0">
                        <c:v>Gildan Activewear Inc. (TSX:GIL)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GRAPHING'!$B$60:$CD$60</c15:sqref>
                        </c15:formulaRef>
                      </c:ext>
                    </c:extLst>
                    <c:numCache>
                      <c:formatCode>0.0%</c:formatCode>
                      <c:ptCount val="81"/>
                      <c:pt idx="0">
                        <c:v>5.5269788558224869E-2</c:v>
                      </c:pt>
                      <c:pt idx="1">
                        <c:v>0.12328117278866743</c:v>
                      </c:pt>
                      <c:pt idx="2">
                        <c:v>0.10661500649046858</c:v>
                      </c:pt>
                      <c:pt idx="3">
                        <c:v>-0.33730731327231583</c:v>
                      </c:pt>
                      <c:pt idx="4">
                        <c:v>3.1606950812248825E-2</c:v>
                      </c:pt>
                      <c:pt idx="5">
                        <c:v>0.10474281811857364</c:v>
                      </c:pt>
                      <c:pt idx="6">
                        <c:v>0.14164261080597776</c:v>
                      </c:pt>
                      <c:pt idx="7">
                        <c:v>0.12234474214766754</c:v>
                      </c:pt>
                      <c:pt idx="8">
                        <c:v>5.6784615384615385E-2</c:v>
                      </c:pt>
                      <c:pt idx="9">
                        <c:v>0.11803899133037012</c:v>
                      </c:pt>
                      <c:pt idx="10">
                        <c:v>0.15227293336402509</c:v>
                      </c:pt>
                      <c:pt idx="11">
                        <c:v>0.13023146002180105</c:v>
                      </c:pt>
                      <c:pt idx="12">
                        <c:v>3.6839877371438831E-2</c:v>
                      </c:pt>
                      <c:pt idx="13">
                        <c:v>0.10138714994093471</c:v>
                      </c:pt>
                      <c:pt idx="14">
                        <c:v>0.15572140189634803</c:v>
                      </c:pt>
                      <c:pt idx="15">
                        <c:v>0.11549951583328184</c:v>
                      </c:pt>
                      <c:pt idx="16">
                        <c:v>7.697532053929533E-2</c:v>
                      </c:pt>
                      <c:pt idx="17">
                        <c:v>8.657097404443477E-2</c:v>
                      </c:pt>
                      <c:pt idx="18">
                        <c:v>0.17167837265775435</c:v>
                      </c:pt>
                      <c:pt idx="19">
                        <c:v>0.16160224052426497</c:v>
                      </c:pt>
                      <c:pt idx="20">
                        <c:v>0.13461058931094672</c:v>
                      </c:pt>
                      <c:pt idx="21">
                        <c:v>0.16875880794197506</c:v>
                      </c:pt>
                      <c:pt idx="22">
                        <c:v>0.18308149351343267</c:v>
                      </c:pt>
                      <c:pt idx="23">
                        <c:v>7.1392120840987963E-2</c:v>
                      </c:pt>
                      <c:pt idx="24">
                        <c:v>8.4007340081472745E-2</c:v>
                      </c:pt>
                      <c:pt idx="25">
                        <c:v>9.1093937122524074E-2</c:v>
                      </c:pt>
                      <c:pt idx="26">
                        <c:v>0.17968176674325295</c:v>
                      </c:pt>
                      <c:pt idx="27">
                        <c:v>0.1603493737640079</c:v>
                      </c:pt>
                      <c:pt idx="28">
                        <c:v>0.11155607549399699</c:v>
                      </c:pt>
                      <c:pt idx="29">
                        <c:v>0.14341833382692853</c:v>
                      </c:pt>
                      <c:pt idx="30">
                        <c:v>0.14300871383025102</c:v>
                      </c:pt>
                      <c:pt idx="31">
                        <c:v>6.7212372619850511E-2</c:v>
                      </c:pt>
                      <c:pt idx="32">
                        <c:v>2.3636511861735373E-2</c:v>
                      </c:pt>
                      <c:pt idx="33">
                        <c:v>2.8957505300093545E-2</c:v>
                      </c:pt>
                      <c:pt idx="34">
                        <c:v>0.1348486177578079</c:v>
                      </c:pt>
                      <c:pt idx="35">
                        <c:v>0.14047792655442129</c:v>
                      </c:pt>
                      <c:pt idx="36">
                        <c:v>0.12692874804346346</c:v>
                      </c:pt>
                      <c:pt idx="37">
                        <c:v>0.14922472910654888</c:v>
                      </c:pt>
                      <c:pt idx="38">
                        <c:v>0.16363033865892279</c:v>
                      </c:pt>
                      <c:pt idx="39">
                        <c:v>0.15400002710504562</c:v>
                      </c:pt>
                      <c:pt idx="40">
                        <c:v>0.1083700413928029</c:v>
                      </c:pt>
                      <c:pt idx="41">
                        <c:v>0.16103475181561733</c:v>
                      </c:pt>
                      <c:pt idx="42">
                        <c:v>0.16632493930091266</c:v>
                      </c:pt>
                      <c:pt idx="43">
                        <c:v>0.10061042709133568</c:v>
                      </c:pt>
                      <c:pt idx="44">
                        <c:v>-0.15174606727518705</c:v>
                      </c:pt>
                      <c:pt idx="45">
                        <c:v>5.5681618020370312E-2</c:v>
                      </c:pt>
                      <c:pt idx="46">
                        <c:v>0.1310178112385233</c:v>
                      </c:pt>
                      <c:pt idx="47">
                        <c:v>0.15848959854144559</c:v>
                      </c:pt>
                      <c:pt idx="48">
                        <c:v>8.3864098712854329E-2</c:v>
                      </c:pt>
                      <c:pt idx="49">
                        <c:v>0.13819210767818907</c:v>
                      </c:pt>
                      <c:pt idx="50">
                        <c:v>0.18854932755134929</c:v>
                      </c:pt>
                      <c:pt idx="51">
                        <c:v>0.15455990034575554</c:v>
                      </c:pt>
                      <c:pt idx="52">
                        <c:v>9.2351827032774711E-2</c:v>
                      </c:pt>
                      <c:pt idx="53">
                        <c:v>0.1442924953762334</c:v>
                      </c:pt>
                      <c:pt idx="54">
                        <c:v>0.16719781257251906</c:v>
                      </c:pt>
                      <c:pt idx="55">
                        <c:v>0.18419942312398932</c:v>
                      </c:pt>
                      <c:pt idx="56">
                        <c:v>-0.10547875064004096</c:v>
                      </c:pt>
                      <c:pt idx="57">
                        <c:v>8.8069463415860957E-2</c:v>
                      </c:pt>
                      <c:pt idx="58">
                        <c:v>0.13922786853797436</c:v>
                      </c:pt>
                      <c:pt idx="59">
                        <c:v>0.18245891820408355</c:v>
                      </c:pt>
                      <c:pt idx="60">
                        <c:v>0.12424611288448244</c:v>
                      </c:pt>
                      <c:pt idx="61">
                        <c:v>0.10658194137774107</c:v>
                      </c:pt>
                      <c:pt idx="62">
                        <c:v>0.13749388488634237</c:v>
                      </c:pt>
                      <c:pt idx="63">
                        <c:v>0.15999138492865994</c:v>
                      </c:pt>
                      <c:pt idx="64">
                        <c:v>0.12636952339480206</c:v>
                      </c:pt>
                      <c:pt idx="65">
                        <c:v>0.12552640833957057</c:v>
                      </c:pt>
                      <c:pt idx="66">
                        <c:v>0.15057704566041533</c:v>
                      </c:pt>
                      <c:pt idx="67">
                        <c:v>0.16212703885426338</c:v>
                      </c:pt>
                      <c:pt idx="68">
                        <c:v>8.4059079540152515E-2</c:v>
                      </c:pt>
                      <c:pt idx="69">
                        <c:v>0.10487000747758271</c:v>
                      </c:pt>
                      <c:pt idx="70">
                        <c:v>0.1426707651077673</c:v>
                      </c:pt>
                      <c:pt idx="71">
                        <c:v>0.15153985651337035</c:v>
                      </c:pt>
                      <c:pt idx="72">
                        <c:v>8.0177933834894202E-2</c:v>
                      </c:pt>
                      <c:pt idx="73">
                        <c:v>3.64268713888466E-2</c:v>
                      </c:pt>
                      <c:pt idx="74">
                        <c:v>0.12435335283514319</c:v>
                      </c:pt>
                      <c:pt idx="75">
                        <c:v>0.141799318063213</c:v>
                      </c:pt>
                      <c:pt idx="76">
                        <c:v>4.9359849272704363E-2</c:v>
                      </c:pt>
                      <c:pt idx="77">
                        <c:v>-0.21629133331736014</c:v>
                      </c:pt>
                      <c:pt idx="78">
                        <c:v>-1.0870511614947933</c:v>
                      </c:pt>
                      <c:pt idx="79">
                        <c:v>9.3564154245127956E-2</c:v>
                      </c:pt>
                      <c:pt idx="80">
                        <c:v>9.7589671885301141E-2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0E-4E5F-9E07-6622EB83005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GRAPHING'!$A$61</c15:sqref>
                        </c15:formulaRef>
                      </c:ext>
                    </c:extLst>
                    <c:strCache>
                      <c:ptCount val="1"/>
                      <c:pt idx="0">
                        <c:v>PUMA SE (XTRA:PUM)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GRAPHING'!$B$61:$CD$61</c15:sqref>
                        </c15:formulaRef>
                      </c:ext>
                    </c:extLst>
                    <c:numCache>
                      <c:formatCode>0.0%</c:formatCode>
                      <c:ptCount val="81"/>
                      <c:pt idx="0">
                        <c:v>6.566111091111991E-2</c:v>
                      </c:pt>
                      <c:pt idx="1">
                        <c:v>4.8192771084337352E-2</c:v>
                      </c:pt>
                      <c:pt idx="2">
                        <c:v>3.4802784222737818E-2</c:v>
                      </c:pt>
                      <c:pt idx="3">
                        <c:v>8.8787417554540837E-2</c:v>
                      </c:pt>
                      <c:pt idx="4">
                        <c:v>8.6706195052136573E-2</c:v>
                      </c:pt>
                      <c:pt idx="5">
                        <c:v>9.4931271477663226E-2</c:v>
                      </c:pt>
                      <c:pt idx="6">
                        <c:v>8.0135988343856226E-2</c:v>
                      </c:pt>
                      <c:pt idx="7">
                        <c:v>0.11541095890410959</c:v>
                      </c:pt>
                      <c:pt idx="8">
                        <c:v>7.0215093370837936E-2</c:v>
                      </c:pt>
                      <c:pt idx="9">
                        <c:v>0.14219114219114218</c:v>
                      </c:pt>
                      <c:pt idx="10">
                        <c:v>0.12296444001329346</c:v>
                      </c:pt>
                      <c:pt idx="11">
                        <c:v>0.17151379567486949</c:v>
                      </c:pt>
                      <c:pt idx="12">
                        <c:v>0.10759771629336846</c:v>
                      </c:pt>
                      <c:pt idx="13">
                        <c:v>0.18048670572329878</c:v>
                      </c:pt>
                      <c:pt idx="14">
                        <c:v>0.14845302299176838</c:v>
                      </c:pt>
                      <c:pt idx="15">
                        <c:v>0.17878064656107617</c:v>
                      </c:pt>
                      <c:pt idx="16">
                        <c:v>0.16428832784485914</c:v>
                      </c:pt>
                      <c:pt idx="17">
                        <c:v>0.18308157099697883</c:v>
                      </c:pt>
                      <c:pt idx="18">
                        <c:v>0.14892541087231351</c:v>
                      </c:pt>
                      <c:pt idx="19">
                        <c:v>0.17132736763609249</c:v>
                      </c:pt>
                      <c:pt idx="20">
                        <c:v>0.12632483529074762</c:v>
                      </c:pt>
                      <c:pt idx="21">
                        <c:v>0.14483509645301804</c:v>
                      </c:pt>
                      <c:pt idx="22">
                        <c:v>9.1657519209659713E-2</c:v>
                      </c:pt>
                      <c:pt idx="23">
                        <c:v>0.12457093821510297</c:v>
                      </c:pt>
                      <c:pt idx="24">
                        <c:v>6.8456096545984196E-2</c:v>
                      </c:pt>
                      <c:pt idx="25">
                        <c:v>0.14730100640439159</c:v>
                      </c:pt>
                      <c:pt idx="26">
                        <c:v>8.3271923360353731E-2</c:v>
                      </c:pt>
                      <c:pt idx="27">
                        <c:v>0.13290572792362768</c:v>
                      </c:pt>
                      <c:pt idx="28">
                        <c:v>7.5718533201189306E-2</c:v>
                      </c:pt>
                      <c:pt idx="29">
                        <c:v>0.13381850586662705</c:v>
                      </c:pt>
                      <c:pt idx="30">
                        <c:v>7.9056865464632461E-2</c:v>
                      </c:pt>
                      <c:pt idx="31">
                        <c:v>0.12487722744492773</c:v>
                      </c:pt>
                      <c:pt idx="32">
                        <c:v>1.4430785676109031E-2</c:v>
                      </c:pt>
                      <c:pt idx="33">
                        <c:v>8.0298250645253807E-3</c:v>
                      </c:pt>
                      <c:pt idx="34">
                        <c:v>6.4134599366983167E-2</c:v>
                      </c:pt>
                      <c:pt idx="35">
                        <c:v>0.10083160083160084</c:v>
                      </c:pt>
                      <c:pt idx="36">
                        <c:v>-6.7987400269807666E-2</c:v>
                      </c:pt>
                      <c:pt idx="37">
                        <c:v>0.10610273671886433</c:v>
                      </c:pt>
                      <c:pt idx="38">
                        <c:v>5.5248618784530384E-2</c:v>
                      </c:pt>
                      <c:pt idx="39">
                        <c:v>0.10416932296315184</c:v>
                      </c:pt>
                      <c:pt idx="40">
                        <c:v>2.245749117741418E-2</c:v>
                      </c:pt>
                      <c:pt idx="41">
                        <c:v>0.1004654771140419</c:v>
                      </c:pt>
                      <c:pt idx="42">
                        <c:v>5.5827765404602818E-2</c:v>
                      </c:pt>
                      <c:pt idx="43">
                        <c:v>9.7076996197718632E-2</c:v>
                      </c:pt>
                      <c:pt idx="44">
                        <c:v>4.5801526717557252E-2</c:v>
                      </c:pt>
                      <c:pt idx="45">
                        <c:v>9.0023145328298207E-2</c:v>
                      </c:pt>
                      <c:pt idx="46">
                        <c:v>3.5462876876079158E-2</c:v>
                      </c:pt>
                      <c:pt idx="47">
                        <c:v>1.3674064111185833E-2</c:v>
                      </c:pt>
                      <c:pt idx="48">
                        <c:v>-5.296991424728624E-2</c:v>
                      </c:pt>
                      <c:pt idx="49">
                        <c:v>6.4355168884339814E-2</c:v>
                      </c:pt>
                      <c:pt idx="50">
                        <c:v>2.5278058645096056E-2</c:v>
                      </c:pt>
                      <c:pt idx="51">
                        <c:v>6.481367605460582E-2</c:v>
                      </c:pt>
                      <c:pt idx="52">
                        <c:v>-0.16492537593293685</c:v>
                      </c:pt>
                      <c:pt idx="53">
                        <c:v>4.9056083781176797E-2</c:v>
                      </c:pt>
                      <c:pt idx="54">
                        <c:v>6.4397424103035871E-3</c:v>
                      </c:pt>
                      <c:pt idx="55">
                        <c:v>3.4266065923642397E-2</c:v>
                      </c:pt>
                      <c:pt idx="56">
                        <c:v>-5.9427334466586905E-3</c:v>
                      </c:pt>
                      <c:pt idx="57">
                        <c:v>3.0192354516678843E-2</c:v>
                      </c:pt>
                      <c:pt idx="58">
                        <c:v>-4.2987899562813197E-3</c:v>
                      </c:pt>
                      <c:pt idx="59">
                        <c:v>2.1872265966754158E-2</c:v>
                      </c:pt>
                      <c:pt idx="60">
                        <c:v>-5.0285584237279041E-3</c:v>
                      </c:pt>
                      <c:pt idx="61">
                        <c:v>3.0285244747036037E-2</c:v>
                      </c:pt>
                      <c:pt idx="62">
                        <c:v>1.9358741681790683E-3</c:v>
                      </c:pt>
                      <c:pt idx="63">
                        <c:v>3.9890931125025252E-2</c:v>
                      </c:pt>
                      <c:pt idx="64">
                        <c:v>-4.8442600692670292E-3</c:v>
                      </c:pt>
                      <c:pt idx="65">
                        <c:v>4.9348323549895538E-2</c:v>
                      </c:pt>
                      <c:pt idx="66">
                        <c:v>2.2607618457726849E-2</c:v>
                      </c:pt>
                      <c:pt idx="67">
                        <c:v>5.5357461223034407E-2</c:v>
                      </c:pt>
                      <c:pt idx="68">
                        <c:v>2.1147745842545421E-3</c:v>
                      </c:pt>
                      <c:pt idx="69">
                        <c:v>5.9588011670055695E-2</c:v>
                      </c:pt>
                      <c:pt idx="70">
                        <c:v>2.9641631719405263E-2</c:v>
                      </c:pt>
                      <c:pt idx="71">
                        <c:v>6.2414431827333493E-2</c:v>
                      </c:pt>
                      <c:pt idx="72">
                        <c:v>9.2962570333523595E-3</c:v>
                      </c:pt>
                      <c:pt idx="73">
                        <c:v>7.1553096338967628E-2</c:v>
                      </c:pt>
                      <c:pt idx="74">
                        <c:v>4.051190088033909E-2</c:v>
                      </c:pt>
                      <c:pt idx="75">
                        <c:v>6.8015701136978884E-2</c:v>
                      </c:pt>
                      <c:pt idx="76">
                        <c:v>1.2038414716623834E-2</c:v>
                      </c:pt>
                      <c:pt idx="77">
                        <c:v>2.785043852900446E-2</c:v>
                      </c:pt>
                      <c:pt idx="78">
                        <c:v>-0.11504435084668437</c:v>
                      </c:pt>
                      <c:pt idx="79">
                        <c:v>7.174434760641657E-2</c:v>
                      </c:pt>
                      <c:pt idx="80">
                        <c:v>1.6248930991382148E-2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0E-4E5F-9E07-6622EB83005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GRAPHING'!$A$62</c15:sqref>
                        </c15:formulaRef>
                      </c:ext>
                    </c:extLst>
                    <c:strCache>
                      <c:ptCount val="1"/>
                      <c:pt idx="0">
                        <c:v>Burberry Group plc (LSE:BRBY)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GRAPHING'!$B$62:$CD$62</c15:sqref>
                        </c15:formulaRef>
                      </c:ext>
                    </c:extLst>
                    <c:numCache>
                      <c:formatCode>0.0%</c:formatCode>
                      <c:ptCount val="81"/>
                      <c:pt idx="2">
                        <c:v>0.10488626790227465</c:v>
                      </c:pt>
                      <c:pt idx="3">
                        <c:v>0.10488626790227465</c:v>
                      </c:pt>
                      <c:pt idx="4">
                        <c:v>0.12070282658517952</c:v>
                      </c:pt>
                      <c:pt idx="5">
                        <c:v>0.12070282658517953</c:v>
                      </c:pt>
                      <c:pt idx="6">
                        <c:v>5.8458165875045674E-2</c:v>
                      </c:pt>
                      <c:pt idx="7">
                        <c:v>5.8458165875045674E-2</c:v>
                      </c:pt>
                      <c:pt idx="8">
                        <c:v>0.11316036261331666</c:v>
                      </c:pt>
                      <c:pt idx="9">
                        <c:v>0.11316036261331666</c:v>
                      </c:pt>
                      <c:pt idx="10">
                        <c:v>0.13040771864301276</c:v>
                      </c:pt>
                      <c:pt idx="11">
                        <c:v>0.13040771864301276</c:v>
                      </c:pt>
                      <c:pt idx="12">
                        <c:v>0.14414668547249646</c:v>
                      </c:pt>
                      <c:pt idx="13">
                        <c:v>0.14414668547249648</c:v>
                      </c:pt>
                      <c:pt idx="14">
                        <c:v>0.15712230215827339</c:v>
                      </c:pt>
                      <c:pt idx="15">
                        <c:v>0.15712230215827339</c:v>
                      </c:pt>
                      <c:pt idx="16">
                        <c:v>0.15570652173913044</c:v>
                      </c:pt>
                      <c:pt idx="17">
                        <c:v>0.15570652173913044</c:v>
                      </c:pt>
                      <c:pt idx="18">
                        <c:v>0.14961961115807268</c:v>
                      </c:pt>
                      <c:pt idx="19">
                        <c:v>0.14961961115807268</c:v>
                      </c:pt>
                      <c:pt idx="20">
                        <c:v>0.13737113402061854</c:v>
                      </c:pt>
                      <c:pt idx="21">
                        <c:v>0.13737113402061857</c:v>
                      </c:pt>
                      <c:pt idx="22">
                        <c:v>0.12729591836734694</c:v>
                      </c:pt>
                      <c:pt idx="23">
                        <c:v>0.12729591836734694</c:v>
                      </c:pt>
                      <c:pt idx="24">
                        <c:v>0.13157320532402356</c:v>
                      </c:pt>
                      <c:pt idx="25">
                        <c:v>0.13157320532402356</c:v>
                      </c:pt>
                      <c:pt idx="26">
                        <c:v>0.14718325539968827</c:v>
                      </c:pt>
                      <c:pt idx="27">
                        <c:v>0.14718325539968827</c:v>
                      </c:pt>
                      <c:pt idx="28">
                        <c:v>0.12648727805235219</c:v>
                      </c:pt>
                      <c:pt idx="29">
                        <c:v>0.12648727805235219</c:v>
                      </c:pt>
                      <c:pt idx="30">
                        <c:v>0.13874976813207196</c:v>
                      </c:pt>
                      <c:pt idx="31">
                        <c:v>0.13874976813207199</c:v>
                      </c:pt>
                      <c:pt idx="32">
                        <c:v>-0.12205922403868048</c:v>
                      </c:pt>
                      <c:pt idx="33">
                        <c:v>-0.12196286230161943</c:v>
                      </c:pt>
                      <c:pt idx="34">
                        <c:v>9.923130677847658E-2</c:v>
                      </c:pt>
                      <c:pt idx="35">
                        <c:v>9.9231306778476594E-2</c:v>
                      </c:pt>
                      <c:pt idx="38">
                        <c:v>0.12962096396817968</c:v>
                      </c:pt>
                      <c:pt idx="39">
                        <c:v>0.12962096396817971</c:v>
                      </c:pt>
                      <c:pt idx="40">
                        <c:v>0.14566379911648453</c:v>
                      </c:pt>
                      <c:pt idx="41">
                        <c:v>0.14566379911648455</c:v>
                      </c:pt>
                      <c:pt idx="42">
                        <c:v>0.14127290260366443</c:v>
                      </c:pt>
                      <c:pt idx="43">
                        <c:v>0.1412729026036644</c:v>
                      </c:pt>
                      <c:pt idx="44">
                        <c:v>0.1421759439470611</c:v>
                      </c:pt>
                      <c:pt idx="45">
                        <c:v>0.14217594394706112</c:v>
                      </c:pt>
                      <c:pt idx="46">
                        <c:v>9.6317280453257784E-2</c:v>
                      </c:pt>
                      <c:pt idx="47">
                        <c:v>9.6317280453257784E-2</c:v>
                      </c:pt>
                      <c:pt idx="48">
                        <c:v>0.15167532700232936</c:v>
                      </c:pt>
                      <c:pt idx="49">
                        <c:v>0.15167532700232933</c:v>
                      </c:pt>
                      <c:pt idx="50">
                        <c:v>0.10925836160930683</c:v>
                      </c:pt>
                      <c:pt idx="51">
                        <c:v>0.10925836160930684</c:v>
                      </c:pt>
                      <c:pt idx="52">
                        <c:v>0.16159593314334131</c:v>
                      </c:pt>
                      <c:pt idx="53">
                        <c:v>0.16159593314334131</c:v>
                      </c:pt>
                      <c:pt idx="54">
                        <c:v>9.5000000000000001E-2</c:v>
                      </c:pt>
                      <c:pt idx="55">
                        <c:v>9.4999999999999987E-2</c:v>
                      </c:pt>
                      <c:pt idx="56">
                        <c:v>0.16287240022484542</c:v>
                      </c:pt>
                      <c:pt idx="57">
                        <c:v>0.16287240022484545</c:v>
                      </c:pt>
                      <c:pt idx="58">
                        <c:v>0.10819375282933454</c:v>
                      </c:pt>
                      <c:pt idx="59">
                        <c:v>0.10819375282933452</c:v>
                      </c:pt>
                      <c:pt idx="60">
                        <c:v>0.13473266203375406</c:v>
                      </c:pt>
                      <c:pt idx="61">
                        <c:v>0.13473266203375409</c:v>
                      </c:pt>
                      <c:pt idx="62">
                        <c:v>6.2149331031506258E-2</c:v>
                      </c:pt>
                      <c:pt idx="63">
                        <c:v>6.2149331031506258E-2</c:v>
                      </c:pt>
                      <c:pt idx="64">
                        <c:v>0.13362363919129081</c:v>
                      </c:pt>
                      <c:pt idx="65">
                        <c:v>0.13362363919129083</c:v>
                      </c:pt>
                      <c:pt idx="66">
                        <c:v>7.3531739749881267E-2</c:v>
                      </c:pt>
                      <c:pt idx="67">
                        <c:v>7.3531739749881267E-2</c:v>
                      </c:pt>
                      <c:pt idx="68">
                        <c:v>0.13651830679188784</c:v>
                      </c:pt>
                      <c:pt idx="69">
                        <c:v>0.13651830679188784</c:v>
                      </c:pt>
                      <c:pt idx="70">
                        <c:v>0.10811475409836066</c:v>
                      </c:pt>
                      <c:pt idx="71">
                        <c:v>0.10811475409836066</c:v>
                      </c:pt>
                      <c:pt idx="72">
                        <c:v>0.13824823356885746</c:v>
                      </c:pt>
                      <c:pt idx="73">
                        <c:v>0.13824823356885749</c:v>
                      </c:pt>
                      <c:pt idx="74">
                        <c:v>0.1173118950983453</c:v>
                      </c:pt>
                      <c:pt idx="75">
                        <c:v>0.1173118950983453</c:v>
                      </c:pt>
                      <c:pt idx="76">
                        <c:v>-2.1127030103640691E-2</c:v>
                      </c:pt>
                      <c:pt idx="77">
                        <c:v>-2.1095980475124013E-2</c:v>
                      </c:pt>
                      <c:pt idx="78">
                        <c:v>5.6169534009342603E-2</c:v>
                      </c:pt>
                      <c:pt idx="79">
                        <c:v>5.6169534009342603E-2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0E-4E5F-9E07-6622EB83005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GRAPHING'!$A$63</c15:sqref>
                        </c15:formulaRef>
                      </c:ext>
                    </c:extLst>
                    <c:strCache>
                      <c:ptCount val="1"/>
                      <c:pt idx="0">
                        <c:v>Hanesbrands Inc. (NYSE:HBI)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GRAPHING'!$B$63:$CD$63</c15:sqref>
                        </c15:formulaRef>
                      </c:ext>
                    </c:extLst>
                    <c:numCache>
                      <c:formatCode>0.0%</c:formatCode>
                      <c:ptCount val="81"/>
                      <c:pt idx="20">
                        <c:v>8.9697921443668477E-2</c:v>
                      </c:pt>
                      <c:pt idx="21">
                        <c:v>7.2218887361307438E-2</c:v>
                      </c:pt>
                      <c:pt idx="22">
                        <c:v>5.2926750662644517E-2</c:v>
                      </c:pt>
                      <c:pt idx="23">
                        <c:v>4.4992350094015199E-2</c:v>
                      </c:pt>
                      <c:pt idx="24">
                        <c:v>2.1028630010472775E-2</c:v>
                      </c:pt>
                      <c:pt idx="25">
                        <c:v>1.154348423973982E-2</c:v>
                      </c:pt>
                      <c:pt idx="26">
                        <c:v>2.267032828924323E-2</c:v>
                      </c:pt>
                      <c:pt idx="27">
                        <c:v>3.3716884274180264E-2</c:v>
                      </c:pt>
                      <c:pt idx="28">
                        <c:v>4.295721791343507E-2</c:v>
                      </c:pt>
                      <c:pt idx="29">
                        <c:v>3.646718570790821E-2</c:v>
                      </c:pt>
                      <c:pt idx="30">
                        <c:v>5.3484005816236399E-2</c:v>
                      </c:pt>
                      <c:pt idx="31">
                        <c:v>1.3799858707476801E-2</c:v>
                      </c:pt>
                      <c:pt idx="32">
                        <c:v>1.7274375746896244E-2</c:v>
                      </c:pt>
                      <c:pt idx="33">
                        <c:v>-2.2498341767297203E-2</c:v>
                      </c:pt>
                      <c:pt idx="34">
                        <c:v>3.0988152394165646E-2</c:v>
                      </c:pt>
                      <c:pt idx="35">
                        <c:v>3.8858079879245055E-2</c:v>
                      </c:pt>
                      <c:pt idx="36">
                        <c:v>-1.1125281798331007E-3</c:v>
                      </c:pt>
                      <c:pt idx="37">
                        <c:v>3.9352690118986032E-2</c:v>
                      </c:pt>
                      <c:pt idx="38">
                        <c:v>7.9390101984287795E-2</c:v>
                      </c:pt>
                      <c:pt idx="39">
                        <c:v>5.2253268812182424E-2</c:v>
                      </c:pt>
                      <c:pt idx="40">
                        <c:v>2.4403757983889135E-2</c:v>
                      </c:pt>
                      <c:pt idx="41">
                        <c:v>4.9088311820825473E-2</c:v>
                      </c:pt>
                      <c:pt idx="42">
                        <c:v>7.430054812300832E-2</c:v>
                      </c:pt>
                      <c:pt idx="43">
                        <c:v>7.6631817660279544E-2</c:v>
                      </c:pt>
                      <c:pt idx="44">
                        <c:v>3.7208740443489312E-2</c:v>
                      </c:pt>
                      <c:pt idx="45">
                        <c:v>-2.7539914893442107E-2</c:v>
                      </c:pt>
                      <c:pt idx="46">
                        <c:v>1.0426451169736018E-3</c:v>
                      </c:pt>
                      <c:pt idx="47">
                        <c:v>9.0172900045212806E-2</c:v>
                      </c:pt>
                      <c:pt idx="48">
                        <c:v>6.9705251912845018E-2</c:v>
                      </c:pt>
                      <c:pt idx="49">
                        <c:v>5.4342802082793469E-2</c:v>
                      </c:pt>
                      <c:pt idx="50">
                        <c:v>0.10138883677102747</c:v>
                      </c:pt>
                      <c:pt idx="51">
                        <c:v>0.10461721173328345</c:v>
                      </c:pt>
                      <c:pt idx="52">
                        <c:v>2.5094300002333196E-2</c:v>
                      </c:pt>
                      <c:pt idx="53">
                        <c:v>3.9230863626494999E-2</c:v>
                      </c:pt>
                      <c:pt idx="54">
                        <c:v>0.11518033578430643</c:v>
                      </c:pt>
                      <c:pt idx="55">
                        <c:v>8.4915843761244156E-2</c:v>
                      </c:pt>
                      <c:pt idx="56">
                        <c:v>5.8739810166321203E-2</c:v>
                      </c:pt>
                      <c:pt idx="57">
                        <c:v>4.3539652301515151E-2</c:v>
                      </c:pt>
                      <c:pt idx="58">
                        <c:v>6.2352130341457777E-2</c:v>
                      </c:pt>
                      <c:pt idx="59">
                        <c:v>0.10191711323048223</c:v>
                      </c:pt>
                      <c:pt idx="60">
                        <c:v>8.4539326894903857E-2</c:v>
                      </c:pt>
                      <c:pt idx="61">
                        <c:v>6.5840674573879945E-2</c:v>
                      </c:pt>
                      <c:pt idx="62">
                        <c:v>8.7010458800690693E-2</c:v>
                      </c:pt>
                      <c:pt idx="63">
                        <c:v>9.8725794554175739E-2</c:v>
                      </c:pt>
                      <c:pt idx="64">
                        <c:v>9.9734083916234839E-2</c:v>
                      </c:pt>
                      <c:pt idx="65">
                        <c:v>5.1158578771403014E-2</c:v>
                      </c:pt>
                      <c:pt idx="66">
                        <c:v>0.10478012401236481</c:v>
                      </c:pt>
                      <c:pt idx="67">
                        <c:v>0.11302139200898143</c:v>
                      </c:pt>
                      <c:pt idx="68">
                        <c:v>-0.23377452246721475</c:v>
                      </c:pt>
                      <c:pt idx="69">
                        <c:v>5.3964515217084022E-2</c:v>
                      </c:pt>
                      <c:pt idx="70">
                        <c:v>8.1980572948212219E-2</c:v>
                      </c:pt>
                      <c:pt idx="71">
                        <c:v>9.2724807121950623E-2</c:v>
                      </c:pt>
                      <c:pt idx="72">
                        <c:v>8.3810957523634266E-2</c:v>
                      </c:pt>
                      <c:pt idx="73">
                        <c:v>5.1062200571276001E-2</c:v>
                      </c:pt>
                      <c:pt idx="74">
                        <c:v>8.4929698959695668E-2</c:v>
                      </c:pt>
                      <c:pt idx="75">
                        <c:v>9.913994194862577E-2</c:v>
                      </c:pt>
                      <c:pt idx="76">
                        <c:v>0.1056456149468448</c:v>
                      </c:pt>
                      <c:pt idx="77">
                        <c:v>-6.0009328032256158E-3</c:v>
                      </c:pt>
                      <c:pt idx="78">
                        <c:v>9.2697806909331215E-2</c:v>
                      </c:pt>
                      <c:pt idx="79">
                        <c:v>5.7114384719947175E-2</c:v>
                      </c:pt>
                      <c:pt idx="80">
                        <c:v>-0.18446916249778575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30E-4E5F-9E07-6622EB83005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GRAPHING'!$A$64</c15:sqref>
                        </c15:formulaRef>
                      </c:ext>
                    </c:extLst>
                    <c:strCache>
                      <c:ptCount val="1"/>
                      <c:pt idx="0">
                        <c:v>Under Armour, Inc. (NYSE:UAA)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GRAPHING'!$B$64:$CD$64</c15:sqref>
                        </c15:formulaRef>
                      </c:ext>
                    </c:extLst>
                    <c:numCache>
                      <c:formatCode>0.0%</c:formatCode>
                      <c:ptCount val="81"/>
                      <c:pt idx="13">
                        <c:v>4.8101735027016236E-2</c:v>
                      </c:pt>
                      <c:pt idx="14">
                        <c:v>4.8101735027016236E-2</c:v>
                      </c:pt>
                      <c:pt idx="15">
                        <c:v>0.10380315935956448</c:v>
                      </c:pt>
                      <c:pt idx="16">
                        <c:v>8.8448560557111075E-2</c:v>
                      </c:pt>
                      <c:pt idx="17">
                        <c:v>4.3119597160877862E-2</c:v>
                      </c:pt>
                      <c:pt idx="18">
                        <c:v>3.7379741405723393E-2</c:v>
                      </c:pt>
                      <c:pt idx="19">
                        <c:v>9.6829318984827842E-2</c:v>
                      </c:pt>
                      <c:pt idx="20">
                        <c:v>8.0111794554597202E-2</c:v>
                      </c:pt>
                      <c:pt idx="21">
                        <c:v>9.9594052180259074E-2</c:v>
                      </c:pt>
                      <c:pt idx="22">
                        <c:v>3.0313262052147811E-2</c:v>
                      </c:pt>
                      <c:pt idx="23">
                        <c:v>0.12501467767818703</c:v>
                      </c:pt>
                      <c:pt idx="24">
                        <c:v>8.7601546387942333E-2</c:v>
                      </c:pt>
                      <c:pt idx="25">
                        <c:v>7.9957210304916801E-2</c:v>
                      </c:pt>
                      <c:pt idx="26">
                        <c:v>4.7390297931652434E-2</c:v>
                      </c:pt>
                      <c:pt idx="27">
                        <c:v>0.10719082964524813</c:v>
                      </c:pt>
                      <c:pt idx="28">
                        <c:v>9.6517919445429493E-2</c:v>
                      </c:pt>
                      <c:pt idx="29">
                        <c:v>1.8240520649286267E-2</c:v>
                      </c:pt>
                      <c:pt idx="30">
                        <c:v>8.7760169010129129E-3</c:v>
                      </c:pt>
                      <c:pt idx="31">
                        <c:v>0.11064213222043062</c:v>
                      </c:pt>
                      <c:pt idx="32">
                        <c:v>4.641369039318604E-2</c:v>
                      </c:pt>
                      <c:pt idx="33">
                        <c:v>1.9810000000000001E-2</c:v>
                      </c:pt>
                      <c:pt idx="34">
                        <c:v>8.7398571497983579E-3</c:v>
                      </c:pt>
                      <c:pt idx="35">
                        <c:v>9.7133698886275432E-2</c:v>
                      </c:pt>
                      <c:pt idx="36">
                        <c:v>6.8410607649279753E-2</c:v>
                      </c:pt>
                      <c:pt idx="37">
                        <c:v>3.1254495285671313E-2</c:v>
                      </c:pt>
                      <c:pt idx="38">
                        <c:v>1.7100778373521627E-2</c:v>
                      </c:pt>
                      <c:pt idx="39">
                        <c:v>0.10608762874047381</c:v>
                      </c:pt>
                      <c:pt idx="40">
                        <c:v>7.6197180292596117E-2</c:v>
                      </c:pt>
                      <c:pt idx="41">
                        <c:v>3.8820079373454983E-2</c:v>
                      </c:pt>
                      <c:pt idx="42">
                        <c:v>2.1422000713952272E-2</c:v>
                      </c:pt>
                      <c:pt idx="43">
                        <c:v>9.8785666873602379E-2</c:v>
                      </c:pt>
                      <c:pt idx="44">
                        <c:v>8.0748946979356334E-2</c:v>
                      </c:pt>
                      <c:pt idx="45">
                        <c:v>3.8141049821925184E-2</c:v>
                      </c:pt>
                      <c:pt idx="46">
                        <c:v>1.8047326868269129E-2</c:v>
                      </c:pt>
                      <c:pt idx="47">
                        <c:v>9.9647772237637253E-2</c:v>
                      </c:pt>
                      <c:pt idx="48">
                        <c:v>9.9101930759909293E-2</c:v>
                      </c:pt>
                      <c:pt idx="49">
                        <c:v>1.6568845312208445E-2</c:v>
                      </c:pt>
                      <c:pt idx="50">
                        <c:v>3.8645578726671521E-2</c:v>
                      </c:pt>
                      <c:pt idx="51">
                        <c:v>0.10064910820221644</c:v>
                      </c:pt>
                      <c:pt idx="52">
                        <c:v>9.3980865785141393E-2</c:v>
                      </c:pt>
                      <c:pt idx="53">
                        <c:v>2.1100143857532727E-2</c:v>
                      </c:pt>
                      <c:pt idx="54">
                        <c:v>2.901645851581389E-2</c:v>
                      </c:pt>
                      <c:pt idx="55">
                        <c:v>9.5003987597930717E-2</c:v>
                      </c:pt>
                      <c:pt idx="56">
                        <c:v>9.7976878935568668E-2</c:v>
                      </c:pt>
                      <c:pt idx="57">
                        <c:v>1.4570011963609755E-2</c:v>
                      </c:pt>
                      <c:pt idx="58">
                        <c:v>1.8844350969974871E-2</c:v>
                      </c:pt>
                      <c:pt idx="59">
                        <c:v>8.3445103391802583E-2</c:v>
                      </c:pt>
                      <c:pt idx="60">
                        <c:v>9.0205230095858333E-2</c:v>
                      </c:pt>
                      <c:pt idx="61">
                        <c:v>1.8306732257836675E-2</c:v>
                      </c:pt>
                      <c:pt idx="62">
                        <c:v>6.3390365343935703E-3</c:v>
                      </c:pt>
                      <c:pt idx="63">
                        <c:v>8.7134651152202425E-2</c:v>
                      </c:pt>
                      <c:pt idx="64">
                        <c:v>7.9087427419620507E-2</c:v>
                      </c:pt>
                      <c:pt idx="65">
                        <c:v>-2.0538575015805771E-3</c:v>
                      </c:pt>
                      <c:pt idx="66">
                        <c:v>-1.1272076774756414E-2</c:v>
                      </c:pt>
                      <c:pt idx="67">
                        <c:v>3.8497052145826341E-2</c:v>
                      </c:pt>
                      <c:pt idx="68">
                        <c:v>-6.4197321678975419E-2</c:v>
                      </c:pt>
                      <c:pt idx="69">
                        <c:v>-2.5477277137096434E-2</c:v>
                      </c:pt>
                      <c:pt idx="70">
                        <c:v>-8.1286350106693661E-2</c:v>
                      </c:pt>
                      <c:pt idx="71">
                        <c:v>5.2160257689663585E-2</c:v>
                      </c:pt>
                      <c:pt idx="72">
                        <c:v>3.0345760370652816E-3</c:v>
                      </c:pt>
                      <c:pt idx="73">
                        <c:v>1.865741639980012E-2</c:v>
                      </c:pt>
                      <c:pt idx="74">
                        <c:v>-1.451672318119304E-2</c:v>
                      </c:pt>
                      <c:pt idx="75">
                        <c:v>7.157618002932585E-2</c:v>
                      </c:pt>
                      <c:pt idx="76">
                        <c:v>-1.0615969054103282E-2</c:v>
                      </c:pt>
                      <c:pt idx="77">
                        <c:v>-0.63392242862057113</c:v>
                      </c:pt>
                      <c:pt idx="78">
                        <c:v>-0.2584647560906676</c:v>
                      </c:pt>
                      <c:pt idx="79">
                        <c:v>2.7177550084751024E-2</c:v>
                      </c:pt>
                      <c:pt idx="80">
                        <c:v>0.13139868040684843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0E-4E5F-9E07-6622EB83005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GRAPHING'!$A$65</c15:sqref>
                        </c15:formulaRef>
                      </c:ext>
                    </c:extLst>
                    <c:strCache>
                      <c:ptCount val="1"/>
                      <c:pt idx="0">
                        <c:v>Moncler S.p.A. (BIT:MONC)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GRAPHING'!$B$65:$CD$65</c15:sqref>
                        </c15:formulaRef>
                      </c:ext>
                    </c:extLst>
                    <c:numCache>
                      <c:formatCode>0.0%</c:formatCode>
                      <c:ptCount val="81"/>
                      <c:pt idx="49">
                        <c:v>0.13022226467965864</c:v>
                      </c:pt>
                      <c:pt idx="50">
                        <c:v>-0.13892612785826366</c:v>
                      </c:pt>
                      <c:pt idx="51">
                        <c:v>0.14820790707846332</c:v>
                      </c:pt>
                      <c:pt idx="52">
                        <c:v>0.1943478941600125</c:v>
                      </c:pt>
                      <c:pt idx="53">
                        <c:v>0.16138859661790897</c:v>
                      </c:pt>
                      <c:pt idx="54">
                        <c:v>-7.4161430168690076E-2</c:v>
                      </c:pt>
                      <c:pt idx="55">
                        <c:v>0.22690476190476191</c:v>
                      </c:pt>
                      <c:pt idx="56">
                        <c:v>0.24437502552166282</c:v>
                      </c:pt>
                      <c:pt idx="57">
                        <c:v>0.19713951695147131</c:v>
                      </c:pt>
                      <c:pt idx="58">
                        <c:v>-5.8729714886894997E-2</c:v>
                      </c:pt>
                      <c:pt idx="59">
                        <c:v>0.22073146865779489</c:v>
                      </c:pt>
                      <c:pt idx="60">
                        <c:v>0.23572871066066253</c:v>
                      </c:pt>
                      <c:pt idx="61">
                        <c:v>9.6957242064064753E-2</c:v>
                      </c:pt>
                      <c:pt idx="62">
                        <c:v>9.6957242064064739E-2</c:v>
                      </c:pt>
                      <c:pt idx="63">
                        <c:v>0.23413019259233739</c:v>
                      </c:pt>
                      <c:pt idx="64">
                        <c:v>0.23413019259233636</c:v>
                      </c:pt>
                      <c:pt idx="65">
                        <c:v>0.10262656294846431</c:v>
                      </c:pt>
                      <c:pt idx="66">
                        <c:v>0.10262656294846226</c:v>
                      </c:pt>
                      <c:pt idx="67">
                        <c:v>0.2644234989396505</c:v>
                      </c:pt>
                      <c:pt idx="68">
                        <c:v>0.26442349893964973</c:v>
                      </c:pt>
                      <c:pt idx="69">
                        <c:v>0.12486829948292352</c:v>
                      </c:pt>
                      <c:pt idx="70">
                        <c:v>0.12486829948292352</c:v>
                      </c:pt>
                      <c:pt idx="71">
                        <c:v>0.29223770412183092</c:v>
                      </c:pt>
                      <c:pt idx="72">
                        <c:v>0.29223770412183186</c:v>
                      </c:pt>
                      <c:pt idx="73">
                        <c:v>0.12273474956422316</c:v>
                      </c:pt>
                      <c:pt idx="74">
                        <c:v>0.12273474956422471</c:v>
                      </c:pt>
                      <c:pt idx="75">
                        <c:v>0.27300942448778109</c:v>
                      </c:pt>
                      <c:pt idx="76">
                        <c:v>0.27300942448778109</c:v>
                      </c:pt>
                      <c:pt idx="77">
                        <c:v>-7.851557269446631E-2</c:v>
                      </c:pt>
                      <c:pt idx="78">
                        <c:v>-7.8431672004478967E-2</c:v>
                      </c:pt>
                      <c:pt idx="79">
                        <c:v>0.32011474579948412</c:v>
                      </c:pt>
                      <c:pt idx="80">
                        <c:v>0.32011474579948412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30E-4E5F-9E07-6622EB83005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GRAPHING'!$A$67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GRAPHING'!$B$67:$CD$67</c15:sqref>
                        </c15:formulaRef>
                      </c:ext>
                    </c:extLst>
                    <c:numCache>
                      <c:formatCode>0.0%</c:formatCode>
                      <c:ptCount val="81"/>
                      <c:pt idx="0">
                        <c:v>9.9496395235186205E-3</c:v>
                      </c:pt>
                      <c:pt idx="1">
                        <c:v>4.4977090690849701E-2</c:v>
                      </c:pt>
                      <c:pt idx="2">
                        <c:v>0.10488626790227465</c:v>
                      </c:pt>
                      <c:pt idx="3">
                        <c:v>7.3419693127370775E-2</c:v>
                      </c:pt>
                      <c:pt idx="4">
                        <c:v>2.049546501424309E-2</c:v>
                      </c:pt>
                      <c:pt idx="5">
                        <c:v>2.6860403301832574E-2</c:v>
                      </c:pt>
                      <c:pt idx="6">
                        <c:v>6.7133117880166057E-2</c:v>
                      </c:pt>
                      <c:pt idx="7">
                        <c:v>3.2843984211155051E-2</c:v>
                      </c:pt>
                      <c:pt idx="8">
                        <c:v>6.4352878144559908E-2</c:v>
                      </c:pt>
                      <c:pt idx="9">
                        <c:v>8.121956257512454E-2</c:v>
                      </c:pt>
                      <c:pt idx="10">
                        <c:v>8.2446024402798052E-2</c:v>
                      </c:pt>
                      <c:pt idx="11">
                        <c:v>0.11417695504758808</c:v>
                      </c:pt>
                      <c:pt idx="12">
                        <c:v>7.8791415947393861E-2</c:v>
                      </c:pt>
                      <c:pt idx="13">
                        <c:v>0.14509387752313366</c:v>
                      </c:pt>
                      <c:pt idx="14">
                        <c:v>0.14845302299176838</c:v>
                      </c:pt>
                      <c:pt idx="15">
                        <c:v>0.17878064656107617</c:v>
                      </c:pt>
                      <c:pt idx="16">
                        <c:v>0.16428832784485914</c:v>
                      </c:pt>
                      <c:pt idx="17">
                        <c:v>0.15553096942482472</c:v>
                      </c:pt>
                      <c:pt idx="18">
                        <c:v>0.14892541087231351</c:v>
                      </c:pt>
                      <c:pt idx="19">
                        <c:v>0.17132736763609249</c:v>
                      </c:pt>
                      <c:pt idx="20">
                        <c:v>0.12632483529074762</c:v>
                      </c:pt>
                      <c:pt idx="21">
                        <c:v>0.10340883928908767</c:v>
                      </c:pt>
                      <c:pt idx="22">
                        <c:v>6.7757324793184762E-2</c:v>
                      </c:pt>
                      <c:pt idx="23">
                        <c:v>8.0187303761974138E-2</c:v>
                      </c:pt>
                      <c:pt idx="24">
                        <c:v>5.803913762962417E-2</c:v>
                      </c:pt>
                      <c:pt idx="25">
                        <c:v>8.9130794747547384E-2</c:v>
                      </c:pt>
                      <c:pt idx="26">
                        <c:v>6.8648133278380236E-2</c:v>
                      </c:pt>
                      <c:pt idx="27">
                        <c:v>9.2147592815392282E-2</c:v>
                      </c:pt>
                      <c:pt idx="28">
                        <c:v>6.5643787967917325E-2</c:v>
                      </c:pt>
                      <c:pt idx="29">
                        <c:v>0.10287207914673101</c:v>
                      </c:pt>
                      <c:pt idx="30">
                        <c:v>7.3818336588576033E-2</c:v>
                      </c:pt>
                      <c:pt idx="31">
                        <c:v>8.8921509823495185E-2</c:v>
                      </c:pt>
                      <c:pt idx="32">
                        <c:v>1.6048563744944282E-2</c:v>
                      </c:pt>
                      <c:pt idx="33">
                        <c:v>8.1422670628895875E-3</c:v>
                      </c:pt>
                      <c:pt idx="34">
                        <c:v>5.5101502746995934E-2</c:v>
                      </c:pt>
                      <c:pt idx="35">
                        <c:v>7.0819803808248913E-2</c:v>
                      </c:pt>
                      <c:pt idx="36">
                        <c:v>2.8295637170173322E-2</c:v>
                      </c:pt>
                      <c:pt idx="37">
                        <c:v>0.10565678067069752</c:v>
                      </c:pt>
                      <c:pt idx="38">
                        <c:v>8.1952045170560178E-2</c:v>
                      </c:pt>
                      <c:pt idx="39">
                        <c:v>7.8726263976130195E-2</c:v>
                      </c:pt>
                      <c:pt idx="40">
                        <c:v>4.5385869568567321E-2</c:v>
                      </c:pt>
                      <c:pt idx="41">
                        <c:v>0.10147303614416708</c:v>
                      </c:pt>
                      <c:pt idx="42">
                        <c:v>8.4912897156276423E-2</c:v>
                      </c:pt>
                      <c:pt idx="43">
                        <c:v>8.696105636358234E-2</c:v>
                      </c:pt>
                      <c:pt idx="44">
                        <c:v>7.3797134012146298E-2</c:v>
                      </c:pt>
                      <c:pt idx="45">
                        <c:v>0.10415172210367697</c:v>
                      </c:pt>
                      <c:pt idx="46">
                        <c:v>6.805531967504734E-2</c:v>
                      </c:pt>
                      <c:pt idx="47">
                        <c:v>8.4122280341049627E-2</c:v>
                      </c:pt>
                      <c:pt idx="48">
                        <c:v>7.0558567159942409E-2</c:v>
                      </c:pt>
                      <c:pt idx="49">
                        <c:v>7.6449478085293843E-2</c:v>
                      </c:pt>
                      <c:pt idx="50">
                        <c:v>0.12870464753307381</c:v>
                      </c:pt>
                      <c:pt idx="51">
                        <c:v>8.7942323214244708E-2</c:v>
                      </c:pt>
                      <c:pt idx="52">
                        <c:v>5.9668498654890892E-2</c:v>
                      </c:pt>
                      <c:pt idx="53">
                        <c:v>7.4749143358788725E-2</c:v>
                      </c:pt>
                      <c:pt idx="54">
                        <c:v>0.12330693697279231</c:v>
                      </c:pt>
                      <c:pt idx="55">
                        <c:v>0.11174446101966495</c:v>
                      </c:pt>
                      <c:pt idx="56">
                        <c:v>8.0645378117213284E-2</c:v>
                      </c:pt>
                      <c:pt idx="57">
                        <c:v>5.2998426351114548E-2</c:v>
                      </c:pt>
                      <c:pt idx="58">
                        <c:v>0.10927692495285483</c:v>
                      </c:pt>
                      <c:pt idx="59">
                        <c:v>0.10220835489145916</c:v>
                      </c:pt>
                      <c:pt idx="60">
                        <c:v>0.10168047098843057</c:v>
                      </c:pt>
                      <c:pt idx="61">
                        <c:v>7.6614342627961005E-2</c:v>
                      </c:pt>
                      <c:pt idx="62">
                        <c:v>5.0975086507264809E-2</c:v>
                      </c:pt>
                      <c:pt idx="63">
                        <c:v>8.7134651152202425E-2</c:v>
                      </c:pt>
                      <c:pt idx="64">
                        <c:v>0.10159199117152909</c:v>
                      </c:pt>
                      <c:pt idx="65">
                        <c:v>7.4581816753047744E-2</c:v>
                      </c:pt>
                      <c:pt idx="66">
                        <c:v>9.7465497061031553E-2</c:v>
                      </c:pt>
                      <c:pt idx="67">
                        <c:v>8.7175889489439606E-2</c:v>
                      </c:pt>
                      <c:pt idx="68">
                        <c:v>3.8282278801635226E-2</c:v>
                      </c:pt>
                      <c:pt idx="69">
                        <c:v>4.871132907821546E-2</c:v>
                      </c:pt>
                      <c:pt idx="70">
                        <c:v>8.9065858552551627E-2</c:v>
                      </c:pt>
                      <c:pt idx="71">
                        <c:v>0.10900711024392296</c:v>
                      </c:pt>
                      <c:pt idx="72">
                        <c:v>0.10555369829016457</c:v>
                      </c:pt>
                      <c:pt idx="73">
                        <c:v>7.1553096338967628E-2</c:v>
                      </c:pt>
                      <c:pt idx="74">
                        <c:v>6.840835762045315E-2</c:v>
                      </c:pt>
                      <c:pt idx="75">
                        <c:v>9.7690850027070925E-2</c:v>
                      </c:pt>
                      <c:pt idx="76">
                        <c:v>9.7624780197484107E-2</c:v>
                      </c:pt>
                      <c:pt idx="77">
                        <c:v>-1.3445127926214353E-2</c:v>
                      </c:pt>
                      <c:pt idx="78">
                        <c:v>-0.19555401273102763</c:v>
                      </c:pt>
                      <c:pt idx="79">
                        <c:v>7.3770098280673296E-2</c:v>
                      </c:pt>
                      <c:pt idx="80">
                        <c:v>0.10586604815061025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30E-4E5F-9E07-6622EB83005C}"/>
                  </c:ext>
                </c:extLst>
              </c15:ser>
            </c15:filteredLineSeries>
          </c:ext>
        </c:extLst>
      </c:lineChart>
      <c:catAx>
        <c:axId val="123466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63695"/>
        <c:crosses val="autoZero"/>
        <c:auto val="1"/>
        <c:lblAlgn val="ctr"/>
        <c:lblOffset val="100"/>
        <c:noMultiLvlLbl val="0"/>
      </c:catAx>
      <c:valAx>
        <c:axId val="12346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6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GRAPHING'!$A$57</c:f>
              <c:strCache>
                <c:ptCount val="1"/>
                <c:pt idx="0">
                  <c:v>adidas AG (XTRA:ADS)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GRAPHING'!$B$57:$CD$57</c:f>
              <c:numCache>
                <c:formatCode>0.0%</c:formatCode>
                <c:ptCount val="81"/>
                <c:pt idx="0">
                  <c:v>3.3622797161124494E-3</c:v>
                </c:pt>
                <c:pt idx="1">
                  <c:v>2.9525032092426188E-2</c:v>
                </c:pt>
                <c:pt idx="2">
                  <c:v>1.7543859649122806E-2</c:v>
                </c:pt>
                <c:pt idx="3">
                  <c:v>6.3687150837988829E-2</c:v>
                </c:pt>
                <c:pt idx="4">
                  <c:v>1.7553339778564041E-2</c:v>
                </c:pt>
                <c:pt idx="5">
                  <c:v>2.6251526251526252E-2</c:v>
                </c:pt>
                <c:pt idx="6">
                  <c:v>1.6589250165892501E-2</c:v>
                </c:pt>
                <c:pt idx="7">
                  <c:v>7.0128479657387569E-2</c:v>
                </c:pt>
                <c:pt idx="8">
                  <c:v>1.9565057737133119E-2</c:v>
                </c:pt>
                <c:pt idx="9">
                  <c:v>3.0557219892150992E-2</c:v>
                </c:pt>
                <c:pt idx="10">
                  <c:v>2.298850574712644E-2</c:v>
                </c:pt>
                <c:pt idx="11">
                  <c:v>8.0949811117107404E-2</c:v>
                </c:pt>
                <c:pt idx="12">
                  <c:v>1.926798640862757E-2</c:v>
                </c:pt>
                <c:pt idx="13">
                  <c:v>4.7840531561461792E-2</c:v>
                </c:pt>
                <c:pt idx="14">
                  <c:v>3.1406138472519628E-2</c:v>
                </c:pt>
                <c:pt idx="15">
                  <c:v>0.1018202502844141</c:v>
                </c:pt>
                <c:pt idx="16">
                  <c:v>1.6093537835867318E-2</c:v>
                </c:pt>
                <c:pt idx="17">
                  <c:v>6.2724014336917572E-2</c:v>
                </c:pt>
                <c:pt idx="18">
                  <c:v>4.3535620052770445E-2</c:v>
                </c:pt>
                <c:pt idx="19">
                  <c:v>0.11174636174636174</c:v>
                </c:pt>
                <c:pt idx="20">
                  <c:v>-1.9981065094819652E-3</c:v>
                </c:pt>
                <c:pt idx="21">
                  <c:v>5.8560390402602684E-2</c:v>
                </c:pt>
                <c:pt idx="22">
                  <c:v>3.3772652388797363E-2</c:v>
                </c:pt>
                <c:pt idx="23">
                  <c:v>8.2739911834520175E-2</c:v>
                </c:pt>
                <c:pt idx="24">
                  <c:v>6.2277580071174376E-3</c:v>
                </c:pt>
                <c:pt idx="25">
                  <c:v>5.0433412135539799E-2</c:v>
                </c:pt>
                <c:pt idx="26">
                  <c:v>4.3333333333333335E-2</c:v>
                </c:pt>
                <c:pt idx="27">
                  <c:v>0.10132607956477389</c:v>
                </c:pt>
                <c:pt idx="28">
                  <c:v>8.677685950413223E-3</c:v>
                </c:pt>
                <c:pt idx="29">
                  <c:v>6.4479206409767273E-2</c:v>
                </c:pt>
                <c:pt idx="30">
                  <c:v>4.6013486711622371E-2</c:v>
                </c:pt>
                <c:pt idx="31">
                  <c:v>9.7956535841712614E-2</c:v>
                </c:pt>
                <c:pt idx="32">
                  <c:v>2.097902097902098E-2</c:v>
                </c:pt>
                <c:pt idx="33">
                  <c:v>1.9402405898331391E-3</c:v>
                </c:pt>
                <c:pt idx="34">
                  <c:v>3.6630036630036634E-3</c:v>
                </c:pt>
                <c:pt idx="35">
                  <c:v>7.3753462603878106E-2</c:v>
                </c:pt>
                <c:pt idx="36">
                  <c:v>7.7298616761594793E-3</c:v>
                </c:pt>
                <c:pt idx="37">
                  <c:v>6.2827225130890049E-2</c:v>
                </c:pt>
                <c:pt idx="38">
                  <c:v>4.3195063421323281E-2</c:v>
                </c:pt>
                <c:pt idx="39">
                  <c:v>7.6701268742791234E-2</c:v>
                </c:pt>
                <c:pt idx="40">
                  <c:v>2.3882633913340158E-3</c:v>
                </c:pt>
                <c:pt idx="41">
                  <c:v>6.385578979529484E-2</c:v>
                </c:pt>
                <c:pt idx="42">
                  <c:v>4.5691906005221931E-2</c:v>
                </c:pt>
                <c:pt idx="43">
                  <c:v>8.0929487179487183E-2</c:v>
                </c:pt>
                <c:pt idx="44">
                  <c:v>-1.2041445540692763E-2</c:v>
                </c:pt>
                <c:pt idx="45">
                  <c:v>7.557531380753138E-2</c:v>
                </c:pt>
                <c:pt idx="46">
                  <c:v>4.691498436167188E-2</c:v>
                </c:pt>
                <c:pt idx="47">
                  <c:v>8.2434699257129165E-2</c:v>
                </c:pt>
                <c:pt idx="48">
                  <c:v>-8.0730237449321479E-2</c:v>
                </c:pt>
                <c:pt idx="49">
                  <c:v>8.2111436950146624E-2</c:v>
                </c:pt>
                <c:pt idx="50">
                  <c:v>5.0842447531776538E-2</c:v>
                </c:pt>
                <c:pt idx="51">
                  <c:v>8.14642949213715E-2</c:v>
                </c:pt>
                <c:pt idx="53">
                  <c:v>5.8620689655172413E-2</c:v>
                </c:pt>
                <c:pt idx="54">
                  <c:v>4.2352941176470593E-2</c:v>
                </c:pt>
                <c:pt idx="55">
                  <c:v>6.9732937685459948E-2</c:v>
                </c:pt>
                <c:pt idx="56">
                  <c:v>-3.8790145415508979E-2</c:v>
                </c:pt>
                <c:pt idx="57">
                  <c:v>5.41268674993877E-2</c:v>
                </c:pt>
                <c:pt idx="58">
                  <c:v>3.7368825185564378E-2</c:v>
                </c:pt>
                <c:pt idx="59">
                  <c:v>6.5363598150483398E-2</c:v>
                </c:pt>
                <c:pt idx="60">
                  <c:v>-1.0561999036765607E-2</c:v>
                </c:pt>
                <c:pt idx="61">
                  <c:v>7.672073651907059E-2</c:v>
                </c:pt>
                <c:pt idx="62">
                  <c:v>6.9302214813050725E-2</c:v>
                </c:pt>
                <c:pt idx="63">
                  <c:v>7.3918039065492144E-2</c:v>
                </c:pt>
                <c:pt idx="64">
                  <c:v>-2.231417776994996E-3</c:v>
                </c:pt>
                <c:pt idx="65">
                  <c:v>8.3532219570405727E-2</c:v>
                </c:pt>
                <c:pt idx="66">
                  <c:v>3.1361651448987692E-2</c:v>
                </c:pt>
                <c:pt idx="67">
                  <c:v>9.2654571076272688E-2</c:v>
                </c:pt>
                <c:pt idx="68">
                  <c:v>-8.3016455684779469E-3</c:v>
                </c:pt>
                <c:pt idx="69">
                  <c:v>9.733237202595528E-2</c:v>
                </c:pt>
                <c:pt idx="70">
                  <c:v>7.527086105303174E-2</c:v>
                </c:pt>
                <c:pt idx="71">
                  <c:v>0.11203814064362336</c:v>
                </c:pt>
                <c:pt idx="72">
                  <c:v>2.0638257213835276E-2</c:v>
                </c:pt>
                <c:pt idx="73">
                  <c:v>0.10742818289988103</c:v>
                </c:pt>
                <c:pt idx="74">
                  <c:v>9.6387729170448355E-2</c:v>
                </c:pt>
                <c:pt idx="75">
                  <c:v>0.10078003120124807</c:v>
                </c:pt>
                <c:pt idx="76">
                  <c:v>2.8605686879068174E-2</c:v>
                </c:pt>
                <c:pt idx="77">
                  <c:v>6.5221965074689671E-3</c:v>
                </c:pt>
                <c:pt idx="78">
                  <c:v>-8.2429505438689626E-2</c:v>
                </c:pt>
                <c:pt idx="79">
                  <c:v>9.154929577464789E-2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D-468D-AFB1-90066E5B7E59}"/>
            </c:ext>
          </c:extLst>
        </c:ser>
        <c:ser>
          <c:idx val="1"/>
          <c:order val="1"/>
          <c:tx>
            <c:strRef>
              <c:f>'FOR GRAPHING'!$A$58</c:f>
              <c:strCache>
                <c:ptCount val="1"/>
                <c:pt idx="0">
                  <c:v>V.F. Corporation (NYSE:VFC)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GRAPHING'!$B$58:$CD$58</c:f>
              <c:numCache>
                <c:formatCode>0.0%</c:formatCode>
                <c:ptCount val="81"/>
                <c:pt idx="0">
                  <c:v>6.9462962886989868E-3</c:v>
                </c:pt>
                <c:pt idx="1">
                  <c:v>5.4441125863223402E-2</c:v>
                </c:pt>
                <c:pt idx="3">
                  <c:v>7.3621254333850625E-2</c:v>
                </c:pt>
                <c:pt idx="4">
                  <c:v>-9.1268239463219533E-2</c:v>
                </c:pt>
                <c:pt idx="5">
                  <c:v>-0.36980454720184253</c:v>
                </c:pt>
                <c:pt idx="6">
                  <c:v>7.6591717689889122E-2</c:v>
                </c:pt>
                <c:pt idx="7">
                  <c:v>9.1580982141390724E-2</c:v>
                </c:pt>
                <c:pt idx="8">
                  <c:v>5.8445799532433597E-2</c:v>
                </c:pt>
                <c:pt idx="9">
                  <c:v>7.3649559419385544E-2</c:v>
                </c:pt>
                <c:pt idx="10">
                  <c:v>6.6045850069883727E-2</c:v>
                </c:pt>
                <c:pt idx="11">
                  <c:v>8.7284894904079202E-2</c:v>
                </c:pt>
                <c:pt idx="12">
                  <c:v>7.6145117818662553E-2</c:v>
                </c:pt>
                <c:pt idx="13">
                  <c:v>7.2503837243634073E-2</c:v>
                </c:pt>
                <c:pt idx="14">
                  <c:v>7.0961303215266655E-2</c:v>
                </c:pt>
                <c:pt idx="15">
                  <c:v>8.6711864368958752E-2</c:v>
                </c:pt>
                <c:pt idx="16">
                  <c:v>7.6881826319952037E-2</c:v>
                </c:pt>
                <c:pt idx="17">
                  <c:v>6.5006936609814908E-2</c:v>
                </c:pt>
                <c:pt idx="18">
                  <c:v>6.6626632885868606E-2</c:v>
                </c:pt>
                <c:pt idx="19">
                  <c:v>9.8584808839977917E-2</c:v>
                </c:pt>
                <c:pt idx="21">
                  <c:v>8.8062010604401414E-2</c:v>
                </c:pt>
                <c:pt idx="22">
                  <c:v>7.3285759849864532E-2</c:v>
                </c:pt>
                <c:pt idx="23">
                  <c:v>0.10922447292909003</c:v>
                </c:pt>
                <c:pt idx="24">
                  <c:v>6.7922597561486678E-2</c:v>
                </c:pt>
                <c:pt idx="25">
                  <c:v>8.266158546240214E-2</c:v>
                </c:pt>
                <c:pt idx="26">
                  <c:v>5.3817303757167721E-2</c:v>
                </c:pt>
                <c:pt idx="27">
                  <c:v>9.9947471467456181E-2</c:v>
                </c:pt>
                <c:pt idx="28">
                  <c:v>8.4088077463650546E-2</c:v>
                </c:pt>
                <c:pt idx="29">
                  <c:v>8.07174839317331E-2</c:v>
                </c:pt>
                <c:pt idx="30">
                  <c:v>6.1984569730107388E-2</c:v>
                </c:pt>
                <c:pt idx="31">
                  <c:v>0.10598755476118076</c:v>
                </c:pt>
                <c:pt idx="32">
                  <c:v>6.0593049708443369E-2</c:v>
                </c:pt>
                <c:pt idx="33">
                  <c:v>5.8499287731950754E-2</c:v>
                </c:pt>
                <c:pt idx="34">
                  <c:v>5.0838125329404155E-2</c:v>
                </c:pt>
                <c:pt idx="35">
                  <c:v>0.10407841032072694</c:v>
                </c:pt>
                <c:pt idx="36">
                  <c:v>3.4920164208567646E-2</c:v>
                </c:pt>
                <c:pt idx="37">
                  <c:v>9.3444175282976702E-2</c:v>
                </c:pt>
                <c:pt idx="38">
                  <c:v>6.9528085996898567E-2</c:v>
                </c:pt>
                <c:pt idx="39">
                  <c:v>0.10875765499131639</c:v>
                </c:pt>
                <c:pt idx="40">
                  <c:v>2.5502307125398412E-2</c:v>
                </c:pt>
                <c:pt idx="41">
                  <c:v>0.10246227407712584</c:v>
                </c:pt>
                <c:pt idx="42">
                  <c:v>7.0303995982877232E-2</c:v>
                </c:pt>
                <c:pt idx="43">
                  <c:v>0.10934263151751354</c:v>
                </c:pt>
                <c:pt idx="44">
                  <c:v>8.8418167717496735E-2</c:v>
                </c:pt>
                <c:pt idx="45">
                  <c:v>8.4185326946885436E-2</c:v>
                </c:pt>
                <c:pt idx="46">
                  <c:v>7.2508177754453521E-2</c:v>
                </c:pt>
                <c:pt idx="47">
                  <c:v>0.12111662157432106</c:v>
                </c:pt>
                <c:pt idx="48">
                  <c:v>0.11016793812597667</c:v>
                </c:pt>
                <c:pt idx="49">
                  <c:v>0.10353390617982754</c:v>
                </c:pt>
                <c:pt idx="50">
                  <c:v>6.2274056469725649E-2</c:v>
                </c:pt>
                <c:pt idx="51">
                  <c:v>0.13155159618460005</c:v>
                </c:pt>
                <c:pt idx="52">
                  <c:v>0.11174952486232176</c:v>
                </c:pt>
                <c:pt idx="53">
                  <c:v>0.1068740474787991</c:v>
                </c:pt>
                <c:pt idx="54">
                  <c:v>6.5644051229020228E-2</c:v>
                </c:pt>
                <c:pt idx="55">
                  <c:v>0.13365603856555716</c:v>
                </c:pt>
                <c:pt idx="56">
                  <c:v>3.4117288745578199E-2</c:v>
                </c:pt>
                <c:pt idx="57">
                  <c:v>0.10499410131196714</c:v>
                </c:pt>
                <c:pt idx="58">
                  <c:v>7.037988682258571E-2</c:v>
                </c:pt>
                <c:pt idx="59">
                  <c:v>0.13028689158568074</c:v>
                </c:pt>
                <c:pt idx="61">
                  <c:v>9.8795672818691962E-2</c:v>
                </c:pt>
                <c:pt idx="62">
                  <c:v>2.1984808223865379E-2</c:v>
                </c:pt>
                <c:pt idx="63">
                  <c:v>0.14979914151327817</c:v>
                </c:pt>
                <c:pt idx="64">
                  <c:v>9.6347138814411135E-2</c:v>
                </c:pt>
                <c:pt idx="65">
                  <c:v>8.1018268358125353E-2</c:v>
                </c:pt>
                <c:pt idx="66">
                  <c:v>4.8438698415776991E-2</c:v>
                </c:pt>
                <c:pt idx="67">
                  <c:v>0.11380710618007894</c:v>
                </c:pt>
                <c:pt idx="68">
                  <c:v>-2.4744586813354841E-2</c:v>
                </c:pt>
                <c:pt idx="69">
                  <c:v>8.3006889631272396E-2</c:v>
                </c:pt>
                <c:pt idx="70">
                  <c:v>7.5034099390071288E-2</c:v>
                </c:pt>
                <c:pt idx="71">
                  <c:v>0.15752083469228642</c:v>
                </c:pt>
                <c:pt idx="72">
                  <c:v>0.1436029608589614</c:v>
                </c:pt>
                <c:pt idx="73">
                  <c:v>7.6548301785873477E-2</c:v>
                </c:pt>
                <c:pt idx="74">
                  <c:v>2.4002586491919161E-2</c:v>
                </c:pt>
                <c:pt idx="75">
                  <c:v>0.2041038972148195</c:v>
                </c:pt>
                <c:pt idx="76">
                  <c:v>0.14735228662338234</c:v>
                </c:pt>
                <c:pt idx="77">
                  <c:v>-0.33619097982506674</c:v>
                </c:pt>
                <c:pt idx="78">
                  <c:v>-0.2653552517762357</c:v>
                </c:pt>
                <c:pt idx="79">
                  <c:v>9.8424122156603233E-2</c:v>
                </c:pt>
                <c:pt idx="80">
                  <c:v>0.11685519398857361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D-468D-AFB1-90066E5B7E59}"/>
            </c:ext>
          </c:extLst>
        </c:ser>
        <c:ser>
          <c:idx val="2"/>
          <c:order val="2"/>
          <c:tx>
            <c:strRef>
              <c:f>'FOR GRAPHING'!$A$59</c:f>
              <c:strCache>
                <c:ptCount val="1"/>
                <c:pt idx="0">
                  <c:v>NIKE, Inc. (NYSE:NKE)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GRAPHING'!$B$59:$CD$59</c:f>
              <c:numCache>
                <c:formatCode>0.0%</c:formatCode>
                <c:ptCount val="81"/>
                <c:pt idx="0">
                  <c:v>5.4304816482466919E-2</c:v>
                </c:pt>
                <c:pt idx="1">
                  <c:v>4.4882724298419434E-2</c:v>
                </c:pt>
                <c:pt idx="2">
                  <c:v>6.5517657955140335E-2</c:v>
                </c:pt>
                <c:pt idx="3">
                  <c:v>7.6213796533649611E-2</c:v>
                </c:pt>
                <c:pt idx="4">
                  <c:v>5.5332078055460462E-2</c:v>
                </c:pt>
                <c:pt idx="5">
                  <c:v>5.5877538379861078E-2</c:v>
                </c:pt>
                <c:pt idx="6">
                  <c:v>7.7697412571769445E-2</c:v>
                </c:pt>
                <c:pt idx="7">
                  <c:v>-1.7487394056431713E-2</c:v>
                </c:pt>
                <c:pt idx="8">
                  <c:v>6.0444585835288507E-2</c:v>
                </c:pt>
                <c:pt idx="9">
                  <c:v>5.1938856262234996E-2</c:v>
                </c:pt>
                <c:pt idx="10">
                  <c:v>8.2476298951458915E-2</c:v>
                </c:pt>
                <c:pt idx="11">
                  <c:v>8.6349961982214285E-2</c:v>
                </c:pt>
                <c:pt idx="12">
                  <c:v>6.3127841810299248E-2</c:v>
                </c:pt>
                <c:pt idx="13">
                  <c:v>6.8973829201101927E-2</c:v>
                </c:pt>
                <c:pt idx="14">
                  <c:v>8.7465228986837201E-2</c:v>
                </c:pt>
                <c:pt idx="15">
                  <c:v>9.1751361671065193E-2</c:v>
                </c:pt>
                <c:pt idx="16">
                  <c:v>8.3187752120191832E-2</c:v>
                </c:pt>
                <c:pt idx="17">
                  <c:v>8.2643129194123685E-2</c:v>
                </c:pt>
                <c:pt idx="18">
                  <c:v>9.3916268071156009E-2</c:v>
                </c:pt>
                <c:pt idx="19">
                  <c:v>0.11193682030036251</c:v>
                </c:pt>
                <c:pt idx="20">
                  <c:v>8.6654963018390083E-2</c:v>
                </c:pt>
                <c:pt idx="21">
                  <c:v>9.017936226749336E-2</c:v>
                </c:pt>
                <c:pt idx="22">
                  <c:v>8.3087831427572784E-2</c:v>
                </c:pt>
                <c:pt idx="23">
                  <c:v>8.9935862282730497E-2</c:v>
                </c:pt>
                <c:pt idx="24">
                  <c:v>8.5197686893267399E-2</c:v>
                </c:pt>
                <c:pt idx="25">
                  <c:v>8.9332552395018971E-2</c:v>
                </c:pt>
                <c:pt idx="26">
                  <c:v>9.9904179594816567E-2</c:v>
                </c:pt>
                <c:pt idx="27">
                  <c:v>0.12238190371850229</c:v>
                </c:pt>
                <c:pt idx="28">
                  <c:v>8.2820601451780149E-2</c:v>
                </c:pt>
                <c:pt idx="29">
                  <c:v>0.10205967784526011</c:v>
                </c:pt>
                <c:pt idx="30">
                  <c:v>9.6403301886792456E-2</c:v>
                </c:pt>
                <c:pt idx="31">
                  <c:v>9.3976657707742717E-2</c:v>
                </c:pt>
                <c:pt idx="32">
                  <c:v>8.5183329339230077E-2</c:v>
                </c:pt>
                <c:pt idx="33">
                  <c:v>5.4900018014772116E-2</c:v>
                </c:pt>
                <c:pt idx="34">
                  <c:v>7.2437937619350731E-2</c:v>
                </c:pt>
                <c:pt idx="35">
                  <c:v>0.10689727026463847</c:v>
                </c:pt>
                <c:pt idx="36">
                  <c:v>8.5130533484676502E-2</c:v>
                </c:pt>
                <c:pt idx="37">
                  <c:v>0.10500739488696387</c:v>
                </c:pt>
                <c:pt idx="38">
                  <c:v>0.1028166239905456</c:v>
                </c:pt>
                <c:pt idx="39">
                  <c:v>0.10801932367149758</c:v>
                </c:pt>
                <c:pt idx="40">
                  <c:v>9.4382486575795121E-2</c:v>
                </c:pt>
                <c:pt idx="41">
                  <c:v>0.10297302618625714</c:v>
                </c:pt>
                <c:pt idx="42">
                  <c:v>0.10301768990634755</c:v>
                </c:pt>
                <c:pt idx="43">
                  <c:v>0.10945189207534363</c:v>
                </c:pt>
                <c:pt idx="44">
                  <c:v>8.456545257843491E-2</c:v>
                </c:pt>
                <c:pt idx="45">
                  <c:v>9.9009900990099015E-2</c:v>
                </c:pt>
                <c:pt idx="46">
                  <c:v>8.8037203335471451E-2</c:v>
                </c:pt>
                <c:pt idx="47">
                  <c:v>8.7581093605189994E-2</c:v>
                </c:pt>
                <c:pt idx="48">
                  <c:v>6.4483627204030225E-2</c:v>
                </c:pt>
                <c:pt idx="49">
                  <c:v>0.13997090673993859</c:v>
                </c:pt>
                <c:pt idx="50">
                  <c:v>9.7804987307749738E-2</c:v>
                </c:pt>
                <c:pt idx="51">
                  <c:v>0.11174867307416439</c:v>
                </c:pt>
                <c:pt idx="52">
                  <c:v>8.3035297776395581E-2</c:v>
                </c:pt>
                <c:pt idx="53">
                  <c:v>9.7819850831899022E-2</c:v>
                </c:pt>
                <c:pt idx="54">
                  <c:v>9.4006734006734011E-2</c:v>
                </c:pt>
                <c:pt idx="55">
                  <c:v>0.12052117263843648</c:v>
                </c:pt>
                <c:pt idx="56">
                  <c:v>8.8753387533875336E-2</c:v>
                </c:pt>
                <c:pt idx="57">
                  <c:v>0.10603217158176943</c:v>
                </c:pt>
                <c:pt idx="58">
                  <c:v>0.11119681192955393</c:v>
                </c:pt>
                <c:pt idx="59">
                  <c:v>0.14012360351794628</c:v>
                </c:pt>
                <c:pt idx="60">
                  <c:v>0.10213374967473328</c:v>
                </c:pt>
                <c:pt idx="61">
                  <c:v>0.11827689243027889</c:v>
                </c:pt>
                <c:pt idx="62">
                  <c:v>0.10262008733624454</c:v>
                </c:pt>
                <c:pt idx="63">
                  <c:v>0.1378435051318839</c:v>
                </c:pt>
                <c:pt idx="64">
                  <c:v>0.10293398533007335</c:v>
                </c:pt>
                <c:pt idx="65">
                  <c:v>0.13531783681214421</c:v>
                </c:pt>
                <c:pt idx="66">
                  <c:v>0.11616918289731475</c:v>
                </c:pt>
                <c:pt idx="67">
                  <c:v>0.10474090407938258</c:v>
                </c:pt>
                <c:pt idx="68">
                  <c:v>8.9665653495440728E-2</c:v>
                </c:pt>
                <c:pt idx="69">
                  <c:v>-0.10251558325912734</c:v>
                </c:pt>
                <c:pt idx="70">
                  <c:v>0.11615078148942691</c:v>
                </c:pt>
                <c:pt idx="71">
                  <c:v>0.10977080820265379</c:v>
                </c:pt>
                <c:pt idx="72">
                  <c:v>9.0356304672498403E-2</c:v>
                </c:pt>
                <c:pt idx="73">
                  <c:v>0.11455623764436583</c:v>
                </c:pt>
                <c:pt idx="74">
                  <c:v>9.7113118617439126E-2</c:v>
                </c:pt>
                <c:pt idx="75">
                  <c:v>0.12823639774859288</c:v>
                </c:pt>
                <c:pt idx="76">
                  <c:v>0.10797985667247724</c:v>
                </c:pt>
                <c:pt idx="77">
                  <c:v>8.3828186856690426E-2</c:v>
                </c:pt>
                <c:pt idx="78">
                  <c:v>-0.12513860288293996</c:v>
                </c:pt>
                <c:pt idx="79">
                  <c:v>0.1432886539550689</c:v>
                </c:pt>
                <c:pt idx="80">
                  <c:v>0.11126923419016277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D-468D-AFB1-90066E5B7E59}"/>
            </c:ext>
          </c:extLst>
        </c:ser>
        <c:ser>
          <c:idx val="3"/>
          <c:order val="3"/>
          <c:tx>
            <c:strRef>
              <c:f>'FOR GRAPHING'!$A$60</c:f>
              <c:strCache>
                <c:ptCount val="1"/>
                <c:pt idx="0">
                  <c:v>Gildan Activewear Inc. (TSX:GIL)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GRAPHING'!$B$60:$CD$60</c:f>
              <c:numCache>
                <c:formatCode>0.0%</c:formatCode>
                <c:ptCount val="81"/>
                <c:pt idx="0">
                  <c:v>5.5269788558224869E-2</c:v>
                </c:pt>
                <c:pt idx="1">
                  <c:v>0.12328117278866743</c:v>
                </c:pt>
                <c:pt idx="2">
                  <c:v>0.10661500649046858</c:v>
                </c:pt>
                <c:pt idx="3">
                  <c:v>-0.33730731327231583</c:v>
                </c:pt>
                <c:pt idx="4">
                  <c:v>3.1606950812248825E-2</c:v>
                </c:pt>
                <c:pt idx="5">
                  <c:v>0.10474281811857364</c:v>
                </c:pt>
                <c:pt idx="6">
                  <c:v>0.14164261080597776</c:v>
                </c:pt>
                <c:pt idx="7">
                  <c:v>0.12234474214766754</c:v>
                </c:pt>
                <c:pt idx="8">
                  <c:v>5.6784615384615385E-2</c:v>
                </c:pt>
                <c:pt idx="9">
                  <c:v>0.11803899133037012</c:v>
                </c:pt>
                <c:pt idx="10">
                  <c:v>0.15227293336402509</c:v>
                </c:pt>
                <c:pt idx="11">
                  <c:v>0.13023146002180105</c:v>
                </c:pt>
                <c:pt idx="12">
                  <c:v>3.6839877371438831E-2</c:v>
                </c:pt>
                <c:pt idx="13">
                  <c:v>0.10138714994093471</c:v>
                </c:pt>
                <c:pt idx="14">
                  <c:v>0.15572140189634803</c:v>
                </c:pt>
                <c:pt idx="15">
                  <c:v>0.11549951583328184</c:v>
                </c:pt>
                <c:pt idx="16">
                  <c:v>7.697532053929533E-2</c:v>
                </c:pt>
                <c:pt idx="17">
                  <c:v>8.657097404443477E-2</c:v>
                </c:pt>
                <c:pt idx="18">
                  <c:v>0.17167837265775435</c:v>
                </c:pt>
                <c:pt idx="19">
                  <c:v>0.16160224052426497</c:v>
                </c:pt>
                <c:pt idx="20">
                  <c:v>0.13461058931094672</c:v>
                </c:pt>
                <c:pt idx="21">
                  <c:v>0.16875880794197506</c:v>
                </c:pt>
                <c:pt idx="22">
                  <c:v>0.18308149351343267</c:v>
                </c:pt>
                <c:pt idx="23">
                  <c:v>7.1392120840987963E-2</c:v>
                </c:pt>
                <c:pt idx="24">
                  <c:v>8.4007340081472745E-2</c:v>
                </c:pt>
                <c:pt idx="25">
                  <c:v>9.1093937122524074E-2</c:v>
                </c:pt>
                <c:pt idx="26">
                  <c:v>0.17968176674325295</c:v>
                </c:pt>
                <c:pt idx="27">
                  <c:v>0.1603493737640079</c:v>
                </c:pt>
                <c:pt idx="28">
                  <c:v>0.11155607549399699</c:v>
                </c:pt>
                <c:pt idx="29">
                  <c:v>0.14341833382692853</c:v>
                </c:pt>
                <c:pt idx="30">
                  <c:v>0.14300871383025102</c:v>
                </c:pt>
                <c:pt idx="31">
                  <c:v>6.7212372619850511E-2</c:v>
                </c:pt>
                <c:pt idx="32">
                  <c:v>2.3636511861735373E-2</c:v>
                </c:pt>
                <c:pt idx="33">
                  <c:v>2.8957505300093545E-2</c:v>
                </c:pt>
                <c:pt idx="34">
                  <c:v>0.1348486177578079</c:v>
                </c:pt>
                <c:pt idx="35">
                  <c:v>0.14047792655442129</c:v>
                </c:pt>
                <c:pt idx="36">
                  <c:v>0.12692874804346346</c:v>
                </c:pt>
                <c:pt idx="37">
                  <c:v>0.14922472910654888</c:v>
                </c:pt>
                <c:pt idx="38">
                  <c:v>0.16363033865892279</c:v>
                </c:pt>
                <c:pt idx="39">
                  <c:v>0.15400002710504562</c:v>
                </c:pt>
                <c:pt idx="40">
                  <c:v>0.1083700413928029</c:v>
                </c:pt>
                <c:pt idx="41">
                  <c:v>0.16103475181561733</c:v>
                </c:pt>
                <c:pt idx="42">
                  <c:v>0.16632493930091266</c:v>
                </c:pt>
                <c:pt idx="43">
                  <c:v>0.10061042709133568</c:v>
                </c:pt>
                <c:pt idx="44">
                  <c:v>-0.15174606727518705</c:v>
                </c:pt>
                <c:pt idx="45">
                  <c:v>5.5681618020370312E-2</c:v>
                </c:pt>
                <c:pt idx="46">
                  <c:v>0.1310178112385233</c:v>
                </c:pt>
                <c:pt idx="47">
                  <c:v>0.15848959854144559</c:v>
                </c:pt>
                <c:pt idx="48">
                  <c:v>8.3864098712854329E-2</c:v>
                </c:pt>
                <c:pt idx="49">
                  <c:v>0.13819210767818907</c:v>
                </c:pt>
                <c:pt idx="50">
                  <c:v>0.18854932755134929</c:v>
                </c:pt>
                <c:pt idx="51">
                  <c:v>0.15455990034575554</c:v>
                </c:pt>
                <c:pt idx="52">
                  <c:v>9.2351827032774711E-2</c:v>
                </c:pt>
                <c:pt idx="53">
                  <c:v>0.1442924953762334</c:v>
                </c:pt>
                <c:pt idx="54">
                  <c:v>0.16719781257251906</c:v>
                </c:pt>
                <c:pt idx="55">
                  <c:v>0.18419942312398932</c:v>
                </c:pt>
                <c:pt idx="56">
                  <c:v>-0.10547875064004096</c:v>
                </c:pt>
                <c:pt idx="57">
                  <c:v>8.8069463415860957E-2</c:v>
                </c:pt>
                <c:pt idx="58">
                  <c:v>0.13922786853797436</c:v>
                </c:pt>
                <c:pt idx="59">
                  <c:v>0.18245891820408355</c:v>
                </c:pt>
                <c:pt idx="60">
                  <c:v>0.12424611288448244</c:v>
                </c:pt>
                <c:pt idx="61">
                  <c:v>0.10658194137774107</c:v>
                </c:pt>
                <c:pt idx="62">
                  <c:v>0.13749388488634237</c:v>
                </c:pt>
                <c:pt idx="63">
                  <c:v>0.15999138492865994</c:v>
                </c:pt>
                <c:pt idx="64">
                  <c:v>0.12636952339480206</c:v>
                </c:pt>
                <c:pt idx="65">
                  <c:v>0.12552640833957057</c:v>
                </c:pt>
                <c:pt idx="66">
                  <c:v>0.15057704566041533</c:v>
                </c:pt>
                <c:pt idx="67">
                  <c:v>0.16212703885426338</c:v>
                </c:pt>
                <c:pt idx="68">
                  <c:v>8.4059079540152515E-2</c:v>
                </c:pt>
                <c:pt idx="69">
                  <c:v>0.10487000747758271</c:v>
                </c:pt>
                <c:pt idx="70">
                  <c:v>0.1426707651077673</c:v>
                </c:pt>
                <c:pt idx="71">
                  <c:v>0.15153985651337035</c:v>
                </c:pt>
                <c:pt idx="72">
                  <c:v>8.0177933834894202E-2</c:v>
                </c:pt>
                <c:pt idx="73">
                  <c:v>3.64268713888466E-2</c:v>
                </c:pt>
                <c:pt idx="74">
                  <c:v>0.12435335283514319</c:v>
                </c:pt>
                <c:pt idx="75">
                  <c:v>0.141799318063213</c:v>
                </c:pt>
                <c:pt idx="76">
                  <c:v>4.9359849272704363E-2</c:v>
                </c:pt>
                <c:pt idx="77">
                  <c:v>-0.21629133331736014</c:v>
                </c:pt>
                <c:pt idx="78">
                  <c:v>-1.0870511614947933</c:v>
                </c:pt>
                <c:pt idx="79">
                  <c:v>9.3564154245127956E-2</c:v>
                </c:pt>
                <c:pt idx="80">
                  <c:v>9.7589671885301141E-2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5D-468D-AFB1-90066E5B7E59}"/>
            </c:ext>
          </c:extLst>
        </c:ser>
        <c:ser>
          <c:idx val="4"/>
          <c:order val="4"/>
          <c:tx>
            <c:strRef>
              <c:f>'FOR GRAPHING'!$A$61</c:f>
              <c:strCache>
                <c:ptCount val="1"/>
                <c:pt idx="0">
                  <c:v>PUMA SE (XTRA:PUM)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GRAPHING'!$B$61:$CD$61</c:f>
              <c:numCache>
                <c:formatCode>0.0%</c:formatCode>
                <c:ptCount val="81"/>
                <c:pt idx="0">
                  <c:v>6.566111091111991E-2</c:v>
                </c:pt>
                <c:pt idx="1">
                  <c:v>4.8192771084337352E-2</c:v>
                </c:pt>
                <c:pt idx="2">
                  <c:v>3.4802784222737818E-2</c:v>
                </c:pt>
                <c:pt idx="3">
                  <c:v>8.8787417554540837E-2</c:v>
                </c:pt>
                <c:pt idx="4">
                  <c:v>8.6706195052136573E-2</c:v>
                </c:pt>
                <c:pt idx="5">
                  <c:v>9.4931271477663226E-2</c:v>
                </c:pt>
                <c:pt idx="6">
                  <c:v>8.0135988343856226E-2</c:v>
                </c:pt>
                <c:pt idx="7">
                  <c:v>0.11541095890410959</c:v>
                </c:pt>
                <c:pt idx="8">
                  <c:v>7.0215093370837936E-2</c:v>
                </c:pt>
                <c:pt idx="9">
                  <c:v>0.14219114219114218</c:v>
                </c:pt>
                <c:pt idx="10">
                  <c:v>0.12296444001329346</c:v>
                </c:pt>
                <c:pt idx="11">
                  <c:v>0.17151379567486949</c:v>
                </c:pt>
                <c:pt idx="12">
                  <c:v>0.10759771629336846</c:v>
                </c:pt>
                <c:pt idx="13">
                  <c:v>0.18048670572329878</c:v>
                </c:pt>
                <c:pt idx="14">
                  <c:v>0.14845302299176838</c:v>
                </c:pt>
                <c:pt idx="15">
                  <c:v>0.17878064656107617</c:v>
                </c:pt>
                <c:pt idx="16">
                  <c:v>0.16428832784485914</c:v>
                </c:pt>
                <c:pt idx="17">
                  <c:v>0.18308157099697883</c:v>
                </c:pt>
                <c:pt idx="18">
                  <c:v>0.14892541087231351</c:v>
                </c:pt>
                <c:pt idx="19">
                  <c:v>0.17132736763609249</c:v>
                </c:pt>
                <c:pt idx="20">
                  <c:v>0.12632483529074762</c:v>
                </c:pt>
                <c:pt idx="21">
                  <c:v>0.14483509645301804</c:v>
                </c:pt>
                <c:pt idx="22">
                  <c:v>9.1657519209659713E-2</c:v>
                </c:pt>
                <c:pt idx="23">
                  <c:v>0.12457093821510297</c:v>
                </c:pt>
                <c:pt idx="24">
                  <c:v>6.8456096545984196E-2</c:v>
                </c:pt>
                <c:pt idx="25">
                  <c:v>0.14730100640439159</c:v>
                </c:pt>
                <c:pt idx="26">
                  <c:v>8.3271923360353731E-2</c:v>
                </c:pt>
                <c:pt idx="27">
                  <c:v>0.13290572792362768</c:v>
                </c:pt>
                <c:pt idx="28">
                  <c:v>7.5718533201189306E-2</c:v>
                </c:pt>
                <c:pt idx="29">
                  <c:v>0.13381850586662705</c:v>
                </c:pt>
                <c:pt idx="30">
                  <c:v>7.9056865464632461E-2</c:v>
                </c:pt>
                <c:pt idx="31">
                  <c:v>0.12487722744492773</c:v>
                </c:pt>
                <c:pt idx="32">
                  <c:v>1.4430785676109031E-2</c:v>
                </c:pt>
                <c:pt idx="33">
                  <c:v>8.0298250645253807E-3</c:v>
                </c:pt>
                <c:pt idx="34">
                  <c:v>6.4134599366983167E-2</c:v>
                </c:pt>
                <c:pt idx="35">
                  <c:v>0.10083160083160084</c:v>
                </c:pt>
                <c:pt idx="36">
                  <c:v>-6.7987400269807666E-2</c:v>
                </c:pt>
                <c:pt idx="37">
                  <c:v>0.10610273671886433</c:v>
                </c:pt>
                <c:pt idx="38">
                  <c:v>5.5248618784530384E-2</c:v>
                </c:pt>
                <c:pt idx="39">
                  <c:v>0.10416932296315184</c:v>
                </c:pt>
                <c:pt idx="40">
                  <c:v>2.245749117741418E-2</c:v>
                </c:pt>
                <c:pt idx="41">
                  <c:v>0.1004654771140419</c:v>
                </c:pt>
                <c:pt idx="42">
                  <c:v>5.5827765404602818E-2</c:v>
                </c:pt>
                <c:pt idx="43">
                  <c:v>9.7076996197718632E-2</c:v>
                </c:pt>
                <c:pt idx="44">
                  <c:v>4.5801526717557252E-2</c:v>
                </c:pt>
                <c:pt idx="45">
                  <c:v>9.0023145328298207E-2</c:v>
                </c:pt>
                <c:pt idx="46">
                  <c:v>3.5462876876079158E-2</c:v>
                </c:pt>
                <c:pt idx="47">
                  <c:v>1.3674064111185833E-2</c:v>
                </c:pt>
                <c:pt idx="48">
                  <c:v>-5.296991424728624E-2</c:v>
                </c:pt>
                <c:pt idx="49">
                  <c:v>6.4355168884339814E-2</c:v>
                </c:pt>
                <c:pt idx="50">
                  <c:v>2.5278058645096056E-2</c:v>
                </c:pt>
                <c:pt idx="51">
                  <c:v>6.481367605460582E-2</c:v>
                </c:pt>
                <c:pt idx="52">
                  <c:v>-0.16492537593293685</c:v>
                </c:pt>
                <c:pt idx="53">
                  <c:v>4.9056083781176797E-2</c:v>
                </c:pt>
                <c:pt idx="54">
                  <c:v>6.4397424103035871E-3</c:v>
                </c:pt>
                <c:pt idx="55">
                  <c:v>3.4266065923642397E-2</c:v>
                </c:pt>
                <c:pt idx="56">
                  <c:v>-5.9427334466586905E-3</c:v>
                </c:pt>
                <c:pt idx="57">
                  <c:v>3.0192354516678843E-2</c:v>
                </c:pt>
                <c:pt idx="58">
                  <c:v>-4.2987899562813197E-3</c:v>
                </c:pt>
                <c:pt idx="59">
                  <c:v>2.1872265966754158E-2</c:v>
                </c:pt>
                <c:pt idx="60">
                  <c:v>-5.0285584237279041E-3</c:v>
                </c:pt>
                <c:pt idx="61">
                  <c:v>3.0285244747036037E-2</c:v>
                </c:pt>
                <c:pt idx="62">
                  <c:v>1.9358741681790683E-3</c:v>
                </c:pt>
                <c:pt idx="63">
                  <c:v>3.9890931125025252E-2</c:v>
                </c:pt>
                <c:pt idx="64">
                  <c:v>-4.8442600692670292E-3</c:v>
                </c:pt>
                <c:pt idx="65">
                  <c:v>4.9348323549895538E-2</c:v>
                </c:pt>
                <c:pt idx="66">
                  <c:v>2.2607618457726849E-2</c:v>
                </c:pt>
                <c:pt idx="67">
                  <c:v>5.5357461223034407E-2</c:v>
                </c:pt>
                <c:pt idx="68">
                  <c:v>2.1147745842545421E-3</c:v>
                </c:pt>
                <c:pt idx="69">
                  <c:v>5.9588011670055695E-2</c:v>
                </c:pt>
                <c:pt idx="70">
                  <c:v>2.9641631719405263E-2</c:v>
                </c:pt>
                <c:pt idx="71">
                  <c:v>6.2414431827333493E-2</c:v>
                </c:pt>
                <c:pt idx="72">
                  <c:v>9.2962570333523595E-3</c:v>
                </c:pt>
                <c:pt idx="73">
                  <c:v>7.1553096338967628E-2</c:v>
                </c:pt>
                <c:pt idx="74">
                  <c:v>4.051190088033909E-2</c:v>
                </c:pt>
                <c:pt idx="75">
                  <c:v>6.8015701136978884E-2</c:v>
                </c:pt>
                <c:pt idx="76">
                  <c:v>1.2038414716623834E-2</c:v>
                </c:pt>
                <c:pt idx="77">
                  <c:v>2.785043852900446E-2</c:v>
                </c:pt>
                <c:pt idx="78">
                  <c:v>-0.11504435084668437</c:v>
                </c:pt>
                <c:pt idx="79">
                  <c:v>7.174434760641657E-2</c:v>
                </c:pt>
                <c:pt idx="80">
                  <c:v>1.6248930991382148E-2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5D-468D-AFB1-90066E5B7E59}"/>
            </c:ext>
          </c:extLst>
        </c:ser>
        <c:ser>
          <c:idx val="5"/>
          <c:order val="5"/>
          <c:tx>
            <c:strRef>
              <c:f>'FOR GRAPHING'!$A$62</c:f>
              <c:strCache>
                <c:ptCount val="1"/>
                <c:pt idx="0">
                  <c:v>Burberry Group plc (LSE:BRBY)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GRAPHING'!$B$62:$CD$62</c:f>
              <c:numCache>
                <c:formatCode>0.0%</c:formatCode>
                <c:ptCount val="81"/>
                <c:pt idx="2">
                  <c:v>0.10488626790227465</c:v>
                </c:pt>
                <c:pt idx="3">
                  <c:v>0.10488626790227465</c:v>
                </c:pt>
                <c:pt idx="4">
                  <c:v>0.12070282658517952</c:v>
                </c:pt>
                <c:pt idx="5">
                  <c:v>0.12070282658517953</c:v>
                </c:pt>
                <c:pt idx="6">
                  <c:v>5.8458165875045674E-2</c:v>
                </c:pt>
                <c:pt idx="7">
                  <c:v>5.8458165875045674E-2</c:v>
                </c:pt>
                <c:pt idx="8">
                  <c:v>0.11316036261331666</c:v>
                </c:pt>
                <c:pt idx="9">
                  <c:v>0.11316036261331666</c:v>
                </c:pt>
                <c:pt idx="10">
                  <c:v>0.13040771864301276</c:v>
                </c:pt>
                <c:pt idx="11">
                  <c:v>0.13040771864301276</c:v>
                </c:pt>
                <c:pt idx="12">
                  <c:v>0.14414668547249646</c:v>
                </c:pt>
                <c:pt idx="13">
                  <c:v>0.14414668547249648</c:v>
                </c:pt>
                <c:pt idx="14">
                  <c:v>0.15712230215827339</c:v>
                </c:pt>
                <c:pt idx="15">
                  <c:v>0.15712230215827339</c:v>
                </c:pt>
                <c:pt idx="16">
                  <c:v>0.15570652173913044</c:v>
                </c:pt>
                <c:pt idx="17">
                  <c:v>0.15570652173913044</c:v>
                </c:pt>
                <c:pt idx="18">
                  <c:v>0.14961961115807268</c:v>
                </c:pt>
                <c:pt idx="19">
                  <c:v>0.14961961115807268</c:v>
                </c:pt>
                <c:pt idx="20">
                  <c:v>0.13737113402061854</c:v>
                </c:pt>
                <c:pt idx="21">
                  <c:v>0.13737113402061857</c:v>
                </c:pt>
                <c:pt idx="22">
                  <c:v>0.12729591836734694</c:v>
                </c:pt>
                <c:pt idx="23">
                  <c:v>0.12729591836734694</c:v>
                </c:pt>
                <c:pt idx="24">
                  <c:v>0.13157320532402356</c:v>
                </c:pt>
                <c:pt idx="25">
                  <c:v>0.13157320532402356</c:v>
                </c:pt>
                <c:pt idx="26">
                  <c:v>0.14718325539968827</c:v>
                </c:pt>
                <c:pt idx="27">
                  <c:v>0.14718325539968827</c:v>
                </c:pt>
                <c:pt idx="28">
                  <c:v>0.12648727805235219</c:v>
                </c:pt>
                <c:pt idx="29">
                  <c:v>0.12648727805235219</c:v>
                </c:pt>
                <c:pt idx="30">
                  <c:v>0.13874976813207196</c:v>
                </c:pt>
                <c:pt idx="31">
                  <c:v>0.13874976813207199</c:v>
                </c:pt>
                <c:pt idx="32">
                  <c:v>-0.12205922403868048</c:v>
                </c:pt>
                <c:pt idx="33">
                  <c:v>-0.12196286230161943</c:v>
                </c:pt>
                <c:pt idx="34">
                  <c:v>9.923130677847658E-2</c:v>
                </c:pt>
                <c:pt idx="35">
                  <c:v>9.9231306778476594E-2</c:v>
                </c:pt>
                <c:pt idx="38">
                  <c:v>0.12962096396817968</c:v>
                </c:pt>
                <c:pt idx="39">
                  <c:v>0.12962096396817971</c:v>
                </c:pt>
                <c:pt idx="40">
                  <c:v>0.14566379911648453</c:v>
                </c:pt>
                <c:pt idx="41">
                  <c:v>0.14566379911648455</c:v>
                </c:pt>
                <c:pt idx="42">
                  <c:v>0.14127290260366443</c:v>
                </c:pt>
                <c:pt idx="43">
                  <c:v>0.1412729026036644</c:v>
                </c:pt>
                <c:pt idx="44">
                  <c:v>0.1421759439470611</c:v>
                </c:pt>
                <c:pt idx="45">
                  <c:v>0.14217594394706112</c:v>
                </c:pt>
                <c:pt idx="46">
                  <c:v>9.6317280453257784E-2</c:v>
                </c:pt>
                <c:pt idx="47">
                  <c:v>9.6317280453257784E-2</c:v>
                </c:pt>
                <c:pt idx="48">
                  <c:v>0.15167532700232936</c:v>
                </c:pt>
                <c:pt idx="49">
                  <c:v>0.15167532700232933</c:v>
                </c:pt>
                <c:pt idx="50">
                  <c:v>0.10925836160930683</c:v>
                </c:pt>
                <c:pt idx="51">
                  <c:v>0.10925836160930684</c:v>
                </c:pt>
                <c:pt idx="52">
                  <c:v>0.16159593314334131</c:v>
                </c:pt>
                <c:pt idx="53">
                  <c:v>0.16159593314334131</c:v>
                </c:pt>
                <c:pt idx="54">
                  <c:v>9.5000000000000001E-2</c:v>
                </c:pt>
                <c:pt idx="55">
                  <c:v>9.4999999999999987E-2</c:v>
                </c:pt>
                <c:pt idx="56">
                  <c:v>0.16287240022484542</c:v>
                </c:pt>
                <c:pt idx="57">
                  <c:v>0.16287240022484545</c:v>
                </c:pt>
                <c:pt idx="58">
                  <c:v>0.10819375282933454</c:v>
                </c:pt>
                <c:pt idx="59">
                  <c:v>0.10819375282933452</c:v>
                </c:pt>
                <c:pt idx="60">
                  <c:v>0.13473266203375406</c:v>
                </c:pt>
                <c:pt idx="61">
                  <c:v>0.13473266203375409</c:v>
                </c:pt>
                <c:pt idx="62">
                  <c:v>6.2149331031506258E-2</c:v>
                </c:pt>
                <c:pt idx="63">
                  <c:v>6.2149331031506258E-2</c:v>
                </c:pt>
                <c:pt idx="64">
                  <c:v>0.13362363919129081</c:v>
                </c:pt>
                <c:pt idx="65">
                  <c:v>0.13362363919129083</c:v>
                </c:pt>
                <c:pt idx="66">
                  <c:v>7.3531739749881267E-2</c:v>
                </c:pt>
                <c:pt idx="67">
                  <c:v>7.3531739749881267E-2</c:v>
                </c:pt>
                <c:pt idx="68">
                  <c:v>0.13651830679188784</c:v>
                </c:pt>
                <c:pt idx="69">
                  <c:v>0.13651830679188784</c:v>
                </c:pt>
                <c:pt idx="70">
                  <c:v>0.10811475409836066</c:v>
                </c:pt>
                <c:pt idx="71">
                  <c:v>0.10811475409836066</c:v>
                </c:pt>
                <c:pt idx="72">
                  <c:v>0.13824823356885746</c:v>
                </c:pt>
                <c:pt idx="73">
                  <c:v>0.13824823356885749</c:v>
                </c:pt>
                <c:pt idx="74">
                  <c:v>0.1173118950983453</c:v>
                </c:pt>
                <c:pt idx="75">
                  <c:v>0.1173118950983453</c:v>
                </c:pt>
                <c:pt idx="76">
                  <c:v>-2.1127030103640691E-2</c:v>
                </c:pt>
                <c:pt idx="77">
                  <c:v>-2.1095980475124013E-2</c:v>
                </c:pt>
                <c:pt idx="78">
                  <c:v>5.6169534009342603E-2</c:v>
                </c:pt>
                <c:pt idx="79">
                  <c:v>5.6169534009342603E-2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5D-468D-AFB1-90066E5B7E59}"/>
            </c:ext>
          </c:extLst>
        </c:ser>
        <c:ser>
          <c:idx val="6"/>
          <c:order val="6"/>
          <c:tx>
            <c:strRef>
              <c:f>'FOR GRAPHING'!$A$63</c:f>
              <c:strCache>
                <c:ptCount val="1"/>
                <c:pt idx="0">
                  <c:v>Hanesbrands Inc. (NYSE:HBI)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GRAPHING'!$B$63:$CD$63</c:f>
              <c:numCache>
                <c:formatCode>0.0%</c:formatCode>
                <c:ptCount val="81"/>
                <c:pt idx="20">
                  <c:v>8.9697921443668477E-2</c:v>
                </c:pt>
                <c:pt idx="21">
                  <c:v>7.2218887361307438E-2</c:v>
                </c:pt>
                <c:pt idx="22">
                  <c:v>5.2926750662644517E-2</c:v>
                </c:pt>
                <c:pt idx="23">
                  <c:v>4.4992350094015199E-2</c:v>
                </c:pt>
                <c:pt idx="24">
                  <c:v>2.1028630010472775E-2</c:v>
                </c:pt>
                <c:pt idx="25">
                  <c:v>1.154348423973982E-2</c:v>
                </c:pt>
                <c:pt idx="26">
                  <c:v>2.267032828924323E-2</c:v>
                </c:pt>
                <c:pt idx="27">
                  <c:v>3.3716884274180264E-2</c:v>
                </c:pt>
                <c:pt idx="28">
                  <c:v>4.295721791343507E-2</c:v>
                </c:pt>
                <c:pt idx="29">
                  <c:v>3.646718570790821E-2</c:v>
                </c:pt>
                <c:pt idx="30">
                  <c:v>5.3484005816236399E-2</c:v>
                </c:pt>
                <c:pt idx="31">
                  <c:v>1.3799858707476801E-2</c:v>
                </c:pt>
                <c:pt idx="32">
                  <c:v>1.7274375746896244E-2</c:v>
                </c:pt>
                <c:pt idx="33">
                  <c:v>-2.2498341767297203E-2</c:v>
                </c:pt>
                <c:pt idx="34">
                  <c:v>3.0988152394165646E-2</c:v>
                </c:pt>
                <c:pt idx="35">
                  <c:v>3.8858079879245055E-2</c:v>
                </c:pt>
                <c:pt idx="36">
                  <c:v>-1.1125281798331007E-3</c:v>
                </c:pt>
                <c:pt idx="37">
                  <c:v>3.9352690118986032E-2</c:v>
                </c:pt>
                <c:pt idx="38">
                  <c:v>7.9390101984287795E-2</c:v>
                </c:pt>
                <c:pt idx="39">
                  <c:v>5.2253268812182424E-2</c:v>
                </c:pt>
                <c:pt idx="40">
                  <c:v>2.4403757983889135E-2</c:v>
                </c:pt>
                <c:pt idx="41">
                  <c:v>4.9088311820825473E-2</c:v>
                </c:pt>
                <c:pt idx="42">
                  <c:v>7.430054812300832E-2</c:v>
                </c:pt>
                <c:pt idx="43">
                  <c:v>7.6631817660279544E-2</c:v>
                </c:pt>
                <c:pt idx="44">
                  <c:v>3.7208740443489312E-2</c:v>
                </c:pt>
                <c:pt idx="45">
                  <c:v>-2.7539914893442107E-2</c:v>
                </c:pt>
                <c:pt idx="46">
                  <c:v>1.0426451169736018E-3</c:v>
                </c:pt>
                <c:pt idx="47">
                  <c:v>9.0172900045212806E-2</c:v>
                </c:pt>
                <c:pt idx="48">
                  <c:v>6.9705251912845018E-2</c:v>
                </c:pt>
                <c:pt idx="49">
                  <c:v>5.4342802082793469E-2</c:v>
                </c:pt>
                <c:pt idx="50">
                  <c:v>0.10138883677102747</c:v>
                </c:pt>
                <c:pt idx="51">
                  <c:v>0.10461721173328345</c:v>
                </c:pt>
                <c:pt idx="52">
                  <c:v>2.5094300002333196E-2</c:v>
                </c:pt>
                <c:pt idx="53">
                  <c:v>3.9230863626494999E-2</c:v>
                </c:pt>
                <c:pt idx="54">
                  <c:v>0.11518033578430643</c:v>
                </c:pt>
                <c:pt idx="55">
                  <c:v>8.4915843761244156E-2</c:v>
                </c:pt>
                <c:pt idx="56">
                  <c:v>5.8739810166321203E-2</c:v>
                </c:pt>
                <c:pt idx="57">
                  <c:v>4.3539652301515151E-2</c:v>
                </c:pt>
                <c:pt idx="58">
                  <c:v>6.2352130341457777E-2</c:v>
                </c:pt>
                <c:pt idx="59">
                  <c:v>0.10191711323048223</c:v>
                </c:pt>
                <c:pt idx="60">
                  <c:v>8.4539326894903857E-2</c:v>
                </c:pt>
                <c:pt idx="61">
                  <c:v>6.5840674573879945E-2</c:v>
                </c:pt>
                <c:pt idx="62">
                  <c:v>8.7010458800690693E-2</c:v>
                </c:pt>
                <c:pt idx="63">
                  <c:v>9.8725794554175739E-2</c:v>
                </c:pt>
                <c:pt idx="64">
                  <c:v>9.9734083916234839E-2</c:v>
                </c:pt>
                <c:pt idx="65">
                  <c:v>5.1158578771403014E-2</c:v>
                </c:pt>
                <c:pt idx="66">
                  <c:v>0.10478012401236481</c:v>
                </c:pt>
                <c:pt idx="67">
                  <c:v>0.11302139200898143</c:v>
                </c:pt>
                <c:pt idx="68">
                  <c:v>-0.23377452246721475</c:v>
                </c:pt>
                <c:pt idx="69">
                  <c:v>5.3964515217084022E-2</c:v>
                </c:pt>
                <c:pt idx="70">
                  <c:v>8.1980572948212219E-2</c:v>
                </c:pt>
                <c:pt idx="71">
                  <c:v>9.2724807121950623E-2</c:v>
                </c:pt>
                <c:pt idx="72">
                  <c:v>8.3810957523634266E-2</c:v>
                </c:pt>
                <c:pt idx="73">
                  <c:v>5.1062200571276001E-2</c:v>
                </c:pt>
                <c:pt idx="74">
                  <c:v>8.4929698959695668E-2</c:v>
                </c:pt>
                <c:pt idx="75">
                  <c:v>9.913994194862577E-2</c:v>
                </c:pt>
                <c:pt idx="76">
                  <c:v>0.1056456149468448</c:v>
                </c:pt>
                <c:pt idx="77">
                  <c:v>-6.0009328032256158E-3</c:v>
                </c:pt>
                <c:pt idx="78">
                  <c:v>9.2697806909331215E-2</c:v>
                </c:pt>
                <c:pt idx="79">
                  <c:v>5.7114384719947175E-2</c:v>
                </c:pt>
                <c:pt idx="80">
                  <c:v>-0.18446916249778575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5D-468D-AFB1-90066E5B7E59}"/>
            </c:ext>
          </c:extLst>
        </c:ser>
        <c:ser>
          <c:idx val="7"/>
          <c:order val="7"/>
          <c:tx>
            <c:strRef>
              <c:f>'FOR GRAPHING'!$A$64</c:f>
              <c:strCache>
                <c:ptCount val="1"/>
                <c:pt idx="0">
                  <c:v>Under Armour, Inc. (NYSE:UAA)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GRAPHING'!$B$64:$CD$64</c:f>
              <c:numCache>
                <c:formatCode>0.0%</c:formatCode>
                <c:ptCount val="81"/>
                <c:pt idx="13">
                  <c:v>4.8101735027016236E-2</c:v>
                </c:pt>
                <c:pt idx="14">
                  <c:v>4.8101735027016236E-2</c:v>
                </c:pt>
                <c:pt idx="15">
                  <c:v>0.10380315935956448</c:v>
                </c:pt>
                <c:pt idx="16">
                  <c:v>8.8448560557111075E-2</c:v>
                </c:pt>
                <c:pt idx="17">
                  <c:v>4.3119597160877862E-2</c:v>
                </c:pt>
                <c:pt idx="18">
                  <c:v>3.7379741405723393E-2</c:v>
                </c:pt>
                <c:pt idx="19">
                  <c:v>9.6829318984827842E-2</c:v>
                </c:pt>
                <c:pt idx="20">
                  <c:v>8.0111794554597202E-2</c:v>
                </c:pt>
                <c:pt idx="21">
                  <c:v>9.9594052180259074E-2</c:v>
                </c:pt>
                <c:pt idx="22">
                  <c:v>3.0313262052147811E-2</c:v>
                </c:pt>
                <c:pt idx="23">
                  <c:v>0.12501467767818703</c:v>
                </c:pt>
                <c:pt idx="24">
                  <c:v>8.7601546387942333E-2</c:v>
                </c:pt>
                <c:pt idx="25">
                  <c:v>7.9957210304916801E-2</c:v>
                </c:pt>
                <c:pt idx="26">
                  <c:v>4.7390297931652434E-2</c:v>
                </c:pt>
                <c:pt idx="27">
                  <c:v>0.10719082964524813</c:v>
                </c:pt>
                <c:pt idx="28">
                  <c:v>9.6517919445429493E-2</c:v>
                </c:pt>
                <c:pt idx="29">
                  <c:v>1.8240520649286267E-2</c:v>
                </c:pt>
                <c:pt idx="30">
                  <c:v>8.7760169010129129E-3</c:v>
                </c:pt>
                <c:pt idx="31">
                  <c:v>0.11064213222043062</c:v>
                </c:pt>
                <c:pt idx="32">
                  <c:v>4.641369039318604E-2</c:v>
                </c:pt>
                <c:pt idx="33">
                  <c:v>1.9810000000000001E-2</c:v>
                </c:pt>
                <c:pt idx="34">
                  <c:v>8.7398571497983579E-3</c:v>
                </c:pt>
                <c:pt idx="35">
                  <c:v>9.7133698886275432E-2</c:v>
                </c:pt>
                <c:pt idx="36">
                  <c:v>6.8410607649279753E-2</c:v>
                </c:pt>
                <c:pt idx="37">
                  <c:v>3.1254495285671313E-2</c:v>
                </c:pt>
                <c:pt idx="38">
                  <c:v>1.7100778373521627E-2</c:v>
                </c:pt>
                <c:pt idx="39">
                  <c:v>0.10608762874047381</c:v>
                </c:pt>
                <c:pt idx="40">
                  <c:v>7.6197180292596117E-2</c:v>
                </c:pt>
                <c:pt idx="41">
                  <c:v>3.8820079373454983E-2</c:v>
                </c:pt>
                <c:pt idx="42">
                  <c:v>2.1422000713952272E-2</c:v>
                </c:pt>
                <c:pt idx="43">
                  <c:v>9.8785666873602379E-2</c:v>
                </c:pt>
                <c:pt idx="44">
                  <c:v>8.0748946979356334E-2</c:v>
                </c:pt>
                <c:pt idx="45">
                  <c:v>3.8141049821925184E-2</c:v>
                </c:pt>
                <c:pt idx="46">
                  <c:v>1.8047326868269129E-2</c:v>
                </c:pt>
                <c:pt idx="47">
                  <c:v>9.9647772237637253E-2</c:v>
                </c:pt>
                <c:pt idx="48">
                  <c:v>9.9101930759909293E-2</c:v>
                </c:pt>
                <c:pt idx="49">
                  <c:v>1.6568845312208445E-2</c:v>
                </c:pt>
                <c:pt idx="50">
                  <c:v>3.8645578726671521E-2</c:v>
                </c:pt>
                <c:pt idx="51">
                  <c:v>0.10064910820221644</c:v>
                </c:pt>
                <c:pt idx="52">
                  <c:v>9.3980865785141393E-2</c:v>
                </c:pt>
                <c:pt idx="53">
                  <c:v>2.1100143857532727E-2</c:v>
                </c:pt>
                <c:pt idx="54">
                  <c:v>2.901645851581389E-2</c:v>
                </c:pt>
                <c:pt idx="55">
                  <c:v>9.5003987597930717E-2</c:v>
                </c:pt>
                <c:pt idx="56">
                  <c:v>9.7976878935568668E-2</c:v>
                </c:pt>
                <c:pt idx="57">
                  <c:v>1.4570011963609755E-2</c:v>
                </c:pt>
                <c:pt idx="58">
                  <c:v>1.8844350969974871E-2</c:v>
                </c:pt>
                <c:pt idx="59">
                  <c:v>8.3445103391802583E-2</c:v>
                </c:pt>
                <c:pt idx="60">
                  <c:v>9.0205230095858333E-2</c:v>
                </c:pt>
                <c:pt idx="61">
                  <c:v>1.8306732257836675E-2</c:v>
                </c:pt>
                <c:pt idx="62">
                  <c:v>6.3390365343935703E-3</c:v>
                </c:pt>
                <c:pt idx="63">
                  <c:v>8.7134651152202425E-2</c:v>
                </c:pt>
                <c:pt idx="64">
                  <c:v>7.9087427419620507E-2</c:v>
                </c:pt>
                <c:pt idx="65">
                  <c:v>-2.0538575015805771E-3</c:v>
                </c:pt>
                <c:pt idx="66">
                  <c:v>-1.1272076774756414E-2</c:v>
                </c:pt>
                <c:pt idx="67">
                  <c:v>3.8497052145826341E-2</c:v>
                </c:pt>
                <c:pt idx="68">
                  <c:v>-6.4197321678975419E-2</c:v>
                </c:pt>
                <c:pt idx="69">
                  <c:v>-2.5477277137096434E-2</c:v>
                </c:pt>
                <c:pt idx="70">
                  <c:v>-8.1286350106693661E-2</c:v>
                </c:pt>
                <c:pt idx="71">
                  <c:v>5.2160257689663585E-2</c:v>
                </c:pt>
                <c:pt idx="72">
                  <c:v>3.0345760370652816E-3</c:v>
                </c:pt>
                <c:pt idx="73">
                  <c:v>1.865741639980012E-2</c:v>
                </c:pt>
                <c:pt idx="74">
                  <c:v>-1.451672318119304E-2</c:v>
                </c:pt>
                <c:pt idx="75">
                  <c:v>7.157618002932585E-2</c:v>
                </c:pt>
                <c:pt idx="76">
                  <c:v>-1.0615969054103282E-2</c:v>
                </c:pt>
                <c:pt idx="77">
                  <c:v>-0.63392242862057113</c:v>
                </c:pt>
                <c:pt idx="78">
                  <c:v>-0.2584647560906676</c:v>
                </c:pt>
                <c:pt idx="79">
                  <c:v>2.7177550084751024E-2</c:v>
                </c:pt>
                <c:pt idx="80">
                  <c:v>0.13139868040684843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5D-468D-AFB1-90066E5B7E59}"/>
            </c:ext>
          </c:extLst>
        </c:ser>
        <c:ser>
          <c:idx val="8"/>
          <c:order val="8"/>
          <c:tx>
            <c:strRef>
              <c:f>'FOR GRAPHING'!$A$65</c:f>
              <c:strCache>
                <c:ptCount val="1"/>
                <c:pt idx="0">
                  <c:v>Moncler S.p.A. (BIT:MONC)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GRAPHING'!$B$65:$CD$65</c:f>
              <c:numCache>
                <c:formatCode>0.0%</c:formatCode>
                <c:ptCount val="81"/>
                <c:pt idx="49">
                  <c:v>0.13022226467965864</c:v>
                </c:pt>
                <c:pt idx="50">
                  <c:v>-0.13892612785826366</c:v>
                </c:pt>
                <c:pt idx="51">
                  <c:v>0.14820790707846332</c:v>
                </c:pt>
                <c:pt idx="52">
                  <c:v>0.1943478941600125</c:v>
                </c:pt>
                <c:pt idx="53">
                  <c:v>0.16138859661790897</c:v>
                </c:pt>
                <c:pt idx="54">
                  <c:v>-7.4161430168690076E-2</c:v>
                </c:pt>
                <c:pt idx="55">
                  <c:v>0.22690476190476191</c:v>
                </c:pt>
                <c:pt idx="56">
                  <c:v>0.24437502552166282</c:v>
                </c:pt>
                <c:pt idx="57">
                  <c:v>0.19713951695147131</c:v>
                </c:pt>
                <c:pt idx="58">
                  <c:v>-5.8729714886894997E-2</c:v>
                </c:pt>
                <c:pt idx="59">
                  <c:v>0.22073146865779489</c:v>
                </c:pt>
                <c:pt idx="60">
                  <c:v>0.23572871066066253</c:v>
                </c:pt>
                <c:pt idx="61">
                  <c:v>9.6957242064064753E-2</c:v>
                </c:pt>
                <c:pt idx="62">
                  <c:v>9.6957242064064739E-2</c:v>
                </c:pt>
                <c:pt idx="63">
                  <c:v>0.23413019259233739</c:v>
                </c:pt>
                <c:pt idx="64">
                  <c:v>0.23413019259233636</c:v>
                </c:pt>
                <c:pt idx="65">
                  <c:v>0.10262656294846431</c:v>
                </c:pt>
                <c:pt idx="66">
                  <c:v>0.10262656294846226</c:v>
                </c:pt>
                <c:pt idx="67">
                  <c:v>0.2644234989396505</c:v>
                </c:pt>
                <c:pt idx="68">
                  <c:v>0.26442349893964973</c:v>
                </c:pt>
                <c:pt idx="69">
                  <c:v>0.12486829948292352</c:v>
                </c:pt>
                <c:pt idx="70">
                  <c:v>0.12486829948292352</c:v>
                </c:pt>
                <c:pt idx="71">
                  <c:v>0.29223770412183092</c:v>
                </c:pt>
                <c:pt idx="72">
                  <c:v>0.29223770412183186</c:v>
                </c:pt>
                <c:pt idx="73">
                  <c:v>0.12273474956422316</c:v>
                </c:pt>
                <c:pt idx="74">
                  <c:v>0.12273474956422471</c:v>
                </c:pt>
                <c:pt idx="75">
                  <c:v>0.27300942448778109</c:v>
                </c:pt>
                <c:pt idx="76">
                  <c:v>0.27300942448778109</c:v>
                </c:pt>
                <c:pt idx="77">
                  <c:v>-7.851557269446631E-2</c:v>
                </c:pt>
                <c:pt idx="78">
                  <c:v>-7.8431672004478967E-2</c:v>
                </c:pt>
                <c:pt idx="79">
                  <c:v>0.32011474579948412</c:v>
                </c:pt>
                <c:pt idx="80">
                  <c:v>0.32011474579948412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5D-468D-AFB1-90066E5B7E59}"/>
            </c:ext>
          </c:extLst>
        </c:ser>
        <c:ser>
          <c:idx val="9"/>
          <c:order val="9"/>
          <c:tx>
            <c:strRef>
              <c:f>'FOR GRAPHING'!$A$66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GRAPHING'!$B$66:$CD$66</c:f>
              <c:numCache>
                <c:formatCode>0.0%</c:formatCode>
                <c:ptCount val="81"/>
                <c:pt idx="0">
                  <c:v>2.7868037379426152E-2</c:v>
                </c:pt>
                <c:pt idx="1">
                  <c:v>4.4977090690849701E-2</c:v>
                </c:pt>
                <c:pt idx="2">
                  <c:v>5.3502951129307745E-2</c:v>
                </c:pt>
                <c:pt idx="3">
                  <c:v>6.8480232202575167E-2</c:v>
                </c:pt>
                <c:pt idx="4">
                  <c:v>1.4064185920435315E-2</c:v>
                </c:pt>
                <c:pt idx="5">
                  <c:v>-4.3058203443836311E-2</c:v>
                </c:pt>
                <c:pt idx="6">
                  <c:v>6.2795120366588936E-2</c:v>
                </c:pt>
                <c:pt idx="7">
                  <c:v>4.0178778354209577E-2</c:v>
                </c:pt>
                <c:pt idx="8">
                  <c:v>5.1619824196032234E-2</c:v>
                </c:pt>
                <c:pt idx="9">
                  <c:v>5.9180066191125279E-2</c:v>
                </c:pt>
                <c:pt idx="10">
                  <c:v>7.0576304824476604E-2</c:v>
                </c:pt>
                <c:pt idx="11">
                  <c:v>9.2537963548222593E-2</c:v>
                </c:pt>
                <c:pt idx="12">
                  <c:v>6.0035589980091002E-2</c:v>
                </c:pt>
                <c:pt idx="13">
                  <c:v>7.6598507931898457E-2</c:v>
                </c:pt>
                <c:pt idx="14">
                  <c:v>7.9587665634937035E-2</c:v>
                </c:pt>
                <c:pt idx="15">
                  <c:v>0.10189341255593649</c:v>
                </c:pt>
                <c:pt idx="16">
                  <c:v>7.4465807260107986E-2</c:v>
                </c:pt>
                <c:pt idx="17">
                  <c:v>8.473034333498243E-2</c:v>
                </c:pt>
                <c:pt idx="18">
                  <c:v>8.4559825598818777E-2</c:v>
                </c:pt>
                <c:pt idx="19">
                  <c:v>0.11552733009837894</c:v>
                </c:pt>
                <c:pt idx="20">
                  <c:v>7.0788468672671578E-2</c:v>
                </c:pt>
                <c:pt idx="21">
                  <c:v>8.61650423314054E-2</c:v>
                </c:pt>
                <c:pt idx="22">
                  <c:v>6.8627106743909497E-2</c:v>
                </c:pt>
                <c:pt idx="23">
                  <c:v>9.0116226032684002E-2</c:v>
                </c:pt>
                <c:pt idx="24">
                  <c:v>5.5518628744713049E-2</c:v>
                </c:pt>
                <c:pt idx="25">
                  <c:v>7.610980083274925E-2</c:v>
                </c:pt>
                <c:pt idx="26">
                  <c:v>7.343210143793899E-2</c:v>
                </c:pt>
                <c:pt idx="27">
                  <c:v>0.10739139753683938</c:v>
                </c:pt>
                <c:pt idx="28">
                  <c:v>6.0943423959685376E-2</c:v>
                </c:pt>
                <c:pt idx="29">
                  <c:v>8.6305631582448222E-2</c:v>
                </c:pt>
                <c:pt idx="30">
                  <c:v>7.5172846175805594E-2</c:v>
                </c:pt>
                <c:pt idx="31">
                  <c:v>9.3904848852935999E-2</c:v>
                </c:pt>
                <c:pt idx="32">
                  <c:v>4.4286851642815088E-2</c:v>
                </c:pt>
                <c:pt idx="33">
                  <c:v>2.3793297211806678E-2</c:v>
                </c:pt>
                <c:pt idx="34">
                  <c:v>4.8634685443731014E-2</c:v>
                </c:pt>
                <c:pt idx="35">
                  <c:v>9.1399599328854719E-2</c:v>
                </c:pt>
                <c:pt idx="36">
                  <c:v>3.8872251134923375E-2</c:v>
                </c:pt>
                <c:pt idx="37">
                  <c:v>8.6207646993425327E-2</c:v>
                </c:pt>
                <c:pt idx="38">
                  <c:v>7.9387798605770415E-2</c:v>
                </c:pt>
                <c:pt idx="39">
                  <c:v>9.5920685246746309E-2</c:v>
                </c:pt>
                <c:pt idx="40">
                  <c:v>5.1036152790138407E-2</c:v>
                </c:pt>
                <c:pt idx="41">
                  <c:v>8.9338034335943117E-2</c:v>
                </c:pt>
                <c:pt idx="42">
                  <c:v>8.009154742858747E-2</c:v>
                </c:pt>
                <c:pt idx="43">
                  <c:v>9.8912540924038173E-2</c:v>
                </c:pt>
                <c:pt idx="44">
                  <c:v>5.3028585728939835E-2</c:v>
                </c:pt>
                <c:pt idx="45">
                  <c:v>8.1479048036784726E-2</c:v>
                </c:pt>
                <c:pt idx="46">
                  <c:v>6.616406770832621E-2</c:v>
                </c:pt>
                <c:pt idx="47">
                  <c:v>9.0157684481478428E-2</c:v>
                </c:pt>
                <c:pt idx="48">
                  <c:v>3.4715380463216101E-2</c:v>
                </c:pt>
                <c:pt idx="49">
                  <c:v>0.10689124748651524</c:v>
                </c:pt>
                <c:pt idx="50">
                  <c:v>7.8990137610295857E-2</c:v>
                </c:pt>
                <c:pt idx="51">
                  <c:v>0.10548430715690482</c:v>
                </c:pt>
                <c:pt idx="52">
                  <c:v>7.6599542436780285E-2</c:v>
                </c:pt>
                <c:pt idx="53">
                  <c:v>8.6520590342760412E-2</c:v>
                </c:pt>
                <c:pt idx="54">
                  <c:v>7.4961219371081078E-2</c:v>
                </c:pt>
                <c:pt idx="55">
                  <c:v>0.10551884845835752</c:v>
                </c:pt>
                <c:pt idx="56">
                  <c:v>4.8467643529653694E-2</c:v>
                </c:pt>
                <c:pt idx="57">
                  <c:v>8.6534743239994924E-2</c:v>
                </c:pt>
                <c:pt idx="58">
                  <c:v>7.6837162587799546E-2</c:v>
                </c:pt>
                <c:pt idx="59">
                  <c:v>0.11146355312818747</c:v>
                </c:pt>
                <c:pt idx="60">
                  <c:v>7.0516149800808572E-2</c:v>
                </c:pt>
                <c:pt idx="61">
                  <c:v>9.3608360004436203E-2</c:v>
                </c:pt>
                <c:pt idx="62">
                  <c:v>7.487163021794388E-2</c:v>
                </c:pt>
                <c:pt idx="63">
                  <c:v>0.11365700282672518</c:v>
                </c:pt>
                <c:pt idx="64">
                  <c:v>7.6412256595570591E-2</c:v>
                </c:pt>
                <c:pt idx="65">
                  <c:v>9.8571447994506484E-2</c:v>
                </c:pt>
                <c:pt idx="66">
                  <c:v>7.5108439155148796E-2</c:v>
                </c:pt>
                <c:pt idx="67">
                  <c:v>0.10064554476474757</c:v>
                </c:pt>
                <c:pt idx="68">
                  <c:v>1.9132829998284775E-2</c:v>
                </c:pt>
                <c:pt idx="69">
                  <c:v>1.5099230936659238E-2</c:v>
                </c:pt>
                <c:pt idx="70">
                  <c:v>8.6238349562906977E-2</c:v>
                </c:pt>
                <c:pt idx="71">
                  <c:v>0.11404611037430255</c:v>
                </c:pt>
                <c:pt idx="72">
                  <c:v>7.6664438814652999E-2</c:v>
                </c:pt>
                <c:pt idx="73">
                  <c:v>9.736934354385475E-2</c:v>
                </c:pt>
                <c:pt idx="74">
                  <c:v>8.3343431939462476E-2</c:v>
                </c:pt>
                <c:pt idx="75">
                  <c:v>0.12471198973296242</c:v>
                </c:pt>
                <c:pt idx="76">
                  <c:v>7.8931466190368518E-2</c:v>
                </c:pt>
                <c:pt idx="77">
                  <c:v>-1.3430844323003949E-2</c:v>
                </c:pt>
                <c:pt idx="78">
                  <c:v>-0.11230694849883133</c:v>
                </c:pt>
                <c:pt idx="79">
                  <c:v>0.10984614726160784</c:v>
                </c:pt>
                <c:pt idx="80">
                  <c:v>8.4992594476489783E-2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5D-468D-AFB1-90066E5B7E59}"/>
            </c:ext>
          </c:extLst>
        </c:ser>
        <c:ser>
          <c:idx val="10"/>
          <c:order val="10"/>
          <c:tx>
            <c:strRef>
              <c:f>'FOR GRAPHING'!$A$67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GRAPHING'!$B$67:$CD$67</c:f>
              <c:numCache>
                <c:formatCode>0.0%</c:formatCode>
                <c:ptCount val="81"/>
                <c:pt idx="0">
                  <c:v>9.9496395235186205E-3</c:v>
                </c:pt>
                <c:pt idx="1">
                  <c:v>4.4977090690849701E-2</c:v>
                </c:pt>
                <c:pt idx="2">
                  <c:v>0.10488626790227465</c:v>
                </c:pt>
                <c:pt idx="3">
                  <c:v>7.3419693127370775E-2</c:v>
                </c:pt>
                <c:pt idx="4">
                  <c:v>2.049546501424309E-2</c:v>
                </c:pt>
                <c:pt idx="5">
                  <c:v>2.6860403301832574E-2</c:v>
                </c:pt>
                <c:pt idx="6">
                  <c:v>6.7133117880166057E-2</c:v>
                </c:pt>
                <c:pt idx="7">
                  <c:v>3.2843984211155051E-2</c:v>
                </c:pt>
                <c:pt idx="8">
                  <c:v>6.4352878144559908E-2</c:v>
                </c:pt>
                <c:pt idx="9">
                  <c:v>8.121956257512454E-2</c:v>
                </c:pt>
                <c:pt idx="10">
                  <c:v>8.2446024402798052E-2</c:v>
                </c:pt>
                <c:pt idx="11">
                  <c:v>0.11417695504758808</c:v>
                </c:pt>
                <c:pt idx="12">
                  <c:v>7.8791415947393861E-2</c:v>
                </c:pt>
                <c:pt idx="13">
                  <c:v>0.14509387752313366</c:v>
                </c:pt>
                <c:pt idx="14">
                  <c:v>0.14845302299176838</c:v>
                </c:pt>
                <c:pt idx="15">
                  <c:v>0.17878064656107617</c:v>
                </c:pt>
                <c:pt idx="16">
                  <c:v>0.16428832784485914</c:v>
                </c:pt>
                <c:pt idx="17">
                  <c:v>0.15553096942482472</c:v>
                </c:pt>
                <c:pt idx="18">
                  <c:v>0.14892541087231351</c:v>
                </c:pt>
                <c:pt idx="19">
                  <c:v>0.17132736763609249</c:v>
                </c:pt>
                <c:pt idx="20">
                  <c:v>0.12632483529074762</c:v>
                </c:pt>
                <c:pt idx="21">
                  <c:v>0.10340883928908767</c:v>
                </c:pt>
                <c:pt idx="22">
                  <c:v>6.7757324793184762E-2</c:v>
                </c:pt>
                <c:pt idx="23">
                  <c:v>8.0187303761974138E-2</c:v>
                </c:pt>
                <c:pt idx="24">
                  <c:v>5.803913762962417E-2</c:v>
                </c:pt>
                <c:pt idx="25">
                  <c:v>8.9130794747547384E-2</c:v>
                </c:pt>
                <c:pt idx="26">
                  <c:v>6.8648133278380236E-2</c:v>
                </c:pt>
                <c:pt idx="27">
                  <c:v>9.2147592815392282E-2</c:v>
                </c:pt>
                <c:pt idx="28">
                  <c:v>6.5643787967917325E-2</c:v>
                </c:pt>
                <c:pt idx="29">
                  <c:v>0.10287207914673101</c:v>
                </c:pt>
                <c:pt idx="30">
                  <c:v>7.3818336588576033E-2</c:v>
                </c:pt>
                <c:pt idx="31">
                  <c:v>8.8921509823495185E-2</c:v>
                </c:pt>
                <c:pt idx="32">
                  <c:v>1.6048563744944282E-2</c:v>
                </c:pt>
                <c:pt idx="33">
                  <c:v>8.1422670628895875E-3</c:v>
                </c:pt>
                <c:pt idx="34">
                  <c:v>5.5101502746995934E-2</c:v>
                </c:pt>
                <c:pt idx="35">
                  <c:v>7.0819803808248913E-2</c:v>
                </c:pt>
                <c:pt idx="36">
                  <c:v>2.8295637170173322E-2</c:v>
                </c:pt>
                <c:pt idx="37">
                  <c:v>0.10565678067069752</c:v>
                </c:pt>
                <c:pt idx="38">
                  <c:v>8.1952045170560178E-2</c:v>
                </c:pt>
                <c:pt idx="39">
                  <c:v>7.8726263976130195E-2</c:v>
                </c:pt>
                <c:pt idx="40">
                  <c:v>4.5385869568567321E-2</c:v>
                </c:pt>
                <c:pt idx="41">
                  <c:v>0.10147303614416708</c:v>
                </c:pt>
                <c:pt idx="42">
                  <c:v>8.4912897156276423E-2</c:v>
                </c:pt>
                <c:pt idx="43">
                  <c:v>8.696105636358234E-2</c:v>
                </c:pt>
                <c:pt idx="44">
                  <c:v>7.3797134012146298E-2</c:v>
                </c:pt>
                <c:pt idx="45">
                  <c:v>0.10415172210367697</c:v>
                </c:pt>
                <c:pt idx="46">
                  <c:v>6.805531967504734E-2</c:v>
                </c:pt>
                <c:pt idx="47">
                  <c:v>8.4122280341049627E-2</c:v>
                </c:pt>
                <c:pt idx="48">
                  <c:v>7.0558567159942409E-2</c:v>
                </c:pt>
                <c:pt idx="49">
                  <c:v>7.6449478085293843E-2</c:v>
                </c:pt>
                <c:pt idx="50">
                  <c:v>0.12870464753307381</c:v>
                </c:pt>
                <c:pt idx="51">
                  <c:v>8.7942323214244708E-2</c:v>
                </c:pt>
                <c:pt idx="52">
                  <c:v>5.9668498654890892E-2</c:v>
                </c:pt>
                <c:pt idx="53">
                  <c:v>7.4749143358788725E-2</c:v>
                </c:pt>
                <c:pt idx="54">
                  <c:v>0.12330693697279231</c:v>
                </c:pt>
                <c:pt idx="55">
                  <c:v>0.11174446101966495</c:v>
                </c:pt>
                <c:pt idx="56">
                  <c:v>8.0645378117213284E-2</c:v>
                </c:pt>
                <c:pt idx="57">
                  <c:v>5.2998426351114548E-2</c:v>
                </c:pt>
                <c:pt idx="58">
                  <c:v>0.10927692495285483</c:v>
                </c:pt>
                <c:pt idx="59">
                  <c:v>0.10220835489145916</c:v>
                </c:pt>
                <c:pt idx="60">
                  <c:v>0.10168047098843057</c:v>
                </c:pt>
                <c:pt idx="61">
                  <c:v>7.6614342627961005E-2</c:v>
                </c:pt>
                <c:pt idx="62">
                  <c:v>5.0975086507264809E-2</c:v>
                </c:pt>
                <c:pt idx="63">
                  <c:v>8.7134651152202425E-2</c:v>
                </c:pt>
                <c:pt idx="64">
                  <c:v>0.10159199117152909</c:v>
                </c:pt>
                <c:pt idx="65">
                  <c:v>7.4581816753047744E-2</c:v>
                </c:pt>
                <c:pt idx="66">
                  <c:v>9.7465497061031553E-2</c:v>
                </c:pt>
                <c:pt idx="67">
                  <c:v>8.7175889489439606E-2</c:v>
                </c:pt>
                <c:pt idx="68">
                  <c:v>3.8282278801635226E-2</c:v>
                </c:pt>
                <c:pt idx="69">
                  <c:v>4.871132907821546E-2</c:v>
                </c:pt>
                <c:pt idx="70">
                  <c:v>8.9065858552551627E-2</c:v>
                </c:pt>
                <c:pt idx="71">
                  <c:v>0.10900711024392296</c:v>
                </c:pt>
                <c:pt idx="72">
                  <c:v>0.10555369829016457</c:v>
                </c:pt>
                <c:pt idx="73">
                  <c:v>7.1553096338967628E-2</c:v>
                </c:pt>
                <c:pt idx="74">
                  <c:v>6.840835762045315E-2</c:v>
                </c:pt>
                <c:pt idx="75">
                  <c:v>9.7690850027070925E-2</c:v>
                </c:pt>
                <c:pt idx="76">
                  <c:v>9.7624780197484107E-2</c:v>
                </c:pt>
                <c:pt idx="77">
                  <c:v>-1.3445127926214353E-2</c:v>
                </c:pt>
                <c:pt idx="78">
                  <c:v>-0.19555401273102763</c:v>
                </c:pt>
                <c:pt idx="79">
                  <c:v>7.3770098280673296E-2</c:v>
                </c:pt>
                <c:pt idx="80">
                  <c:v>0.10586604815061025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5D-468D-AFB1-90066E5B7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662031"/>
        <c:axId val="1234663695"/>
      </c:lineChart>
      <c:catAx>
        <c:axId val="123466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63695"/>
        <c:crosses val="autoZero"/>
        <c:auto val="1"/>
        <c:lblAlgn val="ctr"/>
        <c:lblOffset val="100"/>
        <c:noMultiLvlLbl val="0"/>
      </c:catAx>
      <c:valAx>
        <c:axId val="12346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6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Ratios!$A$16</c:f>
              <c:strCache>
                <c:ptCount val="1"/>
                <c:pt idx="0">
                  <c:v>adidas AG (XTRA:ADS)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Ratios!$B$16:$CD$16</c:f>
              <c:numCache>
                <c:formatCode>0%</c:formatCode>
                <c:ptCount val="81"/>
                <c:pt idx="1">
                  <c:v>0.35043454758221088</c:v>
                </c:pt>
                <c:pt idx="2">
                  <c:v>0.3676228317466762</c:v>
                </c:pt>
                <c:pt idx="3">
                  <c:v>0.30306294542363316</c:v>
                </c:pt>
                <c:pt idx="4">
                  <c:v>0.43236919908454413</c:v>
                </c:pt>
                <c:pt idx="5">
                  <c:v>0.32734811529441743</c:v>
                </c:pt>
                <c:pt idx="6">
                  <c:v>0.34909343499507695</c:v>
                </c:pt>
                <c:pt idx="7">
                  <c:v>0.34081954111253637</c:v>
                </c:pt>
                <c:pt idx="8">
                  <c:v>0.41687664974151212</c:v>
                </c:pt>
                <c:pt idx="9">
                  <c:v>0.34453735705466032</c:v>
                </c:pt>
                <c:pt idx="10">
                  <c:v>0.37471781677803534</c:v>
                </c:pt>
                <c:pt idx="11">
                  <c:v>0.31759809326912347</c:v>
                </c:pt>
                <c:pt idx="12">
                  <c:v>0.41754181311382671</c:v>
                </c:pt>
                <c:pt idx="13">
                  <c:v>0.31203595124477984</c:v>
                </c:pt>
                <c:pt idx="14">
                  <c:v>0.32688053546801893</c:v>
                </c:pt>
                <c:pt idx="15">
                  <c:v>0.2959378792995781</c:v>
                </c:pt>
                <c:pt idx="16">
                  <c:v>0.36807932698925788</c:v>
                </c:pt>
                <c:pt idx="17">
                  <c:v>0.26830982135945908</c:v>
                </c:pt>
                <c:pt idx="18">
                  <c:v>0.36052058944395282</c:v>
                </c:pt>
                <c:pt idx="19">
                  <c:v>0.30025365011589467</c:v>
                </c:pt>
                <c:pt idx="20">
                  <c:v>0.3553699932691281</c:v>
                </c:pt>
                <c:pt idx="21">
                  <c:v>0.19983598376810646</c:v>
                </c:pt>
                <c:pt idx="22">
                  <c:v>0.26251706666042707</c:v>
                </c:pt>
                <c:pt idx="23">
                  <c:v>0.2704722797598344</c:v>
                </c:pt>
                <c:pt idx="24">
                  <c:v>0.33349642935325274</c:v>
                </c:pt>
                <c:pt idx="25">
                  <c:v>0.26238068150522453</c:v>
                </c:pt>
                <c:pt idx="26">
                  <c:v>0.29063943264588488</c:v>
                </c:pt>
                <c:pt idx="27">
                  <c:v>0.26718111337117806</c:v>
                </c:pt>
                <c:pt idx="28">
                  <c:v>0.34039107146445902</c:v>
                </c:pt>
                <c:pt idx="29">
                  <c:v>0.27757474639722973</c:v>
                </c:pt>
                <c:pt idx="30">
                  <c:v>0.30772906100674979</c:v>
                </c:pt>
                <c:pt idx="31">
                  <c:v>0.29424175882371828</c:v>
                </c:pt>
                <c:pt idx="32">
                  <c:v>0.3258801911700393</c:v>
                </c:pt>
                <c:pt idx="33">
                  <c:v>0.27160668584809416</c:v>
                </c:pt>
                <c:pt idx="34">
                  <c:v>0.25997089870256546</c:v>
                </c:pt>
                <c:pt idx="35">
                  <c:v>0.25993436263357872</c:v>
                </c:pt>
                <c:pt idx="36">
                  <c:v>0.32443606432812738</c:v>
                </c:pt>
                <c:pt idx="37">
                  <c:v>0.27513950510201313</c:v>
                </c:pt>
                <c:pt idx="38">
                  <c:v>0.27905574307966402</c:v>
                </c:pt>
                <c:pt idx="39">
                  <c:v>0.26776260928078671</c:v>
                </c:pt>
                <c:pt idx="40">
                  <c:v>0.33694615703774711</c:v>
                </c:pt>
                <c:pt idx="41">
                  <c:v>0.2760810610184794</c:v>
                </c:pt>
                <c:pt idx="42">
                  <c:v>0.31859560949236676</c:v>
                </c:pt>
                <c:pt idx="43">
                  <c:v>0.30059491352063716</c:v>
                </c:pt>
                <c:pt idx="44">
                  <c:v>0.34373874819129829</c:v>
                </c:pt>
                <c:pt idx="45">
                  <c:v>0.28195793027717675</c:v>
                </c:pt>
                <c:pt idx="46">
                  <c:v>0.33123040150518135</c:v>
                </c:pt>
                <c:pt idx="47">
                  <c:v>0.28968268678610326</c:v>
                </c:pt>
                <c:pt idx="48">
                  <c:v>0.34993264398968271</c:v>
                </c:pt>
                <c:pt idx="49">
                  <c:v>0.2944144038844555</c:v>
                </c:pt>
                <c:pt idx="50">
                  <c:v>0.32261394110552949</c:v>
                </c:pt>
                <c:pt idx="51">
                  <c:v>0.2893604564444156</c:v>
                </c:pt>
                <c:pt idx="52">
                  <c:v>0.33452833421286271</c:v>
                </c:pt>
                <c:pt idx="53">
                  <c:v>0</c:v>
                </c:pt>
                <c:pt idx="54">
                  <c:v>0.2987314932778205</c:v>
                </c:pt>
                <c:pt idx="55">
                  <c:v>0.29930807892405997</c:v>
                </c:pt>
                <c:pt idx="56">
                  <c:v>0.34185740314409835</c:v>
                </c:pt>
                <c:pt idx="57">
                  <c:v>0.29683704423695778</c:v>
                </c:pt>
                <c:pt idx="58">
                  <c:v>0.30654028381069626</c:v>
                </c:pt>
                <c:pt idx="59">
                  <c:v>0.30324853624591969</c:v>
                </c:pt>
                <c:pt idx="60">
                  <c:v>0.36636550226506059</c:v>
                </c:pt>
                <c:pt idx="61">
                  <c:v>0.30404542406252982</c:v>
                </c:pt>
                <c:pt idx="62">
                  <c:v>0.33674099333177332</c:v>
                </c:pt>
                <c:pt idx="63">
                  <c:v>0.29511140389850915</c:v>
                </c:pt>
                <c:pt idx="64">
                  <c:v>0.36636060963113465</c:v>
                </c:pt>
                <c:pt idx="65">
                  <c:v>0.28973445714824697</c:v>
                </c:pt>
                <c:pt idx="66">
                  <c:v>0.34738590669711011</c:v>
                </c:pt>
                <c:pt idx="67">
                  <c:v>0.33478076650683647</c:v>
                </c:pt>
                <c:pt idx="68">
                  <c:v>0.3899857199602686</c:v>
                </c:pt>
                <c:pt idx="69">
                  <c:v>0.34619640374881788</c:v>
                </c:pt>
                <c:pt idx="70">
                  <c:v>0.3913619069282428</c:v>
                </c:pt>
                <c:pt idx="71">
                  <c:v>0.35331254362993425</c:v>
                </c:pt>
                <c:pt idx="72">
                  <c:v>0.37981001780955864</c:v>
                </c:pt>
                <c:pt idx="73">
                  <c:v>0.3033676164447564</c:v>
                </c:pt>
                <c:pt idx="74">
                  <c:v>0.30318054551420687</c:v>
                </c:pt>
                <c:pt idx="75">
                  <c:v>0.28586842907730892</c:v>
                </c:pt>
                <c:pt idx="76">
                  <c:v>0.30971877413995624</c:v>
                </c:pt>
                <c:pt idx="77">
                  <c:v>0.28456967127576588</c:v>
                </c:pt>
                <c:pt idx="78">
                  <c:v>0.22866404348220498</c:v>
                </c:pt>
                <c:pt idx="79">
                  <c:v>0.16764833755858133</c:v>
                </c:pt>
                <c:pt idx="80">
                  <c:v>0.27487560846840547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8-4348-82A8-23BAF9FA2D3B}"/>
            </c:ext>
          </c:extLst>
        </c:ser>
        <c:ser>
          <c:idx val="1"/>
          <c:order val="1"/>
          <c:tx>
            <c:strRef>
              <c:f>Ratios!$A$18</c:f>
              <c:strCache>
                <c:ptCount val="1"/>
                <c:pt idx="0">
                  <c:v>NIKE, Inc. (NYSE:NKE)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Ratios!$B$18:$CD$18</c:f>
              <c:numCache>
                <c:formatCode>0%</c:formatCode>
                <c:ptCount val="81"/>
                <c:pt idx="1">
                  <c:v>0.3744475761472108</c:v>
                </c:pt>
                <c:pt idx="2">
                  <c:v>0.36825671570873425</c:v>
                </c:pt>
                <c:pt idx="3">
                  <c:v>0.41054084660720636</c:v>
                </c:pt>
                <c:pt idx="4">
                  <c:v>0.41917118388555663</c:v>
                </c:pt>
                <c:pt idx="5">
                  <c:v>0.37576079178626276</c:v>
                </c:pt>
                <c:pt idx="6">
                  <c:v>0.35637366968860862</c:v>
                </c:pt>
                <c:pt idx="7">
                  <c:v>0.4192280339796341</c:v>
                </c:pt>
                <c:pt idx="8">
                  <c:v>0.44317830624519589</c:v>
                </c:pt>
                <c:pt idx="9">
                  <c:v>0.39712895991914343</c:v>
                </c:pt>
                <c:pt idx="10">
                  <c:v>0.36316470152245106</c:v>
                </c:pt>
                <c:pt idx="11">
                  <c:v>0.43138218313980792</c:v>
                </c:pt>
                <c:pt idx="12">
                  <c:v>0.42026800786378699</c:v>
                </c:pt>
                <c:pt idx="13">
                  <c:v>0.3787648189682794</c:v>
                </c:pt>
                <c:pt idx="14">
                  <c:v>0.37439566814929415</c:v>
                </c:pt>
                <c:pt idx="15">
                  <c:v>0.43693614675220532</c:v>
                </c:pt>
                <c:pt idx="16">
                  <c:v>0.4288431901367753</c:v>
                </c:pt>
                <c:pt idx="17">
                  <c:v>0.36586017756705247</c:v>
                </c:pt>
                <c:pt idx="18">
                  <c:v>0.37925677960758236</c:v>
                </c:pt>
                <c:pt idx="19">
                  <c:v>0.41558296527502464</c:v>
                </c:pt>
                <c:pt idx="20">
                  <c:v>0.4230057284307604</c:v>
                </c:pt>
                <c:pt idx="21">
                  <c:v>0.37237639519244675</c:v>
                </c:pt>
                <c:pt idx="22">
                  <c:v>0.37268797903836431</c:v>
                </c:pt>
                <c:pt idx="23">
                  <c:v>0.41207606956754339</c:v>
                </c:pt>
                <c:pt idx="24">
                  <c:v>0.43254420477808664</c:v>
                </c:pt>
                <c:pt idx="25">
                  <c:v>0.38139196040078233</c:v>
                </c:pt>
                <c:pt idx="26">
                  <c:v>0.37565588394262178</c:v>
                </c:pt>
                <c:pt idx="27">
                  <c:v>0.40394805960795876</c:v>
                </c:pt>
                <c:pt idx="28">
                  <c:v>0.41437415713834286</c:v>
                </c:pt>
                <c:pt idx="29">
                  <c:v>0.37340595797408227</c:v>
                </c:pt>
                <c:pt idx="30">
                  <c:v>0.37509130903103055</c:v>
                </c:pt>
                <c:pt idx="31">
                  <c:v>0.40643035446829756</c:v>
                </c:pt>
                <c:pt idx="32">
                  <c:v>0.43062288194375631</c:v>
                </c:pt>
                <c:pt idx="33">
                  <c:v>0.36882492848648474</c:v>
                </c:pt>
                <c:pt idx="34">
                  <c:v>0.34822566290143614</c:v>
                </c:pt>
                <c:pt idx="35">
                  <c:v>0.35650259831620035</c:v>
                </c:pt>
                <c:pt idx="36">
                  <c:v>0.36152020791743567</c:v>
                </c:pt>
                <c:pt idx="37">
                  <c:v>0.32708736314122677</c:v>
                </c:pt>
                <c:pt idx="38">
                  <c:v>0.33812818580261689</c:v>
                </c:pt>
                <c:pt idx="39">
                  <c:v>0.35665612925886897</c:v>
                </c:pt>
                <c:pt idx="40">
                  <c:v>0.36296685954760655</c:v>
                </c:pt>
                <c:pt idx="41">
                  <c:v>0.33460023495266394</c:v>
                </c:pt>
                <c:pt idx="42">
                  <c:v>0.3446193513366807</c:v>
                </c:pt>
                <c:pt idx="43">
                  <c:v>0.38696688030602999</c:v>
                </c:pt>
                <c:pt idx="44">
                  <c:v>0.40132116589485156</c:v>
                </c:pt>
                <c:pt idx="45">
                  <c:v>0.37780578357573485</c:v>
                </c:pt>
                <c:pt idx="46">
                  <c:v>0.37383918834065899</c:v>
                </c:pt>
                <c:pt idx="47">
                  <c:v>0.40786160436901142</c:v>
                </c:pt>
                <c:pt idx="48">
                  <c:v>0.42753838533927685</c:v>
                </c:pt>
                <c:pt idx="49">
                  <c:v>0.38686415903332683</c:v>
                </c:pt>
                <c:pt idx="50">
                  <c:v>0.37316043425814233</c:v>
                </c:pt>
                <c:pt idx="51">
                  <c:v>0.38030608478378147</c:v>
                </c:pt>
                <c:pt idx="52">
                  <c:v>0.39279878289288328</c:v>
                </c:pt>
                <c:pt idx="53">
                  <c:v>0.3610588664626786</c:v>
                </c:pt>
                <c:pt idx="54">
                  <c:v>0.38310849795312801</c:v>
                </c:pt>
                <c:pt idx="55">
                  <c:v>0.40010777313754547</c:v>
                </c:pt>
                <c:pt idx="56">
                  <c:v>0.42358310337507959</c:v>
                </c:pt>
                <c:pt idx="57">
                  <c:v>0.371713508612874</c:v>
                </c:pt>
                <c:pt idx="58">
                  <c:v>0.35407470691537329</c:v>
                </c:pt>
                <c:pt idx="59">
                  <c:v>0.3672544437362793</c:v>
                </c:pt>
                <c:pt idx="60">
                  <c:v>0.38819811298991902</c:v>
                </c:pt>
                <c:pt idx="61">
                  <c:v>0.35281156759238008</c:v>
                </c:pt>
                <c:pt idx="62">
                  <c:v>0.37917197752915072</c:v>
                </c:pt>
                <c:pt idx="63">
                  <c:v>0.38763371341248382</c:v>
                </c:pt>
                <c:pt idx="64">
                  <c:v>0.41366873630387146</c:v>
                </c:pt>
                <c:pt idx="65">
                  <c:v>0.35717404593485286</c:v>
                </c:pt>
                <c:pt idx="66">
                  <c:v>0.36336213397685896</c:v>
                </c:pt>
                <c:pt idx="67">
                  <c:v>0.36997399053426</c:v>
                </c:pt>
                <c:pt idx="68">
                  <c:v>0.38027755649658296</c:v>
                </c:pt>
                <c:pt idx="69">
                  <c:v>0.36706932435041945</c:v>
                </c:pt>
                <c:pt idx="70">
                  <c:v>0.39850958126330732</c:v>
                </c:pt>
                <c:pt idx="71">
                  <c:v>0.43488304937915101</c:v>
                </c:pt>
                <c:pt idx="72">
                  <c:v>0.44056687333923827</c:v>
                </c:pt>
                <c:pt idx="73">
                  <c:v>0.41115838413965528</c:v>
                </c:pt>
                <c:pt idx="74">
                  <c:v>0.41215317981045502</c:v>
                </c:pt>
                <c:pt idx="75">
                  <c:v>0.40763719329143816</c:v>
                </c:pt>
                <c:pt idx="76">
                  <c:v>0.4033982327675919</c:v>
                </c:pt>
                <c:pt idx="77">
                  <c:v>0.39097345802885164</c:v>
                </c:pt>
                <c:pt idx="78">
                  <c:v>0.35106493867482019</c:v>
                </c:pt>
                <c:pt idx="79">
                  <c:v>0.19544891640866874</c:v>
                </c:pt>
                <c:pt idx="80">
                  <c:v>0.31115810497253799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8-4348-82A8-23BAF9FA2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899023"/>
        <c:axId val="1164891119"/>
      </c:lineChart>
      <c:catAx>
        <c:axId val="116489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91119"/>
        <c:crosses val="autoZero"/>
        <c:auto val="1"/>
        <c:lblAlgn val="ctr"/>
        <c:lblOffset val="100"/>
        <c:noMultiLvlLbl val="0"/>
      </c:catAx>
      <c:valAx>
        <c:axId val="11648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9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'Last 4 years'!$A$8</c:f>
              <c:strCache>
                <c:ptCount val="1"/>
                <c:pt idx="0">
                  <c:v>adidas AG (XTRA:ADS)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years'!$B$8:$R$8</c:f>
              <c:numCache>
                <c:formatCode>_(\ #,##0.0_);_(\ \(#,##0.0\)_);_(\ " - "_)</c:formatCode>
                <c:ptCount val="17"/>
                <c:pt idx="0">
                  <c:v>5427.6</c:v>
                </c:pt>
                <c:pt idx="1">
                  <c:v>6569.8</c:v>
                </c:pt>
                <c:pt idx="2">
                  <c:v>6076.5</c:v>
                </c:pt>
                <c:pt idx="3">
                  <c:v>6847.2</c:v>
                </c:pt>
                <c:pt idx="4">
                  <c:v>6098.2</c:v>
                </c:pt>
                <c:pt idx="5">
                  <c:v>6691.6</c:v>
                </c:pt>
                <c:pt idx="6">
                  <c:v>6345.4</c:v>
                </c:pt>
                <c:pt idx="7">
                  <c:v>7083.6</c:v>
                </c:pt>
                <c:pt idx="8">
                  <c:v>6311.7</c:v>
                </c:pt>
                <c:pt idx="9">
                  <c:v>7095.6</c:v>
                </c:pt>
                <c:pt idx="10">
                  <c:v>6644.6</c:v>
                </c:pt>
                <c:pt idx="11">
                  <c:v>7731.3</c:v>
                </c:pt>
                <c:pt idx="12">
                  <c:v>7041.4</c:v>
                </c:pt>
                <c:pt idx="13">
                  <c:v>5732.7</c:v>
                </c:pt>
                <c:pt idx="14">
                  <c:v>4316.7</c:v>
                </c:pt>
                <c:pt idx="15">
                  <c:v>7193.3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E-4894-9E7B-27E4FF01D664}"/>
            </c:ext>
          </c:extLst>
        </c:ser>
        <c:ser>
          <c:idx val="1"/>
          <c:order val="1"/>
          <c:tx>
            <c:strRef>
              <c:f>'Last 4 years'!$A$9</c:f>
              <c:strCache>
                <c:ptCount val="1"/>
                <c:pt idx="0">
                  <c:v>V.F. Corporation (NYSE:VFC)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years'!$B$9:$R$9</c:f>
              <c:numCache>
                <c:formatCode>_(\ #,##0.0_);_(\ \(#,##0.0\)_);_(\ " - "_)</c:formatCode>
                <c:ptCount val="17"/>
                <c:pt idx="0">
                  <c:v>2743.5</c:v>
                </c:pt>
                <c:pt idx="1">
                  <c:v>2581.6999999999998</c:v>
                </c:pt>
                <c:pt idx="2">
                  <c:v>2268.6</c:v>
                </c:pt>
                <c:pt idx="3">
                  <c:v>3392.9</c:v>
                </c:pt>
                <c:pt idx="4">
                  <c:v>3649.3</c:v>
                </c:pt>
                <c:pt idx="5">
                  <c:v>3045.4</c:v>
                </c:pt>
                <c:pt idx="6">
                  <c:v>2137.1</c:v>
                </c:pt>
                <c:pt idx="7">
                  <c:v>3219.4</c:v>
                </c:pt>
                <c:pt idx="8">
                  <c:v>3227.7</c:v>
                </c:pt>
                <c:pt idx="9">
                  <c:v>1682.7</c:v>
                </c:pt>
                <c:pt idx="10">
                  <c:v>2050.6999999999998</c:v>
                </c:pt>
                <c:pt idx="11">
                  <c:v>3179.8</c:v>
                </c:pt>
                <c:pt idx="12">
                  <c:v>3155.7</c:v>
                </c:pt>
                <c:pt idx="13">
                  <c:v>1439.1</c:v>
                </c:pt>
                <c:pt idx="14">
                  <c:v>1076.3</c:v>
                </c:pt>
                <c:pt idx="15">
                  <c:v>2608.3000000000002</c:v>
                </c:pt>
                <c:pt idx="16">
                  <c:v>2971.5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E-4894-9E7B-27E4FF01D664}"/>
            </c:ext>
          </c:extLst>
        </c:ser>
        <c:ser>
          <c:idx val="2"/>
          <c:order val="2"/>
          <c:tx>
            <c:strRef>
              <c:f>'Last 4 years'!$A$10</c:f>
              <c:strCache>
                <c:ptCount val="1"/>
                <c:pt idx="0">
                  <c:v>NIKE, Inc. (NYSE:NKE)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years'!$B$10:$R$10</c:f>
              <c:numCache>
                <c:formatCode>_(\ #,##0.0_);_(\ \(#,##0.0\)_);_(\ " - "_)</c:formatCode>
                <c:ptCount val="17"/>
                <c:pt idx="0">
                  <c:v>8432</c:v>
                </c:pt>
                <c:pt idx="1">
                  <c:v>8677</c:v>
                </c:pt>
                <c:pt idx="2">
                  <c:v>9070</c:v>
                </c:pt>
                <c:pt idx="3">
                  <c:v>8554</c:v>
                </c:pt>
                <c:pt idx="4">
                  <c:v>8984</c:v>
                </c:pt>
                <c:pt idx="5">
                  <c:v>9789</c:v>
                </c:pt>
                <c:pt idx="6">
                  <c:v>9948</c:v>
                </c:pt>
                <c:pt idx="7">
                  <c:v>9374</c:v>
                </c:pt>
                <c:pt idx="8">
                  <c:v>9611</c:v>
                </c:pt>
                <c:pt idx="9">
                  <c:v>10184</c:v>
                </c:pt>
                <c:pt idx="10">
                  <c:v>10660</c:v>
                </c:pt>
                <c:pt idx="11">
                  <c:v>10326</c:v>
                </c:pt>
                <c:pt idx="12">
                  <c:v>10104</c:v>
                </c:pt>
                <c:pt idx="13">
                  <c:v>6313</c:v>
                </c:pt>
                <c:pt idx="14">
                  <c:v>10594</c:v>
                </c:pt>
                <c:pt idx="15">
                  <c:v>11243</c:v>
                </c:pt>
                <c:pt idx="16">
                  <c:v>10357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E-4894-9E7B-27E4FF01D664}"/>
            </c:ext>
          </c:extLst>
        </c:ser>
        <c:ser>
          <c:idx val="3"/>
          <c:order val="3"/>
          <c:tx>
            <c:strRef>
              <c:f>'Last 4 years'!$A$11</c:f>
              <c:strCache>
                <c:ptCount val="1"/>
                <c:pt idx="0">
                  <c:v>Gildan Activewear Inc. (TSX:GIL)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years'!$B$11:$R$11</c:f>
              <c:numCache>
                <c:formatCode>_(\ #,##0.0_);_(\ \(#,##0.0\)_);_(\ " - "_)</c:formatCode>
                <c:ptCount val="17"/>
                <c:pt idx="0">
                  <c:v>587.9</c:v>
                </c:pt>
                <c:pt idx="1">
                  <c:v>665.4</c:v>
                </c:pt>
                <c:pt idx="2">
                  <c:v>715.4</c:v>
                </c:pt>
                <c:pt idx="3">
                  <c:v>716.4</c:v>
                </c:pt>
                <c:pt idx="4">
                  <c:v>653.70000000000005</c:v>
                </c:pt>
                <c:pt idx="5">
                  <c:v>647.29999999999995</c:v>
                </c:pt>
                <c:pt idx="6">
                  <c:v>764.2</c:v>
                </c:pt>
                <c:pt idx="7">
                  <c:v>754.4</c:v>
                </c:pt>
                <c:pt idx="8">
                  <c:v>742.7</c:v>
                </c:pt>
                <c:pt idx="9">
                  <c:v>623.9</c:v>
                </c:pt>
                <c:pt idx="10">
                  <c:v>801.6</c:v>
                </c:pt>
                <c:pt idx="11">
                  <c:v>739.7</c:v>
                </c:pt>
                <c:pt idx="12">
                  <c:v>658.7</c:v>
                </c:pt>
                <c:pt idx="13">
                  <c:v>459.1</c:v>
                </c:pt>
                <c:pt idx="14">
                  <c:v>229.7</c:v>
                </c:pt>
                <c:pt idx="15">
                  <c:v>602.29999999999995</c:v>
                </c:pt>
                <c:pt idx="16">
                  <c:v>690.2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AE-4894-9E7B-27E4FF01D664}"/>
            </c:ext>
          </c:extLst>
        </c:ser>
        <c:ser>
          <c:idx val="4"/>
          <c:order val="4"/>
          <c:tx>
            <c:strRef>
              <c:f>'Last 4 years'!$A$12</c:f>
              <c:strCache>
                <c:ptCount val="1"/>
                <c:pt idx="0">
                  <c:v>PUMA SE (XTRA:PUM)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years'!$B$12:$R$12</c:f>
              <c:numCache>
                <c:formatCode>_(\ #,##0.0_);_(\ \(#,##0.0\)_);_(\ " - "_)</c:formatCode>
                <c:ptCount val="17"/>
                <c:pt idx="0">
                  <c:v>1155.7</c:v>
                </c:pt>
                <c:pt idx="1">
                  <c:v>1212.3</c:v>
                </c:pt>
                <c:pt idx="2">
                  <c:v>1168.4000000000001</c:v>
                </c:pt>
                <c:pt idx="3">
                  <c:v>1353</c:v>
                </c:pt>
                <c:pt idx="4">
                  <c:v>1254.7</c:v>
                </c:pt>
                <c:pt idx="5">
                  <c:v>1364.3</c:v>
                </c:pt>
                <c:pt idx="6">
                  <c:v>1265.5</c:v>
                </c:pt>
                <c:pt idx="7">
                  <c:v>1497.6</c:v>
                </c:pt>
                <c:pt idx="8">
                  <c:v>1479.1</c:v>
                </c:pt>
                <c:pt idx="9">
                  <c:v>1591.2</c:v>
                </c:pt>
                <c:pt idx="10">
                  <c:v>1479.7</c:v>
                </c:pt>
                <c:pt idx="11">
                  <c:v>1782.2</c:v>
                </c:pt>
                <c:pt idx="12">
                  <c:v>1783.4</c:v>
                </c:pt>
                <c:pt idx="13">
                  <c:v>1567.7</c:v>
                </c:pt>
                <c:pt idx="14">
                  <c:v>1002.4</c:v>
                </c:pt>
                <c:pt idx="15">
                  <c:v>1909.8</c:v>
                </c:pt>
                <c:pt idx="16">
                  <c:v>1833.4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AE-4894-9E7B-27E4FF01D664}"/>
            </c:ext>
          </c:extLst>
        </c:ser>
        <c:ser>
          <c:idx val="5"/>
          <c:order val="5"/>
          <c:tx>
            <c:strRef>
              <c:f>'Last 4 years'!$A$13</c:f>
              <c:strCache>
                <c:ptCount val="1"/>
                <c:pt idx="0">
                  <c:v>Burberry Group plc (LSE:BRBY)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years'!$B$13:$R$13</c:f>
              <c:numCache>
                <c:formatCode>_(\ #,##0.0_);_(\ \(#,##0.0\)_);_(\ " - "_)</c:formatCode>
                <c:ptCount val="17"/>
                <c:pt idx="0">
                  <c:v>802</c:v>
                </c:pt>
                <c:pt idx="1">
                  <c:v>1112.8</c:v>
                </c:pt>
                <c:pt idx="2">
                  <c:v>1112.8</c:v>
                </c:pt>
                <c:pt idx="3">
                  <c:v>874.6</c:v>
                </c:pt>
                <c:pt idx="4">
                  <c:v>874.6</c:v>
                </c:pt>
                <c:pt idx="5">
                  <c:v>1017.2</c:v>
                </c:pt>
                <c:pt idx="6">
                  <c:v>1017.2</c:v>
                </c:pt>
                <c:pt idx="7">
                  <c:v>844.6</c:v>
                </c:pt>
                <c:pt idx="8">
                  <c:v>844.6</c:v>
                </c:pt>
                <c:pt idx="9">
                  <c:v>1038.5</c:v>
                </c:pt>
                <c:pt idx="10">
                  <c:v>1038.5</c:v>
                </c:pt>
                <c:pt idx="11">
                  <c:v>886.9</c:v>
                </c:pt>
                <c:pt idx="12">
                  <c:v>886.9</c:v>
                </c:pt>
                <c:pt idx="13">
                  <c:v>935.9</c:v>
                </c:pt>
                <c:pt idx="14">
                  <c:v>935.9</c:v>
                </c:pt>
                <c:pt idx="15">
                  <c:v>607.6</c:v>
                </c:pt>
                <c:pt idx="16">
                  <c:v>607.6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AE-4894-9E7B-27E4FF01D664}"/>
            </c:ext>
          </c:extLst>
        </c:ser>
        <c:ser>
          <c:idx val="6"/>
          <c:order val="6"/>
          <c:tx>
            <c:strRef>
              <c:f>'Last 4 years'!$A$14</c:f>
              <c:strCache>
                <c:ptCount val="1"/>
                <c:pt idx="0">
                  <c:v>Hanesbrands Inc. (NYSE:HBI)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years'!$B$14:$R$14</c:f>
              <c:numCache>
                <c:formatCode>_(\ #,##0.0_);_(\ \(#,##0.0\)_);_(\ " - "_)</c:formatCode>
                <c:ptCount val="17"/>
                <c:pt idx="0">
                  <c:v>1575.3</c:v>
                </c:pt>
                <c:pt idx="1">
                  <c:v>1380.4</c:v>
                </c:pt>
                <c:pt idx="2">
                  <c:v>1646.6</c:v>
                </c:pt>
                <c:pt idx="3">
                  <c:v>1799.3</c:v>
                </c:pt>
                <c:pt idx="4">
                  <c:v>1645.2</c:v>
                </c:pt>
                <c:pt idx="5">
                  <c:v>1471.5</c:v>
                </c:pt>
                <c:pt idx="6">
                  <c:v>1715.4</c:v>
                </c:pt>
                <c:pt idx="7">
                  <c:v>1848.7</c:v>
                </c:pt>
                <c:pt idx="8">
                  <c:v>1768.3</c:v>
                </c:pt>
                <c:pt idx="9">
                  <c:v>1588</c:v>
                </c:pt>
                <c:pt idx="10">
                  <c:v>1760.9</c:v>
                </c:pt>
                <c:pt idx="11">
                  <c:v>1867</c:v>
                </c:pt>
                <c:pt idx="12">
                  <c:v>1751</c:v>
                </c:pt>
                <c:pt idx="13">
                  <c:v>1316.5</c:v>
                </c:pt>
                <c:pt idx="14">
                  <c:v>1738.8</c:v>
                </c:pt>
                <c:pt idx="15">
                  <c:v>1808.3</c:v>
                </c:pt>
                <c:pt idx="16">
                  <c:v>1800.8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AE-4894-9E7B-27E4FF01D664}"/>
            </c:ext>
          </c:extLst>
        </c:ser>
        <c:ser>
          <c:idx val="7"/>
          <c:order val="7"/>
          <c:tx>
            <c:strRef>
              <c:f>'Last 4 years'!$A$15</c:f>
              <c:strCache>
                <c:ptCount val="1"/>
                <c:pt idx="0">
                  <c:v>Under Armour, Inc. (NYSE:UAA)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years'!$B$15:$R$15</c:f>
              <c:numCache>
                <c:formatCode>_(\ #,##0.0_);_(\ \(#,##0.0\)_);_(\ " - "_)</c:formatCode>
                <c:ptCount val="17"/>
                <c:pt idx="0">
                  <c:v>1305.3</c:v>
                </c:pt>
                <c:pt idx="1">
                  <c:v>1119.8</c:v>
                </c:pt>
                <c:pt idx="2">
                  <c:v>1091.2</c:v>
                </c:pt>
                <c:pt idx="3">
                  <c:v>1409</c:v>
                </c:pt>
                <c:pt idx="4">
                  <c:v>1369.2</c:v>
                </c:pt>
                <c:pt idx="5">
                  <c:v>1185.4000000000001</c:v>
                </c:pt>
                <c:pt idx="6">
                  <c:v>1174.9000000000001</c:v>
                </c:pt>
                <c:pt idx="7">
                  <c:v>1443</c:v>
                </c:pt>
                <c:pt idx="8">
                  <c:v>1390</c:v>
                </c:pt>
                <c:pt idx="9">
                  <c:v>1204.7</c:v>
                </c:pt>
                <c:pt idx="10">
                  <c:v>1191.7</c:v>
                </c:pt>
                <c:pt idx="11">
                  <c:v>1429.5</c:v>
                </c:pt>
                <c:pt idx="12">
                  <c:v>1441.2</c:v>
                </c:pt>
                <c:pt idx="13">
                  <c:v>930.2</c:v>
                </c:pt>
                <c:pt idx="14">
                  <c:v>707.6</c:v>
                </c:pt>
                <c:pt idx="15">
                  <c:v>1433</c:v>
                </c:pt>
                <c:pt idx="16">
                  <c:v>1403.8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AE-4894-9E7B-27E4FF01D664}"/>
            </c:ext>
          </c:extLst>
        </c:ser>
        <c:ser>
          <c:idx val="8"/>
          <c:order val="8"/>
          <c:tx>
            <c:strRef>
              <c:f>'Last 4 years'!$A$16</c:f>
              <c:strCache>
                <c:ptCount val="1"/>
                <c:pt idx="0">
                  <c:v>Moncler S.p.A. (BIT:MONC)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years'!$B$16:$R$16</c:f>
              <c:numCache>
                <c:formatCode>_(\ #,##0.0_);_(\ \(#,##0.0\)_);_(\ " - "_)</c:formatCode>
                <c:ptCount val="17"/>
                <c:pt idx="0">
                  <c:v>418.4</c:v>
                </c:pt>
                <c:pt idx="1">
                  <c:v>245.8</c:v>
                </c:pt>
                <c:pt idx="2">
                  <c:v>245.8</c:v>
                </c:pt>
                <c:pt idx="3">
                  <c:v>474</c:v>
                </c:pt>
                <c:pt idx="4">
                  <c:v>474</c:v>
                </c:pt>
                <c:pt idx="5">
                  <c:v>297.60000000000002</c:v>
                </c:pt>
                <c:pt idx="6">
                  <c:v>297.60000000000002</c:v>
                </c:pt>
                <c:pt idx="7">
                  <c:v>558.79999999999995</c:v>
                </c:pt>
                <c:pt idx="8">
                  <c:v>558.79999999999995</c:v>
                </c:pt>
                <c:pt idx="9">
                  <c:v>343.9</c:v>
                </c:pt>
                <c:pt idx="10">
                  <c:v>343.9</c:v>
                </c:pt>
                <c:pt idx="11">
                  <c:v>637.70000000000005</c:v>
                </c:pt>
                <c:pt idx="12">
                  <c:v>637.70000000000005</c:v>
                </c:pt>
                <c:pt idx="13">
                  <c:v>243.2</c:v>
                </c:pt>
                <c:pt idx="14">
                  <c:v>243.2</c:v>
                </c:pt>
                <c:pt idx="15">
                  <c:v>625.4</c:v>
                </c:pt>
                <c:pt idx="16">
                  <c:v>625.4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AE-4894-9E7B-27E4FF01D664}"/>
            </c:ext>
          </c:extLst>
        </c:ser>
        <c:ser>
          <c:idx val="9"/>
          <c:order val="9"/>
          <c:tx>
            <c:strRef>
              <c:f>'Last 4 years'!$A$17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years'!$B$17:$R$17</c:f>
              <c:numCache>
                <c:formatCode>_(\ #,##0.0_);_(\ \(#,##0.0\)_);_(\ " - "_)</c:formatCode>
                <c:ptCount val="17"/>
                <c:pt idx="0">
                  <c:v>2494.1888888888889</c:v>
                </c:pt>
                <c:pt idx="1">
                  <c:v>2618.3333333333335</c:v>
                </c:pt>
                <c:pt idx="2">
                  <c:v>2599.4777777777776</c:v>
                </c:pt>
                <c:pt idx="3">
                  <c:v>2824.4888888888886</c:v>
                </c:pt>
                <c:pt idx="4">
                  <c:v>2778.1000000000004</c:v>
                </c:pt>
                <c:pt idx="5">
                  <c:v>2834.3666666666668</c:v>
                </c:pt>
                <c:pt idx="6">
                  <c:v>2740.5888888888894</c:v>
                </c:pt>
                <c:pt idx="7">
                  <c:v>2958.2333333333331</c:v>
                </c:pt>
                <c:pt idx="8">
                  <c:v>2881.5444444444443</c:v>
                </c:pt>
                <c:pt idx="9">
                  <c:v>2816.9444444444453</c:v>
                </c:pt>
                <c:pt idx="10">
                  <c:v>2885.7333333333336</c:v>
                </c:pt>
                <c:pt idx="11">
                  <c:v>3175.5666666666671</c:v>
                </c:pt>
                <c:pt idx="12">
                  <c:v>3051.1111111111113</c:v>
                </c:pt>
                <c:pt idx="13">
                  <c:v>2104.1555555555556</c:v>
                </c:pt>
                <c:pt idx="14">
                  <c:v>2316.0666666666671</c:v>
                </c:pt>
                <c:pt idx="15">
                  <c:v>3114.5555555555552</c:v>
                </c:pt>
                <c:pt idx="16">
                  <c:v>2536.2125000000001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AE-4894-9E7B-27E4FF01D664}"/>
            </c:ext>
          </c:extLst>
        </c:ser>
        <c:ser>
          <c:idx val="10"/>
          <c:order val="10"/>
          <c:tx>
            <c:strRef>
              <c:f>'Last 4 years'!$A$18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years'!$B$18:$R$18</c:f>
              <c:numCache>
                <c:formatCode>_(\ #,##0.0_);_(\ \(#,##0.0\)_);_(\ " - "_)</c:formatCode>
                <c:ptCount val="17"/>
                <c:pt idx="0">
                  <c:v>1305.3</c:v>
                </c:pt>
                <c:pt idx="1">
                  <c:v>1212.3</c:v>
                </c:pt>
                <c:pt idx="2">
                  <c:v>1168.4000000000001</c:v>
                </c:pt>
                <c:pt idx="3">
                  <c:v>1409</c:v>
                </c:pt>
                <c:pt idx="4">
                  <c:v>1369.2</c:v>
                </c:pt>
                <c:pt idx="5">
                  <c:v>1364.3</c:v>
                </c:pt>
                <c:pt idx="6">
                  <c:v>1265.5</c:v>
                </c:pt>
                <c:pt idx="7">
                  <c:v>1497.6</c:v>
                </c:pt>
                <c:pt idx="8">
                  <c:v>1479.1</c:v>
                </c:pt>
                <c:pt idx="9">
                  <c:v>1588</c:v>
                </c:pt>
                <c:pt idx="10">
                  <c:v>1479.7</c:v>
                </c:pt>
                <c:pt idx="11">
                  <c:v>1782.2</c:v>
                </c:pt>
                <c:pt idx="12">
                  <c:v>1751</c:v>
                </c:pt>
                <c:pt idx="13">
                  <c:v>1316.5</c:v>
                </c:pt>
                <c:pt idx="14">
                  <c:v>1002.4</c:v>
                </c:pt>
                <c:pt idx="15">
                  <c:v>1808.3</c:v>
                </c:pt>
                <c:pt idx="16">
                  <c:v>1602.3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AE-4894-9E7B-27E4FF01D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03071"/>
        <c:axId val="1582303903"/>
      </c:lineChart>
      <c:catAx>
        <c:axId val="158230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03903"/>
        <c:crosses val="autoZero"/>
        <c:auto val="1"/>
        <c:lblAlgn val="ctr"/>
        <c:lblOffset val="100"/>
        <c:noMultiLvlLbl val="0"/>
      </c:catAx>
      <c:valAx>
        <c:axId val="158230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 #,##0.0_);_(\ \(#,##0.0\)_);_(\ &quot; - &quot;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0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'Last 4 years'!$A$21</c:f>
              <c:strCache>
                <c:ptCount val="1"/>
                <c:pt idx="0">
                  <c:v>adidas AG (XTRA:ADS)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years'!$B$21:$R$21</c:f>
              <c:numCache>
                <c:formatCode>_(\ #,##0.0_);_(\ \(#,##0.0\)_);_(\ " - "_)</c:formatCode>
                <c:ptCount val="17"/>
                <c:pt idx="0">
                  <c:v>-32.6</c:v>
                </c:pt>
                <c:pt idx="1">
                  <c:v>896.2</c:v>
                </c:pt>
                <c:pt idx="2">
                  <c:v>733.3</c:v>
                </c:pt>
                <c:pt idx="3">
                  <c:v>1102.4000000000001</c:v>
                </c:pt>
                <c:pt idx="4">
                  <c:v>211.1</c:v>
                </c:pt>
                <c:pt idx="5">
                  <c:v>1034.9000000000001</c:v>
                </c:pt>
                <c:pt idx="6">
                  <c:v>845.5</c:v>
                </c:pt>
                <c:pt idx="7">
                  <c:v>1235.0999999999999</c:v>
                </c:pt>
                <c:pt idx="8">
                  <c:v>378.7</c:v>
                </c:pt>
                <c:pt idx="9">
                  <c:v>1400.3</c:v>
                </c:pt>
                <c:pt idx="10">
                  <c:v>1154.3</c:v>
                </c:pt>
                <c:pt idx="11">
                  <c:v>1424.4</c:v>
                </c:pt>
                <c:pt idx="12">
                  <c:v>700.8</c:v>
                </c:pt>
                <c:pt idx="13">
                  <c:v>481.2</c:v>
                </c:pt>
                <c:pt idx="14">
                  <c:v>68.7</c:v>
                </c:pt>
                <c:pt idx="15">
                  <c:v>1379.8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5-4E76-9AFA-AAADB7DA6B03}"/>
            </c:ext>
          </c:extLst>
        </c:ser>
        <c:ser>
          <c:idx val="1"/>
          <c:order val="1"/>
          <c:tx>
            <c:strRef>
              <c:f>'Last 4 years'!$A$22</c:f>
              <c:strCache>
                <c:ptCount val="1"/>
                <c:pt idx="0">
                  <c:v>V.F. Corporation (NYSE:VFC)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years'!$B$22:$R$22</c:f>
              <c:numCache>
                <c:formatCode>_(\ #,##0.0_);_(\ \(#,##0.0\)_);_(\ " - "_)</c:formatCode>
                <c:ptCount val="17"/>
                <c:pt idx="0">
                  <c:v>483.7</c:v>
                </c:pt>
                <c:pt idx="1">
                  <c:v>357.9</c:v>
                </c:pt>
                <c:pt idx="2">
                  <c:v>225.1</c:v>
                </c:pt>
                <c:pt idx="3">
                  <c:v>649.6</c:v>
                </c:pt>
                <c:pt idx="4">
                  <c:v>566</c:v>
                </c:pt>
                <c:pt idx="5">
                  <c:v>400.2</c:v>
                </c:pt>
                <c:pt idx="6">
                  <c:v>154.4</c:v>
                </c:pt>
                <c:pt idx="7">
                  <c:v>621.6</c:v>
                </c:pt>
                <c:pt idx="8">
                  <c:v>583.70000000000005</c:v>
                </c:pt>
                <c:pt idx="9">
                  <c:v>219.7</c:v>
                </c:pt>
                <c:pt idx="10">
                  <c:v>162.6</c:v>
                </c:pt>
                <c:pt idx="11">
                  <c:v>615.29999999999995</c:v>
                </c:pt>
                <c:pt idx="12">
                  <c:v>589</c:v>
                </c:pt>
                <c:pt idx="13">
                  <c:v>63.1</c:v>
                </c:pt>
                <c:pt idx="14">
                  <c:v>-155.6</c:v>
                </c:pt>
                <c:pt idx="15">
                  <c:v>400.3</c:v>
                </c:pt>
                <c:pt idx="16">
                  <c:v>516.1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5-4E76-9AFA-AAADB7DA6B03}"/>
            </c:ext>
          </c:extLst>
        </c:ser>
        <c:ser>
          <c:idx val="2"/>
          <c:order val="2"/>
          <c:tx>
            <c:strRef>
              <c:f>'Last 4 years'!$A$23</c:f>
              <c:strCache>
                <c:ptCount val="1"/>
                <c:pt idx="0">
                  <c:v>NIKE, Inc. (NYSE:NKE)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years'!$B$23:$R$23</c:f>
              <c:numCache>
                <c:formatCode>_(\ #,##0.0_);_(\ \(#,##0.0\)_);_(\ " - "_)</c:formatCode>
                <c:ptCount val="17"/>
                <c:pt idx="0">
                  <c:v>1424</c:v>
                </c:pt>
                <c:pt idx="1">
                  <c:v>1346</c:v>
                </c:pt>
                <c:pt idx="2">
                  <c:v>1291</c:v>
                </c:pt>
                <c:pt idx="3">
                  <c:v>1101</c:v>
                </c:pt>
                <c:pt idx="4">
                  <c:v>1369</c:v>
                </c:pt>
                <c:pt idx="5">
                  <c:v>1458</c:v>
                </c:pt>
                <c:pt idx="6">
                  <c:v>1515</c:v>
                </c:pt>
                <c:pt idx="7">
                  <c:v>1141</c:v>
                </c:pt>
                <c:pt idx="8">
                  <c:v>1425</c:v>
                </c:pt>
                <c:pt idx="9">
                  <c:v>1411</c:v>
                </c:pt>
                <c:pt idx="10">
                  <c:v>1718</c:v>
                </c:pt>
                <c:pt idx="11">
                  <c:v>1407</c:v>
                </c:pt>
                <c:pt idx="12">
                  <c:v>1724</c:v>
                </c:pt>
                <c:pt idx="13">
                  <c:v>-615</c:v>
                </c:pt>
                <c:pt idx="14">
                  <c:v>2123</c:v>
                </c:pt>
                <c:pt idx="15">
                  <c:v>1964</c:v>
                </c:pt>
                <c:pt idx="16">
                  <c:v>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5-4E76-9AFA-AAADB7DA6B03}"/>
            </c:ext>
          </c:extLst>
        </c:ser>
        <c:ser>
          <c:idx val="3"/>
          <c:order val="3"/>
          <c:tx>
            <c:strRef>
              <c:f>'Last 4 years'!$A$24</c:f>
              <c:strCache>
                <c:ptCount val="1"/>
                <c:pt idx="0">
                  <c:v>Gildan Activewear Inc. (TSX:GIL)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years'!$B$24:$R$24</c:f>
              <c:numCache>
                <c:formatCode>_(\ #,##0.0_);_(\ \(#,##0.0\)_);_(\ " - "_)</c:formatCode>
                <c:ptCount val="17"/>
                <c:pt idx="0">
                  <c:v>101.9</c:v>
                </c:pt>
                <c:pt idx="1">
                  <c:v>137.69999999999999</c:v>
                </c:pt>
                <c:pt idx="2">
                  <c:v>164.3</c:v>
                </c:pt>
                <c:pt idx="3">
                  <c:v>166.5</c:v>
                </c:pt>
                <c:pt idx="4">
                  <c:v>112.8</c:v>
                </c:pt>
                <c:pt idx="5">
                  <c:v>123.1</c:v>
                </c:pt>
                <c:pt idx="6">
                  <c:v>164.8</c:v>
                </c:pt>
                <c:pt idx="7">
                  <c:v>166.3</c:v>
                </c:pt>
                <c:pt idx="8">
                  <c:v>136.80000000000001</c:v>
                </c:pt>
                <c:pt idx="9">
                  <c:v>78.900000000000006</c:v>
                </c:pt>
                <c:pt idx="10">
                  <c:v>170</c:v>
                </c:pt>
                <c:pt idx="11">
                  <c:v>157.4</c:v>
                </c:pt>
                <c:pt idx="12">
                  <c:v>127.6</c:v>
                </c:pt>
                <c:pt idx="13">
                  <c:v>45.3</c:v>
                </c:pt>
                <c:pt idx="14">
                  <c:v>-141.19999999999999</c:v>
                </c:pt>
                <c:pt idx="15">
                  <c:v>101.9</c:v>
                </c:pt>
                <c:pt idx="16">
                  <c:v>107.7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15-4E76-9AFA-AAADB7DA6B03}"/>
            </c:ext>
          </c:extLst>
        </c:ser>
        <c:ser>
          <c:idx val="4"/>
          <c:order val="4"/>
          <c:tx>
            <c:strRef>
              <c:f>'Last 4 years'!$A$25</c:f>
              <c:strCache>
                <c:ptCount val="1"/>
                <c:pt idx="0">
                  <c:v>PUMA SE (XTRA:PUM)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years'!$B$25:$R$25</c:f>
              <c:numCache>
                <c:formatCode>_(\ #,##0.0_);_(\ \(#,##0.0\)_);_(\ " - "_)</c:formatCode>
                <c:ptCount val="17"/>
                <c:pt idx="0">
                  <c:v>34.5</c:v>
                </c:pt>
                <c:pt idx="1">
                  <c:v>102.7</c:v>
                </c:pt>
                <c:pt idx="2">
                  <c:v>71.900000000000006</c:v>
                </c:pt>
                <c:pt idx="3">
                  <c:v>140.19999999999999</c:v>
                </c:pt>
                <c:pt idx="4">
                  <c:v>56.6</c:v>
                </c:pt>
                <c:pt idx="5">
                  <c:v>156.69999999999999</c:v>
                </c:pt>
                <c:pt idx="6">
                  <c:v>92.3</c:v>
                </c:pt>
                <c:pt idx="7">
                  <c:v>178</c:v>
                </c:pt>
                <c:pt idx="8">
                  <c:v>68.3</c:v>
                </c:pt>
                <c:pt idx="9">
                  <c:v>196.2</c:v>
                </c:pt>
                <c:pt idx="10">
                  <c:v>165.4</c:v>
                </c:pt>
                <c:pt idx="11">
                  <c:v>219.9</c:v>
                </c:pt>
                <c:pt idx="12">
                  <c:v>89.9</c:v>
                </c:pt>
                <c:pt idx="13">
                  <c:v>115.1</c:v>
                </c:pt>
                <c:pt idx="14">
                  <c:v>-56.2</c:v>
                </c:pt>
                <c:pt idx="15">
                  <c:v>257.8</c:v>
                </c:pt>
                <c:pt idx="16">
                  <c:v>108.6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15-4E76-9AFA-AAADB7DA6B03}"/>
            </c:ext>
          </c:extLst>
        </c:ser>
        <c:ser>
          <c:idx val="5"/>
          <c:order val="5"/>
          <c:tx>
            <c:strRef>
              <c:f>'Last 4 years'!$A$26</c:f>
              <c:strCache>
                <c:ptCount val="1"/>
                <c:pt idx="0">
                  <c:v>Burberry Group plc (LSE:BRBY)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years'!$B$26:$R$26</c:f>
              <c:numCache>
                <c:formatCode>_(\ #,##0.0_);_(\ \(#,##0.0\)_);_(\ " - "_)</c:formatCode>
                <c:ptCount val="17"/>
                <c:pt idx="0">
                  <c:v>145.9</c:v>
                </c:pt>
                <c:pt idx="1">
                  <c:v>256.3</c:v>
                </c:pt>
                <c:pt idx="2">
                  <c:v>256.3</c:v>
                </c:pt>
                <c:pt idx="3">
                  <c:v>176.1</c:v>
                </c:pt>
                <c:pt idx="4">
                  <c:v>176.1</c:v>
                </c:pt>
                <c:pt idx="5">
                  <c:v>224.3</c:v>
                </c:pt>
                <c:pt idx="6">
                  <c:v>224.3</c:v>
                </c:pt>
                <c:pt idx="7">
                  <c:v>162.5</c:v>
                </c:pt>
                <c:pt idx="8">
                  <c:v>162.5</c:v>
                </c:pt>
                <c:pt idx="9">
                  <c:v>206.5</c:v>
                </c:pt>
                <c:pt idx="10">
                  <c:v>206.5</c:v>
                </c:pt>
                <c:pt idx="11">
                  <c:v>177.6</c:v>
                </c:pt>
                <c:pt idx="12">
                  <c:v>177.6</c:v>
                </c:pt>
                <c:pt idx="13">
                  <c:v>183.9</c:v>
                </c:pt>
                <c:pt idx="14">
                  <c:v>183.9</c:v>
                </c:pt>
                <c:pt idx="15">
                  <c:v>66.7</c:v>
                </c:pt>
                <c:pt idx="16">
                  <c:v>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15-4E76-9AFA-AAADB7DA6B03}"/>
            </c:ext>
          </c:extLst>
        </c:ser>
        <c:ser>
          <c:idx val="6"/>
          <c:order val="6"/>
          <c:tx>
            <c:strRef>
              <c:f>'Last 4 years'!$A$27</c:f>
              <c:strCache>
                <c:ptCount val="1"/>
                <c:pt idx="0">
                  <c:v>Hanesbrands Inc. (NYSE:HBI)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years'!$B$27:$R$27</c:f>
              <c:numCache>
                <c:formatCode>_(\ #,##0.0_);_(\ \(#,##0.0\)_);_(\ " - "_)</c:formatCode>
                <c:ptCount val="17"/>
                <c:pt idx="0">
                  <c:v>275.8</c:v>
                </c:pt>
                <c:pt idx="1">
                  <c:v>197.8</c:v>
                </c:pt>
                <c:pt idx="2">
                  <c:v>289.5</c:v>
                </c:pt>
                <c:pt idx="3">
                  <c:v>293.7</c:v>
                </c:pt>
                <c:pt idx="4">
                  <c:v>275.10000000000002</c:v>
                </c:pt>
                <c:pt idx="5">
                  <c:v>197.3</c:v>
                </c:pt>
                <c:pt idx="6">
                  <c:v>278.3</c:v>
                </c:pt>
                <c:pt idx="7">
                  <c:v>325.89999999999998</c:v>
                </c:pt>
                <c:pt idx="8">
                  <c:v>254.7</c:v>
                </c:pt>
                <c:pt idx="9">
                  <c:v>199.3</c:v>
                </c:pt>
                <c:pt idx="10">
                  <c:v>269.5</c:v>
                </c:pt>
                <c:pt idx="11">
                  <c:v>302.89999999999998</c:v>
                </c:pt>
                <c:pt idx="12">
                  <c:v>293.2</c:v>
                </c:pt>
                <c:pt idx="13">
                  <c:v>96.1</c:v>
                </c:pt>
                <c:pt idx="14">
                  <c:v>330.7</c:v>
                </c:pt>
                <c:pt idx="15">
                  <c:v>249.6</c:v>
                </c:pt>
                <c:pt idx="16">
                  <c:v>245.1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15-4E76-9AFA-AAADB7DA6B03}"/>
            </c:ext>
          </c:extLst>
        </c:ser>
        <c:ser>
          <c:idx val="7"/>
          <c:order val="7"/>
          <c:tx>
            <c:strRef>
              <c:f>'Last 4 years'!$A$28</c:f>
              <c:strCache>
                <c:ptCount val="1"/>
                <c:pt idx="0">
                  <c:v>Under Armour, Inc. (NYSE:UAA)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years'!$B$28:$R$28</c:f>
              <c:numCache>
                <c:formatCode>_(\ #,##0.0_);_(\ \(#,##0.0\)_);_(\ " - "_)</c:formatCode>
                <c:ptCount val="17"/>
                <c:pt idx="0">
                  <c:v>203.3</c:v>
                </c:pt>
                <c:pt idx="1">
                  <c:v>48.5</c:v>
                </c:pt>
                <c:pt idx="2">
                  <c:v>40.700000000000003</c:v>
                </c:pt>
                <c:pt idx="3">
                  <c:v>192.3</c:v>
                </c:pt>
                <c:pt idx="4">
                  <c:v>49.2</c:v>
                </c:pt>
                <c:pt idx="5">
                  <c:v>62.4</c:v>
                </c:pt>
                <c:pt idx="6">
                  <c:v>25.1</c:v>
                </c:pt>
                <c:pt idx="7">
                  <c:v>187</c:v>
                </c:pt>
                <c:pt idx="8">
                  <c:v>86.2</c:v>
                </c:pt>
                <c:pt idx="9">
                  <c:v>81.7</c:v>
                </c:pt>
                <c:pt idx="10">
                  <c:v>35.799999999999997</c:v>
                </c:pt>
                <c:pt idx="11">
                  <c:v>185.6</c:v>
                </c:pt>
                <c:pt idx="12">
                  <c:v>125.6</c:v>
                </c:pt>
                <c:pt idx="13">
                  <c:v>-72.5</c:v>
                </c:pt>
                <c:pt idx="14">
                  <c:v>-96.7</c:v>
                </c:pt>
                <c:pt idx="15">
                  <c:v>168.5</c:v>
                </c:pt>
                <c:pt idx="16">
                  <c:v>158.6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15-4E76-9AFA-AAADB7DA6B03}"/>
            </c:ext>
          </c:extLst>
        </c:ser>
        <c:ser>
          <c:idx val="8"/>
          <c:order val="8"/>
          <c:tx>
            <c:strRef>
              <c:f>'Last 4 years'!$A$29</c:f>
              <c:strCache>
                <c:ptCount val="1"/>
                <c:pt idx="0">
                  <c:v>Moncler S.p.A. (BIT:MONC)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years'!$B$29:$R$29</c:f>
              <c:numCache>
                <c:formatCode>_(\ #,##0.0_);_(\ \(#,##0.0\)_);_(\ " - "_)</c:formatCode>
                <c:ptCount val="17"/>
                <c:pt idx="0">
                  <c:v>159.69999999999999</c:v>
                </c:pt>
                <c:pt idx="1">
                  <c:v>51.3</c:v>
                </c:pt>
                <c:pt idx="2">
                  <c:v>51.3</c:v>
                </c:pt>
                <c:pt idx="3">
                  <c:v>180.4</c:v>
                </c:pt>
                <c:pt idx="4">
                  <c:v>180.4</c:v>
                </c:pt>
                <c:pt idx="5">
                  <c:v>65.8</c:v>
                </c:pt>
                <c:pt idx="6">
                  <c:v>65.8</c:v>
                </c:pt>
                <c:pt idx="7">
                  <c:v>215</c:v>
                </c:pt>
                <c:pt idx="8">
                  <c:v>215</c:v>
                </c:pt>
                <c:pt idx="9">
                  <c:v>81.599999999999994</c:v>
                </c:pt>
                <c:pt idx="10">
                  <c:v>81.599999999999994</c:v>
                </c:pt>
                <c:pt idx="11">
                  <c:v>253.1</c:v>
                </c:pt>
                <c:pt idx="12">
                  <c:v>253.1</c:v>
                </c:pt>
                <c:pt idx="13">
                  <c:v>-0.7</c:v>
                </c:pt>
                <c:pt idx="14">
                  <c:v>-0.7</c:v>
                </c:pt>
                <c:pt idx="15">
                  <c:v>264.89999999999998</c:v>
                </c:pt>
                <c:pt idx="16">
                  <c:v>264.89999999999998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15-4E76-9AFA-AAADB7DA6B03}"/>
            </c:ext>
          </c:extLst>
        </c:ser>
        <c:ser>
          <c:idx val="9"/>
          <c:order val="9"/>
          <c:tx>
            <c:strRef>
              <c:f>'Last 4 years'!$A$30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'Last 4 years'!$B$30:$R$30</c:f>
              <c:numCache>
                <c:formatCode>_(\ #,##0.0_);_(\ \(#,##0.0\)_);_(\ " - "_)</c:formatCode>
                <c:ptCount val="17"/>
                <c:pt idx="0">
                  <c:v>310.68888888888893</c:v>
                </c:pt>
                <c:pt idx="1">
                  <c:v>377.15555555555557</c:v>
                </c:pt>
                <c:pt idx="2">
                  <c:v>347.04444444444448</c:v>
                </c:pt>
                <c:pt idx="3">
                  <c:v>444.68888888888887</c:v>
                </c:pt>
                <c:pt idx="4">
                  <c:v>332.92222222222222</c:v>
                </c:pt>
                <c:pt idx="5">
                  <c:v>413.63333333333344</c:v>
                </c:pt>
                <c:pt idx="6">
                  <c:v>373.94444444444457</c:v>
                </c:pt>
                <c:pt idx="7">
                  <c:v>470.26666666666665</c:v>
                </c:pt>
                <c:pt idx="8">
                  <c:v>367.87777777777779</c:v>
                </c:pt>
                <c:pt idx="9">
                  <c:v>430.57777777777778</c:v>
                </c:pt>
                <c:pt idx="10">
                  <c:v>440.4111111111111</c:v>
                </c:pt>
                <c:pt idx="11">
                  <c:v>527.02222222222235</c:v>
                </c:pt>
                <c:pt idx="12">
                  <c:v>453.42222222222222</c:v>
                </c:pt>
                <c:pt idx="13">
                  <c:v>32.944444444444436</c:v>
                </c:pt>
                <c:pt idx="14">
                  <c:v>250.65555555555557</c:v>
                </c:pt>
                <c:pt idx="15">
                  <c:v>539.27777777777783</c:v>
                </c:pt>
                <c:pt idx="16">
                  <c:v>410.83749999999992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15-4E76-9AFA-AAADB7DA6B03}"/>
            </c:ext>
          </c:extLst>
        </c:ser>
        <c:ser>
          <c:idx val="10"/>
          <c:order val="10"/>
          <c:tx>
            <c:strRef>
              <c:f>'Last 4 years'!$A$31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'Last 4 years'!$B$31:$R$31</c:f>
              <c:numCache>
                <c:formatCode>_(\ #,##0.0_);_(\ \(#,##0.0\)_);_(\ " - "_)</c:formatCode>
                <c:ptCount val="17"/>
                <c:pt idx="0">
                  <c:v>159.69999999999999</c:v>
                </c:pt>
                <c:pt idx="1">
                  <c:v>197.8</c:v>
                </c:pt>
                <c:pt idx="2">
                  <c:v>225.1</c:v>
                </c:pt>
                <c:pt idx="3">
                  <c:v>192.3</c:v>
                </c:pt>
                <c:pt idx="4">
                  <c:v>180.4</c:v>
                </c:pt>
                <c:pt idx="5">
                  <c:v>197.3</c:v>
                </c:pt>
                <c:pt idx="6">
                  <c:v>164.8</c:v>
                </c:pt>
                <c:pt idx="7">
                  <c:v>215</c:v>
                </c:pt>
                <c:pt idx="8">
                  <c:v>215</c:v>
                </c:pt>
                <c:pt idx="9">
                  <c:v>199.3</c:v>
                </c:pt>
                <c:pt idx="10">
                  <c:v>170</c:v>
                </c:pt>
                <c:pt idx="11">
                  <c:v>253.1</c:v>
                </c:pt>
                <c:pt idx="12">
                  <c:v>253.1</c:v>
                </c:pt>
                <c:pt idx="13">
                  <c:v>63.1</c:v>
                </c:pt>
                <c:pt idx="14">
                  <c:v>-0.7</c:v>
                </c:pt>
                <c:pt idx="15">
                  <c:v>257.8</c:v>
                </c:pt>
                <c:pt idx="16">
                  <c:v>201.85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15-4E76-9AFA-AAADB7DA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415391"/>
        <c:axId val="2051414975"/>
      </c:lineChart>
      <c:catAx>
        <c:axId val="20514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414975"/>
        <c:crosses val="autoZero"/>
        <c:auto val="1"/>
        <c:lblAlgn val="ctr"/>
        <c:lblOffset val="100"/>
        <c:noMultiLvlLbl val="0"/>
      </c:catAx>
      <c:valAx>
        <c:axId val="20514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 #,##0.0_);_(\ \(#,##0.0\)_);_(\ &quot; - &quot;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4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'Last 4 years'!$A$34</c:f>
              <c:strCache>
                <c:ptCount val="1"/>
                <c:pt idx="0">
                  <c:v>adidas AG (XTRA:ADS)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years'!$B$34:$R$34</c:f>
              <c:numCache>
                <c:formatCode>_(\ #,##0.0_);_(\ \(#,##0.0\)_);_(\ " - "_)</c:formatCode>
                <c:ptCount val="17"/>
                <c:pt idx="0">
                  <c:v>-12.1</c:v>
                </c:pt>
                <c:pt idx="1">
                  <c:v>548.79999999999995</c:v>
                </c:pt>
                <c:pt idx="2">
                  <c:v>190.6</c:v>
                </c:pt>
                <c:pt idx="3">
                  <c:v>634.4</c:v>
                </c:pt>
                <c:pt idx="4">
                  <c:v>-50.7</c:v>
                </c:pt>
                <c:pt idx="5">
                  <c:v>651.29999999999995</c:v>
                </c:pt>
                <c:pt idx="6">
                  <c:v>477.6</c:v>
                </c:pt>
                <c:pt idx="7">
                  <c:v>793.6</c:v>
                </c:pt>
                <c:pt idx="8">
                  <c:v>130.30000000000001</c:v>
                </c:pt>
                <c:pt idx="9">
                  <c:v>762.3</c:v>
                </c:pt>
                <c:pt idx="10">
                  <c:v>640.5</c:v>
                </c:pt>
                <c:pt idx="11">
                  <c:v>779.2</c:v>
                </c:pt>
                <c:pt idx="12">
                  <c:v>201.4</c:v>
                </c:pt>
                <c:pt idx="13">
                  <c:v>37.4</c:v>
                </c:pt>
                <c:pt idx="14">
                  <c:v>-355.8</c:v>
                </c:pt>
                <c:pt idx="15">
                  <c:v>658.5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E-416D-8103-67ADEE6DA08E}"/>
            </c:ext>
          </c:extLst>
        </c:ser>
        <c:ser>
          <c:idx val="1"/>
          <c:order val="1"/>
          <c:tx>
            <c:strRef>
              <c:f>'Last 4 years'!$A$35</c:f>
              <c:strCache>
                <c:ptCount val="1"/>
                <c:pt idx="0">
                  <c:v>V.F. Corporation (NYSE:VFC)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years'!$B$35:$R$35</c:f>
              <c:numCache>
                <c:formatCode>_(\ #,##0.0_);_(\ \(#,##0.0\)_);_(\ " - "_)</c:formatCode>
                <c:ptCount val="17"/>
                <c:pt idx="0">
                  <c:v>264.3</c:v>
                </c:pt>
                <c:pt idx="1">
                  <c:v>209.2</c:v>
                </c:pt>
                <c:pt idx="2">
                  <c:v>109.9</c:v>
                </c:pt>
                <c:pt idx="3">
                  <c:v>386.1</c:v>
                </c:pt>
                <c:pt idx="4">
                  <c:v>-90.3</c:v>
                </c:pt>
                <c:pt idx="5">
                  <c:v>252.8</c:v>
                </c:pt>
                <c:pt idx="6">
                  <c:v>160.4</c:v>
                </c:pt>
                <c:pt idx="7">
                  <c:v>507.1</c:v>
                </c:pt>
                <c:pt idx="8">
                  <c:v>463.5</c:v>
                </c:pt>
                <c:pt idx="9">
                  <c:v>128.80000000000001</c:v>
                </c:pt>
                <c:pt idx="10">
                  <c:v>49.2</c:v>
                </c:pt>
                <c:pt idx="11">
                  <c:v>649</c:v>
                </c:pt>
                <c:pt idx="12">
                  <c:v>465</c:v>
                </c:pt>
                <c:pt idx="13">
                  <c:v>-483.8</c:v>
                </c:pt>
                <c:pt idx="14">
                  <c:v>-285.60000000000002</c:v>
                </c:pt>
                <c:pt idx="15">
                  <c:v>256.7</c:v>
                </c:pt>
                <c:pt idx="16">
                  <c:v>347.2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E-416D-8103-67ADEE6DA08E}"/>
            </c:ext>
          </c:extLst>
        </c:ser>
        <c:ser>
          <c:idx val="2"/>
          <c:order val="2"/>
          <c:tx>
            <c:strRef>
              <c:f>'Last 4 years'!$A$36</c:f>
              <c:strCache>
                <c:ptCount val="1"/>
                <c:pt idx="0">
                  <c:v>NIKE, Inc. (NYSE:NKE)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years'!$B$36:$R$36</c:f>
              <c:numCache>
                <c:formatCode>_(\ #,##0.0_);_(\ \(#,##0.0\)_);_(\ " - "_)</c:formatCode>
                <c:ptCount val="17"/>
                <c:pt idx="0">
                  <c:v>1141</c:v>
                </c:pt>
                <c:pt idx="1">
                  <c:v>1008</c:v>
                </c:pt>
                <c:pt idx="2">
                  <c:v>950</c:v>
                </c:pt>
                <c:pt idx="3">
                  <c:v>767</c:v>
                </c:pt>
                <c:pt idx="4">
                  <c:v>-921</c:v>
                </c:pt>
                <c:pt idx="5">
                  <c:v>1137</c:v>
                </c:pt>
                <c:pt idx="6">
                  <c:v>1092</c:v>
                </c:pt>
                <c:pt idx="7">
                  <c:v>847</c:v>
                </c:pt>
                <c:pt idx="8">
                  <c:v>1101</c:v>
                </c:pt>
                <c:pt idx="9">
                  <c:v>989</c:v>
                </c:pt>
                <c:pt idx="10">
                  <c:v>1367</c:v>
                </c:pt>
                <c:pt idx="11">
                  <c:v>1115</c:v>
                </c:pt>
                <c:pt idx="12">
                  <c:v>847</c:v>
                </c:pt>
                <c:pt idx="13">
                  <c:v>-790</c:v>
                </c:pt>
                <c:pt idx="14">
                  <c:v>1518</c:v>
                </c:pt>
                <c:pt idx="15">
                  <c:v>1251</c:v>
                </c:pt>
                <c:pt idx="16">
                  <c:v>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E-416D-8103-67ADEE6DA08E}"/>
            </c:ext>
          </c:extLst>
        </c:ser>
        <c:ser>
          <c:idx val="3"/>
          <c:order val="3"/>
          <c:tx>
            <c:strRef>
              <c:f>'Last 4 years'!$A$37</c:f>
              <c:strCache>
                <c:ptCount val="1"/>
                <c:pt idx="0">
                  <c:v>Gildan Activewear Inc. (TSX:GIL)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years'!$B$37:$R$37</c:f>
              <c:numCache>
                <c:formatCode>_(\ #,##0.0_);_(\ \(#,##0.0\)_);_(\ " - "_)</c:formatCode>
                <c:ptCount val="17"/>
                <c:pt idx="0">
                  <c:v>74.3</c:v>
                </c:pt>
                <c:pt idx="1">
                  <c:v>83.5</c:v>
                </c:pt>
                <c:pt idx="2">
                  <c:v>107.7</c:v>
                </c:pt>
                <c:pt idx="3">
                  <c:v>116.1</c:v>
                </c:pt>
                <c:pt idx="4">
                  <c:v>54.9</c:v>
                </c:pt>
                <c:pt idx="5">
                  <c:v>67.900000000000006</c:v>
                </c:pt>
                <c:pt idx="6">
                  <c:v>109</c:v>
                </c:pt>
                <c:pt idx="7">
                  <c:v>114.3</c:v>
                </c:pt>
                <c:pt idx="8">
                  <c:v>59.6</c:v>
                </c:pt>
                <c:pt idx="9">
                  <c:v>22.7</c:v>
                </c:pt>
                <c:pt idx="10">
                  <c:v>99.7</c:v>
                </c:pt>
                <c:pt idx="11">
                  <c:v>104.9</c:v>
                </c:pt>
                <c:pt idx="12">
                  <c:v>32.5</c:v>
                </c:pt>
                <c:pt idx="13">
                  <c:v>-99.3</c:v>
                </c:pt>
                <c:pt idx="14">
                  <c:v>-249.7</c:v>
                </c:pt>
                <c:pt idx="15">
                  <c:v>56.4</c:v>
                </c:pt>
                <c:pt idx="16">
                  <c:v>67.400000000000006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E-416D-8103-67ADEE6DA08E}"/>
            </c:ext>
          </c:extLst>
        </c:ser>
        <c:ser>
          <c:idx val="4"/>
          <c:order val="4"/>
          <c:tx>
            <c:strRef>
              <c:f>'Last 4 years'!$A$38</c:f>
              <c:strCache>
                <c:ptCount val="1"/>
                <c:pt idx="0">
                  <c:v>PUMA SE (XTRA:PUM)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years'!$B$38:$R$38</c:f>
              <c:numCache>
                <c:formatCode>_(\ #,##0.0_);_(\ \(#,##0.0\)_);_(\ " - "_)</c:formatCode>
                <c:ptCount val="17"/>
                <c:pt idx="0">
                  <c:v>-5.5</c:v>
                </c:pt>
                <c:pt idx="1">
                  <c:v>59.8</c:v>
                </c:pt>
                <c:pt idx="2">
                  <c:v>26.4</c:v>
                </c:pt>
                <c:pt idx="3">
                  <c:v>74.900000000000006</c:v>
                </c:pt>
                <c:pt idx="4">
                  <c:v>2.7</c:v>
                </c:pt>
                <c:pt idx="5">
                  <c:v>81.3</c:v>
                </c:pt>
                <c:pt idx="6">
                  <c:v>37.5</c:v>
                </c:pt>
                <c:pt idx="7">
                  <c:v>93.5</c:v>
                </c:pt>
                <c:pt idx="8">
                  <c:v>13.7</c:v>
                </c:pt>
                <c:pt idx="9">
                  <c:v>113.9</c:v>
                </c:pt>
                <c:pt idx="10">
                  <c:v>59.9</c:v>
                </c:pt>
                <c:pt idx="11">
                  <c:v>121.2</c:v>
                </c:pt>
                <c:pt idx="12">
                  <c:v>21.5</c:v>
                </c:pt>
                <c:pt idx="13">
                  <c:v>43.7</c:v>
                </c:pt>
                <c:pt idx="14">
                  <c:v>-115.3</c:v>
                </c:pt>
                <c:pt idx="15">
                  <c:v>137</c:v>
                </c:pt>
                <c:pt idx="16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E-416D-8103-67ADEE6DA08E}"/>
            </c:ext>
          </c:extLst>
        </c:ser>
        <c:ser>
          <c:idx val="5"/>
          <c:order val="5"/>
          <c:tx>
            <c:strRef>
              <c:f>'Last 4 years'!$A$39</c:f>
              <c:strCache>
                <c:ptCount val="1"/>
                <c:pt idx="0">
                  <c:v>Burberry Group plc (LSE:BRBY)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years'!$B$39:$R$39</c:f>
              <c:numCache>
                <c:formatCode>_(\ #,##0.0_);_(\ \(#,##0.0\)_);_(\ " - "_)</c:formatCode>
                <c:ptCount val="17"/>
                <c:pt idx="0">
                  <c:v>49.8</c:v>
                </c:pt>
                <c:pt idx="1">
                  <c:v>148.69999999999999</c:v>
                </c:pt>
                <c:pt idx="2">
                  <c:v>148.69999999999999</c:v>
                </c:pt>
                <c:pt idx="3">
                  <c:v>64.3</c:v>
                </c:pt>
                <c:pt idx="4">
                  <c:v>64.3</c:v>
                </c:pt>
                <c:pt idx="5">
                  <c:v>138.9</c:v>
                </c:pt>
                <c:pt idx="6">
                  <c:v>138.9</c:v>
                </c:pt>
                <c:pt idx="7">
                  <c:v>91.3</c:v>
                </c:pt>
                <c:pt idx="8">
                  <c:v>91.3</c:v>
                </c:pt>
                <c:pt idx="9">
                  <c:v>143.6</c:v>
                </c:pt>
                <c:pt idx="10">
                  <c:v>143.6</c:v>
                </c:pt>
                <c:pt idx="11">
                  <c:v>104</c:v>
                </c:pt>
                <c:pt idx="12">
                  <c:v>104</c:v>
                </c:pt>
                <c:pt idx="13">
                  <c:v>-19.8</c:v>
                </c:pt>
                <c:pt idx="14">
                  <c:v>-19.8</c:v>
                </c:pt>
                <c:pt idx="15">
                  <c:v>34.1</c:v>
                </c:pt>
                <c:pt idx="16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4E-416D-8103-67ADEE6DA08E}"/>
            </c:ext>
          </c:extLst>
        </c:ser>
        <c:ser>
          <c:idx val="6"/>
          <c:order val="6"/>
          <c:tx>
            <c:strRef>
              <c:f>'Last 4 years'!$A$40</c:f>
              <c:strCache>
                <c:ptCount val="1"/>
                <c:pt idx="0">
                  <c:v>Hanesbrands Inc. (NYSE:HBI)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years'!$B$40:$R$40</c:f>
              <c:numCache>
                <c:formatCode>_(\ #,##0.0_);_(\ \(#,##0.0\)_);_(\ " - "_)</c:formatCode>
                <c:ptCount val="17"/>
                <c:pt idx="0">
                  <c:v>157.1</c:v>
                </c:pt>
                <c:pt idx="1">
                  <c:v>70.599999999999994</c:v>
                </c:pt>
                <c:pt idx="2">
                  <c:v>172.5</c:v>
                </c:pt>
                <c:pt idx="3">
                  <c:v>203.4</c:v>
                </c:pt>
                <c:pt idx="4">
                  <c:v>-384.6</c:v>
                </c:pt>
                <c:pt idx="5">
                  <c:v>79.400000000000006</c:v>
                </c:pt>
                <c:pt idx="6">
                  <c:v>140.6</c:v>
                </c:pt>
                <c:pt idx="7">
                  <c:v>171.4</c:v>
                </c:pt>
                <c:pt idx="8">
                  <c:v>148.19999999999999</c:v>
                </c:pt>
                <c:pt idx="9">
                  <c:v>81.099999999999994</c:v>
                </c:pt>
                <c:pt idx="10">
                  <c:v>149.6</c:v>
                </c:pt>
                <c:pt idx="11">
                  <c:v>185.1</c:v>
                </c:pt>
                <c:pt idx="12">
                  <c:v>185</c:v>
                </c:pt>
                <c:pt idx="13">
                  <c:v>-7.9</c:v>
                </c:pt>
                <c:pt idx="14">
                  <c:v>161.19999999999999</c:v>
                </c:pt>
                <c:pt idx="15">
                  <c:v>103.3</c:v>
                </c:pt>
                <c:pt idx="16">
                  <c:v>-332.2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4E-416D-8103-67ADEE6DA08E}"/>
            </c:ext>
          </c:extLst>
        </c:ser>
        <c:ser>
          <c:idx val="7"/>
          <c:order val="7"/>
          <c:tx>
            <c:strRef>
              <c:f>'Last 4 years'!$A$41</c:f>
              <c:strCache>
                <c:ptCount val="1"/>
                <c:pt idx="0">
                  <c:v>Under Armour, Inc. (NYSE:UAA)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years'!$B$41:$R$41</c:f>
              <c:numCache>
                <c:formatCode>_(\ #,##0.0_);_(\ \(#,##0.0\)_);_(\ " - "_)</c:formatCode>
                <c:ptCount val="17"/>
                <c:pt idx="0">
                  <c:v>103.2</c:v>
                </c:pt>
                <c:pt idx="1">
                  <c:v>-2.2999999999999998</c:v>
                </c:pt>
                <c:pt idx="2">
                  <c:v>-12.3</c:v>
                </c:pt>
                <c:pt idx="3">
                  <c:v>54.2</c:v>
                </c:pt>
                <c:pt idx="4">
                  <c:v>-87.9</c:v>
                </c:pt>
                <c:pt idx="5">
                  <c:v>-30.2</c:v>
                </c:pt>
                <c:pt idx="6">
                  <c:v>-95.5</c:v>
                </c:pt>
                <c:pt idx="7">
                  <c:v>75.3</c:v>
                </c:pt>
                <c:pt idx="8">
                  <c:v>4.2</c:v>
                </c:pt>
                <c:pt idx="9">
                  <c:v>22.5</c:v>
                </c:pt>
                <c:pt idx="10">
                  <c:v>-17.3</c:v>
                </c:pt>
                <c:pt idx="11">
                  <c:v>102.3</c:v>
                </c:pt>
                <c:pt idx="12">
                  <c:v>-15.3</c:v>
                </c:pt>
                <c:pt idx="13">
                  <c:v>-589.70000000000005</c:v>
                </c:pt>
                <c:pt idx="14">
                  <c:v>-182.9</c:v>
                </c:pt>
                <c:pt idx="15">
                  <c:v>38.9</c:v>
                </c:pt>
                <c:pt idx="16">
                  <c:v>184.5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4E-416D-8103-67ADEE6DA08E}"/>
            </c:ext>
          </c:extLst>
        </c:ser>
        <c:ser>
          <c:idx val="8"/>
          <c:order val="8"/>
          <c:tx>
            <c:strRef>
              <c:f>'Last 4 years'!$A$42</c:f>
              <c:strCache>
                <c:ptCount val="1"/>
                <c:pt idx="0">
                  <c:v>Moncler S.p.A. (BIT:MONC)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years'!$B$42:$R$42</c:f>
              <c:numCache>
                <c:formatCode>_(\ #,##0.0_);_(\ \(#,##0.0\)_);_(\ " - "_)</c:formatCode>
                <c:ptCount val="17"/>
                <c:pt idx="0">
                  <c:v>98</c:v>
                </c:pt>
                <c:pt idx="1">
                  <c:v>25.2</c:v>
                </c:pt>
                <c:pt idx="2">
                  <c:v>25.2</c:v>
                </c:pt>
                <c:pt idx="3">
                  <c:v>125.3</c:v>
                </c:pt>
                <c:pt idx="4">
                  <c:v>125.3</c:v>
                </c:pt>
                <c:pt idx="5">
                  <c:v>37.200000000000003</c:v>
                </c:pt>
                <c:pt idx="6">
                  <c:v>37.200000000000003</c:v>
                </c:pt>
                <c:pt idx="7">
                  <c:v>163.30000000000001</c:v>
                </c:pt>
                <c:pt idx="8">
                  <c:v>163.30000000000001</c:v>
                </c:pt>
                <c:pt idx="9">
                  <c:v>42.2</c:v>
                </c:pt>
                <c:pt idx="10">
                  <c:v>42.2</c:v>
                </c:pt>
                <c:pt idx="11">
                  <c:v>174.1</c:v>
                </c:pt>
                <c:pt idx="12">
                  <c:v>174.1</c:v>
                </c:pt>
                <c:pt idx="13">
                  <c:v>-19.100000000000001</c:v>
                </c:pt>
                <c:pt idx="14">
                  <c:v>-19.100000000000001</c:v>
                </c:pt>
                <c:pt idx="15">
                  <c:v>200.2</c:v>
                </c:pt>
                <c:pt idx="16">
                  <c:v>200.2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4E-416D-8103-67ADEE6DA08E}"/>
            </c:ext>
          </c:extLst>
        </c:ser>
        <c:ser>
          <c:idx val="9"/>
          <c:order val="9"/>
          <c:tx>
            <c:strRef>
              <c:f>'Last 4 years'!$A$43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years'!$B$43:$R$43</c:f>
              <c:numCache>
                <c:formatCode>_(\ #,##0.0_);_(\ \(#,##0.0\)_);_(\ " - "_)</c:formatCode>
                <c:ptCount val="17"/>
                <c:pt idx="0">
                  <c:v>207.78888888888889</c:v>
                </c:pt>
                <c:pt idx="1">
                  <c:v>239.05555555555551</c:v>
                </c:pt>
                <c:pt idx="2">
                  <c:v>190.9666666666667</c:v>
                </c:pt>
                <c:pt idx="3">
                  <c:v>269.52222222222218</c:v>
                </c:pt>
                <c:pt idx="4">
                  <c:v>-143.03333333333336</c:v>
                </c:pt>
                <c:pt idx="5">
                  <c:v>268.40000000000003</c:v>
                </c:pt>
                <c:pt idx="6">
                  <c:v>233.07777777777775</c:v>
                </c:pt>
                <c:pt idx="7">
                  <c:v>317.42222222222227</c:v>
                </c:pt>
                <c:pt idx="8">
                  <c:v>241.67777777777778</c:v>
                </c:pt>
                <c:pt idx="9">
                  <c:v>256.23333333333335</c:v>
                </c:pt>
                <c:pt idx="10">
                  <c:v>281.59999999999991</c:v>
                </c:pt>
                <c:pt idx="11">
                  <c:v>370.5333333333333</c:v>
                </c:pt>
                <c:pt idx="12">
                  <c:v>223.91111111111113</c:v>
                </c:pt>
                <c:pt idx="13">
                  <c:v>-214.27777777777777</c:v>
                </c:pt>
                <c:pt idx="14">
                  <c:v>50.111111111111086</c:v>
                </c:pt>
                <c:pt idx="15">
                  <c:v>304.01111111111112</c:v>
                </c:pt>
                <c:pt idx="16">
                  <c:v>247.5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4E-416D-8103-67ADEE6DA08E}"/>
            </c:ext>
          </c:extLst>
        </c:ser>
        <c:ser>
          <c:idx val="10"/>
          <c:order val="10"/>
          <c:tx>
            <c:strRef>
              <c:f>'Last 4 years'!$A$44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years'!$B$44:$R$44</c:f>
              <c:numCache>
                <c:formatCode>_(\ #,##0.0_);_(\ \(#,##0.0\)_);_(\ " - "_)</c:formatCode>
                <c:ptCount val="17"/>
                <c:pt idx="0">
                  <c:v>98</c:v>
                </c:pt>
                <c:pt idx="1">
                  <c:v>83.5</c:v>
                </c:pt>
                <c:pt idx="2">
                  <c:v>109.9</c:v>
                </c:pt>
                <c:pt idx="3">
                  <c:v>125.3</c:v>
                </c:pt>
                <c:pt idx="4">
                  <c:v>-50.7</c:v>
                </c:pt>
                <c:pt idx="5">
                  <c:v>81.3</c:v>
                </c:pt>
                <c:pt idx="6">
                  <c:v>138.9</c:v>
                </c:pt>
                <c:pt idx="7">
                  <c:v>163.30000000000001</c:v>
                </c:pt>
                <c:pt idx="8">
                  <c:v>130.30000000000001</c:v>
                </c:pt>
                <c:pt idx="9">
                  <c:v>113.9</c:v>
                </c:pt>
                <c:pt idx="10">
                  <c:v>99.7</c:v>
                </c:pt>
                <c:pt idx="11">
                  <c:v>174.1</c:v>
                </c:pt>
                <c:pt idx="12">
                  <c:v>174.1</c:v>
                </c:pt>
                <c:pt idx="13">
                  <c:v>-19.8</c:v>
                </c:pt>
                <c:pt idx="14">
                  <c:v>-115.3</c:v>
                </c:pt>
                <c:pt idx="15">
                  <c:v>137</c:v>
                </c:pt>
                <c:pt idx="16">
                  <c:v>125.95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4E-416D-8103-67ADEE6D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181439"/>
        <c:axId val="1871180607"/>
      </c:lineChart>
      <c:catAx>
        <c:axId val="187118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80607"/>
        <c:crosses val="autoZero"/>
        <c:auto val="1"/>
        <c:lblAlgn val="ctr"/>
        <c:lblOffset val="100"/>
        <c:noMultiLvlLbl val="0"/>
      </c:catAx>
      <c:valAx>
        <c:axId val="18711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 #,##0.0_);_(\ \(#,##0.0\)_);_(\ &quot; - &quot;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8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'Last 4 years'!$A$8</c:f>
              <c:strCache>
                <c:ptCount val="1"/>
                <c:pt idx="0">
                  <c:v>adidas AG (XTRA:ADS)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years'!$B$8:$R$8</c:f>
              <c:numCache>
                <c:formatCode>_(\ #,##0.0_);_(\ \(#,##0.0\)_);_(\ " - "_)</c:formatCode>
                <c:ptCount val="17"/>
                <c:pt idx="0">
                  <c:v>5427.6</c:v>
                </c:pt>
                <c:pt idx="1">
                  <c:v>6569.8</c:v>
                </c:pt>
                <c:pt idx="2">
                  <c:v>6076.5</c:v>
                </c:pt>
                <c:pt idx="3">
                  <c:v>6847.2</c:v>
                </c:pt>
                <c:pt idx="4">
                  <c:v>6098.2</c:v>
                </c:pt>
                <c:pt idx="5">
                  <c:v>6691.6</c:v>
                </c:pt>
                <c:pt idx="6">
                  <c:v>6345.4</c:v>
                </c:pt>
                <c:pt idx="7">
                  <c:v>7083.6</c:v>
                </c:pt>
                <c:pt idx="8">
                  <c:v>6311.7</c:v>
                </c:pt>
                <c:pt idx="9">
                  <c:v>7095.6</c:v>
                </c:pt>
                <c:pt idx="10">
                  <c:v>6644.6</c:v>
                </c:pt>
                <c:pt idx="11">
                  <c:v>7731.3</c:v>
                </c:pt>
                <c:pt idx="12">
                  <c:v>7041.4</c:v>
                </c:pt>
                <c:pt idx="13">
                  <c:v>5732.7</c:v>
                </c:pt>
                <c:pt idx="14">
                  <c:v>4316.7</c:v>
                </c:pt>
                <c:pt idx="15">
                  <c:v>7193.3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D-4F2E-A75F-97A561EF50EE}"/>
            </c:ext>
          </c:extLst>
        </c:ser>
        <c:ser>
          <c:idx val="2"/>
          <c:order val="2"/>
          <c:tx>
            <c:strRef>
              <c:f>'Last 4 years'!$A$10</c:f>
              <c:strCache>
                <c:ptCount val="1"/>
                <c:pt idx="0">
                  <c:v>NIKE, Inc. (NYSE:NKE)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years'!$B$10:$R$10</c:f>
              <c:numCache>
                <c:formatCode>_(\ #,##0.0_);_(\ \(#,##0.0\)_);_(\ " - "_)</c:formatCode>
                <c:ptCount val="17"/>
                <c:pt idx="0">
                  <c:v>8432</c:v>
                </c:pt>
                <c:pt idx="1">
                  <c:v>8677</c:v>
                </c:pt>
                <c:pt idx="2">
                  <c:v>9070</c:v>
                </c:pt>
                <c:pt idx="3">
                  <c:v>8554</c:v>
                </c:pt>
                <c:pt idx="4">
                  <c:v>8984</c:v>
                </c:pt>
                <c:pt idx="5">
                  <c:v>9789</c:v>
                </c:pt>
                <c:pt idx="6">
                  <c:v>9948</c:v>
                </c:pt>
                <c:pt idx="7">
                  <c:v>9374</c:v>
                </c:pt>
                <c:pt idx="8">
                  <c:v>9611</c:v>
                </c:pt>
                <c:pt idx="9">
                  <c:v>10184</c:v>
                </c:pt>
                <c:pt idx="10">
                  <c:v>10660</c:v>
                </c:pt>
                <c:pt idx="11">
                  <c:v>10326</c:v>
                </c:pt>
                <c:pt idx="12">
                  <c:v>10104</c:v>
                </c:pt>
                <c:pt idx="13">
                  <c:v>6313</c:v>
                </c:pt>
                <c:pt idx="14">
                  <c:v>10594</c:v>
                </c:pt>
                <c:pt idx="15">
                  <c:v>11243</c:v>
                </c:pt>
                <c:pt idx="16">
                  <c:v>10357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D-4F2E-A75F-97A561EF50EE}"/>
            </c:ext>
          </c:extLst>
        </c:ser>
        <c:ser>
          <c:idx val="9"/>
          <c:order val="9"/>
          <c:tx>
            <c:strRef>
              <c:f>'Last 4 years'!$A$17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years'!$B$17:$R$17</c:f>
              <c:numCache>
                <c:formatCode>_(\ #,##0.0_);_(\ \(#,##0.0\)_);_(\ " - "_)</c:formatCode>
                <c:ptCount val="17"/>
                <c:pt idx="0">
                  <c:v>2494.1888888888889</c:v>
                </c:pt>
                <c:pt idx="1">
                  <c:v>2618.3333333333335</c:v>
                </c:pt>
                <c:pt idx="2">
                  <c:v>2599.4777777777776</c:v>
                </c:pt>
                <c:pt idx="3">
                  <c:v>2824.4888888888886</c:v>
                </c:pt>
                <c:pt idx="4">
                  <c:v>2778.1000000000004</c:v>
                </c:pt>
                <c:pt idx="5">
                  <c:v>2834.3666666666668</c:v>
                </c:pt>
                <c:pt idx="6">
                  <c:v>2740.5888888888894</c:v>
                </c:pt>
                <c:pt idx="7">
                  <c:v>2958.2333333333331</c:v>
                </c:pt>
                <c:pt idx="8">
                  <c:v>2881.5444444444443</c:v>
                </c:pt>
                <c:pt idx="9">
                  <c:v>2816.9444444444453</c:v>
                </c:pt>
                <c:pt idx="10">
                  <c:v>2885.7333333333336</c:v>
                </c:pt>
                <c:pt idx="11">
                  <c:v>3175.5666666666671</c:v>
                </c:pt>
                <c:pt idx="12">
                  <c:v>3051.1111111111113</c:v>
                </c:pt>
                <c:pt idx="13">
                  <c:v>2104.1555555555556</c:v>
                </c:pt>
                <c:pt idx="14">
                  <c:v>2316.0666666666671</c:v>
                </c:pt>
                <c:pt idx="15">
                  <c:v>3114.5555555555552</c:v>
                </c:pt>
                <c:pt idx="16">
                  <c:v>2536.2125000000001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5D-4F2E-A75F-97A561EF50EE}"/>
            </c:ext>
          </c:extLst>
        </c:ser>
        <c:ser>
          <c:idx val="10"/>
          <c:order val="10"/>
          <c:tx>
            <c:strRef>
              <c:f>'Last 4 years'!$A$18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years'!$B$18:$R$18</c:f>
              <c:numCache>
                <c:formatCode>_(\ #,##0.0_);_(\ \(#,##0.0\)_);_(\ " - "_)</c:formatCode>
                <c:ptCount val="17"/>
                <c:pt idx="0">
                  <c:v>1305.3</c:v>
                </c:pt>
                <c:pt idx="1">
                  <c:v>1212.3</c:v>
                </c:pt>
                <c:pt idx="2">
                  <c:v>1168.4000000000001</c:v>
                </c:pt>
                <c:pt idx="3">
                  <c:v>1409</c:v>
                </c:pt>
                <c:pt idx="4">
                  <c:v>1369.2</c:v>
                </c:pt>
                <c:pt idx="5">
                  <c:v>1364.3</c:v>
                </c:pt>
                <c:pt idx="6">
                  <c:v>1265.5</c:v>
                </c:pt>
                <c:pt idx="7">
                  <c:v>1497.6</c:v>
                </c:pt>
                <c:pt idx="8">
                  <c:v>1479.1</c:v>
                </c:pt>
                <c:pt idx="9">
                  <c:v>1588</c:v>
                </c:pt>
                <c:pt idx="10">
                  <c:v>1479.7</c:v>
                </c:pt>
                <c:pt idx="11">
                  <c:v>1782.2</c:v>
                </c:pt>
                <c:pt idx="12">
                  <c:v>1751</c:v>
                </c:pt>
                <c:pt idx="13">
                  <c:v>1316.5</c:v>
                </c:pt>
                <c:pt idx="14">
                  <c:v>1002.4</c:v>
                </c:pt>
                <c:pt idx="15">
                  <c:v>1808.3</c:v>
                </c:pt>
                <c:pt idx="16">
                  <c:v>1602.3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5D-4F2E-A75F-97A561EF5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03071"/>
        <c:axId val="15823039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'Last 4 years'!$A$9</c15:sqref>
                        </c15:formulaRef>
                      </c:ext>
                    </c:extLst>
                    <c:strCache>
                      <c:ptCount val="1"/>
                      <c:pt idx="0">
                        <c:v>V.F. Corporation (NYSE:VFC)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'Last 4 years'!$B$7:$R$7</c15:sqref>
                        </c15:formulaRef>
                      </c:ext>
                    </c:extLst>
                    <c:strCache>
                      <c:ptCount val="17"/>
                      <c:pt idx="0">
                        <c:v>Q4-16</c:v>
                      </c:pt>
                      <c:pt idx="1">
                        <c:v>Q1-17</c:v>
                      </c:pt>
                      <c:pt idx="2">
                        <c:v>Q2-17</c:v>
                      </c:pt>
                      <c:pt idx="3">
                        <c:v>Q3-17</c:v>
                      </c:pt>
                      <c:pt idx="4">
                        <c:v>Q4-17</c:v>
                      </c:pt>
                      <c:pt idx="5">
                        <c:v>Q1-18</c:v>
                      </c:pt>
                      <c:pt idx="6">
                        <c:v>Q2-18</c:v>
                      </c:pt>
                      <c:pt idx="7">
                        <c:v>Q3-18</c:v>
                      </c:pt>
                      <c:pt idx="8">
                        <c:v>Q4-18</c:v>
                      </c:pt>
                      <c:pt idx="9">
                        <c:v>Q1-19</c:v>
                      </c:pt>
                      <c:pt idx="10">
                        <c:v>Q2-19</c:v>
                      </c:pt>
                      <c:pt idx="11">
                        <c:v>Q3-19</c:v>
                      </c:pt>
                      <c:pt idx="12">
                        <c:v>Q4-19</c:v>
                      </c:pt>
                      <c:pt idx="13">
                        <c:v>Q1-20</c:v>
                      </c:pt>
                      <c:pt idx="14">
                        <c:v>Q2-20</c:v>
                      </c:pt>
                      <c:pt idx="15">
                        <c:v>Q3-20</c:v>
                      </c:pt>
                      <c:pt idx="16">
                        <c:v>Q4-20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'Last 4 years'!$B$9:$R$9</c15:sqref>
                        </c15:formulaRef>
                      </c:ext>
                    </c:extLst>
                    <c:numCache>
                      <c:formatCode>_(\ #,##0.0_);_(\ \(#,##0.0\)_);_(\ " - "_)</c:formatCode>
                      <c:ptCount val="17"/>
                      <c:pt idx="0">
                        <c:v>2743.5</c:v>
                      </c:pt>
                      <c:pt idx="1">
                        <c:v>2581.6999999999998</c:v>
                      </c:pt>
                      <c:pt idx="2">
                        <c:v>2268.6</c:v>
                      </c:pt>
                      <c:pt idx="3">
                        <c:v>3392.9</c:v>
                      </c:pt>
                      <c:pt idx="4">
                        <c:v>3649.3</c:v>
                      </c:pt>
                      <c:pt idx="5">
                        <c:v>3045.4</c:v>
                      </c:pt>
                      <c:pt idx="6">
                        <c:v>2137.1</c:v>
                      </c:pt>
                      <c:pt idx="7">
                        <c:v>3219.4</c:v>
                      </c:pt>
                      <c:pt idx="8">
                        <c:v>3227.7</c:v>
                      </c:pt>
                      <c:pt idx="9">
                        <c:v>1682.7</c:v>
                      </c:pt>
                      <c:pt idx="10">
                        <c:v>2050.6999999999998</c:v>
                      </c:pt>
                      <c:pt idx="11">
                        <c:v>3179.8</c:v>
                      </c:pt>
                      <c:pt idx="12">
                        <c:v>3155.7</c:v>
                      </c:pt>
                      <c:pt idx="13">
                        <c:v>1439.1</c:v>
                      </c:pt>
                      <c:pt idx="14">
                        <c:v>1076.3</c:v>
                      </c:pt>
                      <c:pt idx="15">
                        <c:v>2608.3000000000002</c:v>
                      </c:pt>
                      <c:pt idx="16">
                        <c:v>2971.5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B5D-4F2E-A75F-97A561EF50E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years'!$A$11</c15:sqref>
                        </c15:formulaRef>
                      </c:ext>
                    </c:extLst>
                    <c:strCache>
                      <c:ptCount val="1"/>
                      <c:pt idx="0">
                        <c:v>Gildan Activewear Inc. (TSX:GIL)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years'!$B$7:$R$7</c15:sqref>
                        </c15:formulaRef>
                      </c:ext>
                    </c:extLst>
                    <c:strCache>
                      <c:ptCount val="17"/>
                      <c:pt idx="0">
                        <c:v>Q4-16</c:v>
                      </c:pt>
                      <c:pt idx="1">
                        <c:v>Q1-17</c:v>
                      </c:pt>
                      <c:pt idx="2">
                        <c:v>Q2-17</c:v>
                      </c:pt>
                      <c:pt idx="3">
                        <c:v>Q3-17</c:v>
                      </c:pt>
                      <c:pt idx="4">
                        <c:v>Q4-17</c:v>
                      </c:pt>
                      <c:pt idx="5">
                        <c:v>Q1-18</c:v>
                      </c:pt>
                      <c:pt idx="6">
                        <c:v>Q2-18</c:v>
                      </c:pt>
                      <c:pt idx="7">
                        <c:v>Q3-18</c:v>
                      </c:pt>
                      <c:pt idx="8">
                        <c:v>Q4-18</c:v>
                      </c:pt>
                      <c:pt idx="9">
                        <c:v>Q1-19</c:v>
                      </c:pt>
                      <c:pt idx="10">
                        <c:v>Q2-19</c:v>
                      </c:pt>
                      <c:pt idx="11">
                        <c:v>Q3-19</c:v>
                      </c:pt>
                      <c:pt idx="12">
                        <c:v>Q4-19</c:v>
                      </c:pt>
                      <c:pt idx="13">
                        <c:v>Q1-20</c:v>
                      </c:pt>
                      <c:pt idx="14">
                        <c:v>Q2-20</c:v>
                      </c:pt>
                      <c:pt idx="15">
                        <c:v>Q3-20</c:v>
                      </c:pt>
                      <c:pt idx="16">
                        <c:v>Q4-20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years'!$B$11:$R$11</c15:sqref>
                        </c15:formulaRef>
                      </c:ext>
                    </c:extLst>
                    <c:numCache>
                      <c:formatCode>_(\ #,##0.0_);_(\ \(#,##0.0\)_);_(\ " - "_)</c:formatCode>
                      <c:ptCount val="17"/>
                      <c:pt idx="0">
                        <c:v>587.9</c:v>
                      </c:pt>
                      <c:pt idx="1">
                        <c:v>665.4</c:v>
                      </c:pt>
                      <c:pt idx="2">
                        <c:v>715.4</c:v>
                      </c:pt>
                      <c:pt idx="3">
                        <c:v>716.4</c:v>
                      </c:pt>
                      <c:pt idx="4">
                        <c:v>653.70000000000005</c:v>
                      </c:pt>
                      <c:pt idx="5">
                        <c:v>647.29999999999995</c:v>
                      </c:pt>
                      <c:pt idx="6">
                        <c:v>764.2</c:v>
                      </c:pt>
                      <c:pt idx="7">
                        <c:v>754.4</c:v>
                      </c:pt>
                      <c:pt idx="8">
                        <c:v>742.7</c:v>
                      </c:pt>
                      <c:pt idx="9">
                        <c:v>623.9</c:v>
                      </c:pt>
                      <c:pt idx="10">
                        <c:v>801.6</c:v>
                      </c:pt>
                      <c:pt idx="11">
                        <c:v>739.7</c:v>
                      </c:pt>
                      <c:pt idx="12">
                        <c:v>658.7</c:v>
                      </c:pt>
                      <c:pt idx="13">
                        <c:v>459.1</c:v>
                      </c:pt>
                      <c:pt idx="14">
                        <c:v>229.7</c:v>
                      </c:pt>
                      <c:pt idx="15">
                        <c:v>602.29999999999995</c:v>
                      </c:pt>
                      <c:pt idx="16">
                        <c:v>690.2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5D-4F2E-A75F-97A561EF50E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years'!$A$12</c15:sqref>
                        </c15:formulaRef>
                      </c:ext>
                    </c:extLst>
                    <c:strCache>
                      <c:ptCount val="1"/>
                      <c:pt idx="0">
                        <c:v>PUMA SE (XTRA:PUM)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years'!$B$7:$R$7</c15:sqref>
                        </c15:formulaRef>
                      </c:ext>
                    </c:extLst>
                    <c:strCache>
                      <c:ptCount val="17"/>
                      <c:pt idx="0">
                        <c:v>Q4-16</c:v>
                      </c:pt>
                      <c:pt idx="1">
                        <c:v>Q1-17</c:v>
                      </c:pt>
                      <c:pt idx="2">
                        <c:v>Q2-17</c:v>
                      </c:pt>
                      <c:pt idx="3">
                        <c:v>Q3-17</c:v>
                      </c:pt>
                      <c:pt idx="4">
                        <c:v>Q4-17</c:v>
                      </c:pt>
                      <c:pt idx="5">
                        <c:v>Q1-18</c:v>
                      </c:pt>
                      <c:pt idx="6">
                        <c:v>Q2-18</c:v>
                      </c:pt>
                      <c:pt idx="7">
                        <c:v>Q3-18</c:v>
                      </c:pt>
                      <c:pt idx="8">
                        <c:v>Q4-18</c:v>
                      </c:pt>
                      <c:pt idx="9">
                        <c:v>Q1-19</c:v>
                      </c:pt>
                      <c:pt idx="10">
                        <c:v>Q2-19</c:v>
                      </c:pt>
                      <c:pt idx="11">
                        <c:v>Q3-19</c:v>
                      </c:pt>
                      <c:pt idx="12">
                        <c:v>Q4-19</c:v>
                      </c:pt>
                      <c:pt idx="13">
                        <c:v>Q1-20</c:v>
                      </c:pt>
                      <c:pt idx="14">
                        <c:v>Q2-20</c:v>
                      </c:pt>
                      <c:pt idx="15">
                        <c:v>Q3-20</c:v>
                      </c:pt>
                      <c:pt idx="16">
                        <c:v>Q4-20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years'!$B$12:$R$12</c15:sqref>
                        </c15:formulaRef>
                      </c:ext>
                    </c:extLst>
                    <c:numCache>
                      <c:formatCode>_(\ #,##0.0_);_(\ \(#,##0.0\)_);_(\ " - "_)</c:formatCode>
                      <c:ptCount val="17"/>
                      <c:pt idx="0">
                        <c:v>1155.7</c:v>
                      </c:pt>
                      <c:pt idx="1">
                        <c:v>1212.3</c:v>
                      </c:pt>
                      <c:pt idx="2">
                        <c:v>1168.4000000000001</c:v>
                      </c:pt>
                      <c:pt idx="3">
                        <c:v>1353</c:v>
                      </c:pt>
                      <c:pt idx="4">
                        <c:v>1254.7</c:v>
                      </c:pt>
                      <c:pt idx="5">
                        <c:v>1364.3</c:v>
                      </c:pt>
                      <c:pt idx="6">
                        <c:v>1265.5</c:v>
                      </c:pt>
                      <c:pt idx="7">
                        <c:v>1497.6</c:v>
                      </c:pt>
                      <c:pt idx="8">
                        <c:v>1479.1</c:v>
                      </c:pt>
                      <c:pt idx="9">
                        <c:v>1591.2</c:v>
                      </c:pt>
                      <c:pt idx="10">
                        <c:v>1479.7</c:v>
                      </c:pt>
                      <c:pt idx="11">
                        <c:v>1782.2</c:v>
                      </c:pt>
                      <c:pt idx="12">
                        <c:v>1783.4</c:v>
                      </c:pt>
                      <c:pt idx="13">
                        <c:v>1567.7</c:v>
                      </c:pt>
                      <c:pt idx="14">
                        <c:v>1002.4</c:v>
                      </c:pt>
                      <c:pt idx="15">
                        <c:v>1909.8</c:v>
                      </c:pt>
                      <c:pt idx="16">
                        <c:v>1833.4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5D-4F2E-A75F-97A561EF50E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years'!$A$13</c15:sqref>
                        </c15:formulaRef>
                      </c:ext>
                    </c:extLst>
                    <c:strCache>
                      <c:ptCount val="1"/>
                      <c:pt idx="0">
                        <c:v>Burberry Group plc (LSE:BRBY)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years'!$B$7:$R$7</c15:sqref>
                        </c15:formulaRef>
                      </c:ext>
                    </c:extLst>
                    <c:strCache>
                      <c:ptCount val="17"/>
                      <c:pt idx="0">
                        <c:v>Q4-16</c:v>
                      </c:pt>
                      <c:pt idx="1">
                        <c:v>Q1-17</c:v>
                      </c:pt>
                      <c:pt idx="2">
                        <c:v>Q2-17</c:v>
                      </c:pt>
                      <c:pt idx="3">
                        <c:v>Q3-17</c:v>
                      </c:pt>
                      <c:pt idx="4">
                        <c:v>Q4-17</c:v>
                      </c:pt>
                      <c:pt idx="5">
                        <c:v>Q1-18</c:v>
                      </c:pt>
                      <c:pt idx="6">
                        <c:v>Q2-18</c:v>
                      </c:pt>
                      <c:pt idx="7">
                        <c:v>Q3-18</c:v>
                      </c:pt>
                      <c:pt idx="8">
                        <c:v>Q4-18</c:v>
                      </c:pt>
                      <c:pt idx="9">
                        <c:v>Q1-19</c:v>
                      </c:pt>
                      <c:pt idx="10">
                        <c:v>Q2-19</c:v>
                      </c:pt>
                      <c:pt idx="11">
                        <c:v>Q3-19</c:v>
                      </c:pt>
                      <c:pt idx="12">
                        <c:v>Q4-19</c:v>
                      </c:pt>
                      <c:pt idx="13">
                        <c:v>Q1-20</c:v>
                      </c:pt>
                      <c:pt idx="14">
                        <c:v>Q2-20</c:v>
                      </c:pt>
                      <c:pt idx="15">
                        <c:v>Q3-20</c:v>
                      </c:pt>
                      <c:pt idx="16">
                        <c:v>Q4-20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years'!$B$13:$R$13</c15:sqref>
                        </c15:formulaRef>
                      </c:ext>
                    </c:extLst>
                    <c:numCache>
                      <c:formatCode>_(\ #,##0.0_);_(\ \(#,##0.0\)_);_(\ " - "_)</c:formatCode>
                      <c:ptCount val="17"/>
                      <c:pt idx="0">
                        <c:v>802</c:v>
                      </c:pt>
                      <c:pt idx="1">
                        <c:v>1112.8</c:v>
                      </c:pt>
                      <c:pt idx="2">
                        <c:v>1112.8</c:v>
                      </c:pt>
                      <c:pt idx="3">
                        <c:v>874.6</c:v>
                      </c:pt>
                      <c:pt idx="4">
                        <c:v>874.6</c:v>
                      </c:pt>
                      <c:pt idx="5">
                        <c:v>1017.2</c:v>
                      </c:pt>
                      <c:pt idx="6">
                        <c:v>1017.2</c:v>
                      </c:pt>
                      <c:pt idx="7">
                        <c:v>844.6</c:v>
                      </c:pt>
                      <c:pt idx="8">
                        <c:v>844.6</c:v>
                      </c:pt>
                      <c:pt idx="9">
                        <c:v>1038.5</c:v>
                      </c:pt>
                      <c:pt idx="10">
                        <c:v>1038.5</c:v>
                      </c:pt>
                      <c:pt idx="11">
                        <c:v>886.9</c:v>
                      </c:pt>
                      <c:pt idx="12">
                        <c:v>886.9</c:v>
                      </c:pt>
                      <c:pt idx="13">
                        <c:v>935.9</c:v>
                      </c:pt>
                      <c:pt idx="14">
                        <c:v>935.9</c:v>
                      </c:pt>
                      <c:pt idx="15">
                        <c:v>607.6</c:v>
                      </c:pt>
                      <c:pt idx="16">
                        <c:v>607.6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5D-4F2E-A75F-97A561EF50E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years'!$A$14</c15:sqref>
                        </c15:formulaRef>
                      </c:ext>
                    </c:extLst>
                    <c:strCache>
                      <c:ptCount val="1"/>
                      <c:pt idx="0">
                        <c:v>Hanesbrands Inc. (NYSE:HBI)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years'!$B$7:$R$7</c15:sqref>
                        </c15:formulaRef>
                      </c:ext>
                    </c:extLst>
                    <c:strCache>
                      <c:ptCount val="17"/>
                      <c:pt idx="0">
                        <c:v>Q4-16</c:v>
                      </c:pt>
                      <c:pt idx="1">
                        <c:v>Q1-17</c:v>
                      </c:pt>
                      <c:pt idx="2">
                        <c:v>Q2-17</c:v>
                      </c:pt>
                      <c:pt idx="3">
                        <c:v>Q3-17</c:v>
                      </c:pt>
                      <c:pt idx="4">
                        <c:v>Q4-17</c:v>
                      </c:pt>
                      <c:pt idx="5">
                        <c:v>Q1-18</c:v>
                      </c:pt>
                      <c:pt idx="6">
                        <c:v>Q2-18</c:v>
                      </c:pt>
                      <c:pt idx="7">
                        <c:v>Q3-18</c:v>
                      </c:pt>
                      <c:pt idx="8">
                        <c:v>Q4-18</c:v>
                      </c:pt>
                      <c:pt idx="9">
                        <c:v>Q1-19</c:v>
                      </c:pt>
                      <c:pt idx="10">
                        <c:v>Q2-19</c:v>
                      </c:pt>
                      <c:pt idx="11">
                        <c:v>Q3-19</c:v>
                      </c:pt>
                      <c:pt idx="12">
                        <c:v>Q4-19</c:v>
                      </c:pt>
                      <c:pt idx="13">
                        <c:v>Q1-20</c:v>
                      </c:pt>
                      <c:pt idx="14">
                        <c:v>Q2-20</c:v>
                      </c:pt>
                      <c:pt idx="15">
                        <c:v>Q3-20</c:v>
                      </c:pt>
                      <c:pt idx="16">
                        <c:v>Q4-20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years'!$B$14:$R$14</c15:sqref>
                        </c15:formulaRef>
                      </c:ext>
                    </c:extLst>
                    <c:numCache>
                      <c:formatCode>_(\ #,##0.0_);_(\ \(#,##0.0\)_);_(\ " - "_)</c:formatCode>
                      <c:ptCount val="17"/>
                      <c:pt idx="0">
                        <c:v>1575.3</c:v>
                      </c:pt>
                      <c:pt idx="1">
                        <c:v>1380.4</c:v>
                      </c:pt>
                      <c:pt idx="2">
                        <c:v>1646.6</c:v>
                      </c:pt>
                      <c:pt idx="3">
                        <c:v>1799.3</c:v>
                      </c:pt>
                      <c:pt idx="4">
                        <c:v>1645.2</c:v>
                      </c:pt>
                      <c:pt idx="5">
                        <c:v>1471.5</c:v>
                      </c:pt>
                      <c:pt idx="6">
                        <c:v>1715.4</c:v>
                      </c:pt>
                      <c:pt idx="7">
                        <c:v>1848.7</c:v>
                      </c:pt>
                      <c:pt idx="8">
                        <c:v>1768.3</c:v>
                      </c:pt>
                      <c:pt idx="9">
                        <c:v>1588</c:v>
                      </c:pt>
                      <c:pt idx="10">
                        <c:v>1760.9</c:v>
                      </c:pt>
                      <c:pt idx="11">
                        <c:v>1867</c:v>
                      </c:pt>
                      <c:pt idx="12">
                        <c:v>1751</c:v>
                      </c:pt>
                      <c:pt idx="13">
                        <c:v>1316.5</c:v>
                      </c:pt>
                      <c:pt idx="14">
                        <c:v>1738.8</c:v>
                      </c:pt>
                      <c:pt idx="15">
                        <c:v>1808.3</c:v>
                      </c:pt>
                      <c:pt idx="16">
                        <c:v>1800.8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B5D-4F2E-A75F-97A561EF50E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years'!$A$15</c15:sqref>
                        </c15:formulaRef>
                      </c:ext>
                    </c:extLst>
                    <c:strCache>
                      <c:ptCount val="1"/>
                      <c:pt idx="0">
                        <c:v>Under Armour, Inc. (NYSE:UAA)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years'!$B$7:$R$7</c15:sqref>
                        </c15:formulaRef>
                      </c:ext>
                    </c:extLst>
                    <c:strCache>
                      <c:ptCount val="17"/>
                      <c:pt idx="0">
                        <c:v>Q4-16</c:v>
                      </c:pt>
                      <c:pt idx="1">
                        <c:v>Q1-17</c:v>
                      </c:pt>
                      <c:pt idx="2">
                        <c:v>Q2-17</c:v>
                      </c:pt>
                      <c:pt idx="3">
                        <c:v>Q3-17</c:v>
                      </c:pt>
                      <c:pt idx="4">
                        <c:v>Q4-17</c:v>
                      </c:pt>
                      <c:pt idx="5">
                        <c:v>Q1-18</c:v>
                      </c:pt>
                      <c:pt idx="6">
                        <c:v>Q2-18</c:v>
                      </c:pt>
                      <c:pt idx="7">
                        <c:v>Q3-18</c:v>
                      </c:pt>
                      <c:pt idx="8">
                        <c:v>Q4-18</c:v>
                      </c:pt>
                      <c:pt idx="9">
                        <c:v>Q1-19</c:v>
                      </c:pt>
                      <c:pt idx="10">
                        <c:v>Q2-19</c:v>
                      </c:pt>
                      <c:pt idx="11">
                        <c:v>Q3-19</c:v>
                      </c:pt>
                      <c:pt idx="12">
                        <c:v>Q4-19</c:v>
                      </c:pt>
                      <c:pt idx="13">
                        <c:v>Q1-20</c:v>
                      </c:pt>
                      <c:pt idx="14">
                        <c:v>Q2-20</c:v>
                      </c:pt>
                      <c:pt idx="15">
                        <c:v>Q3-20</c:v>
                      </c:pt>
                      <c:pt idx="16">
                        <c:v>Q4-20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years'!$B$15:$R$15</c15:sqref>
                        </c15:formulaRef>
                      </c:ext>
                    </c:extLst>
                    <c:numCache>
                      <c:formatCode>_(\ #,##0.0_);_(\ \(#,##0.0\)_);_(\ " - "_)</c:formatCode>
                      <c:ptCount val="17"/>
                      <c:pt idx="0">
                        <c:v>1305.3</c:v>
                      </c:pt>
                      <c:pt idx="1">
                        <c:v>1119.8</c:v>
                      </c:pt>
                      <c:pt idx="2">
                        <c:v>1091.2</c:v>
                      </c:pt>
                      <c:pt idx="3">
                        <c:v>1409</c:v>
                      </c:pt>
                      <c:pt idx="4">
                        <c:v>1369.2</c:v>
                      </c:pt>
                      <c:pt idx="5">
                        <c:v>1185.4000000000001</c:v>
                      </c:pt>
                      <c:pt idx="6">
                        <c:v>1174.9000000000001</c:v>
                      </c:pt>
                      <c:pt idx="7">
                        <c:v>1443</c:v>
                      </c:pt>
                      <c:pt idx="8">
                        <c:v>1390</c:v>
                      </c:pt>
                      <c:pt idx="9">
                        <c:v>1204.7</c:v>
                      </c:pt>
                      <c:pt idx="10">
                        <c:v>1191.7</c:v>
                      </c:pt>
                      <c:pt idx="11">
                        <c:v>1429.5</c:v>
                      </c:pt>
                      <c:pt idx="12">
                        <c:v>1441.2</c:v>
                      </c:pt>
                      <c:pt idx="13">
                        <c:v>930.2</c:v>
                      </c:pt>
                      <c:pt idx="14">
                        <c:v>707.6</c:v>
                      </c:pt>
                      <c:pt idx="15">
                        <c:v>1433</c:v>
                      </c:pt>
                      <c:pt idx="16">
                        <c:v>1403.8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B5D-4F2E-A75F-97A561EF50E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years'!$A$16</c15:sqref>
                        </c15:formulaRef>
                      </c:ext>
                    </c:extLst>
                    <c:strCache>
                      <c:ptCount val="1"/>
                      <c:pt idx="0">
                        <c:v>Moncler S.p.A. (BIT:MONC)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years'!$B$7:$R$7</c15:sqref>
                        </c15:formulaRef>
                      </c:ext>
                    </c:extLst>
                    <c:strCache>
                      <c:ptCount val="17"/>
                      <c:pt idx="0">
                        <c:v>Q4-16</c:v>
                      </c:pt>
                      <c:pt idx="1">
                        <c:v>Q1-17</c:v>
                      </c:pt>
                      <c:pt idx="2">
                        <c:v>Q2-17</c:v>
                      </c:pt>
                      <c:pt idx="3">
                        <c:v>Q3-17</c:v>
                      </c:pt>
                      <c:pt idx="4">
                        <c:v>Q4-17</c:v>
                      </c:pt>
                      <c:pt idx="5">
                        <c:v>Q1-18</c:v>
                      </c:pt>
                      <c:pt idx="6">
                        <c:v>Q2-18</c:v>
                      </c:pt>
                      <c:pt idx="7">
                        <c:v>Q3-18</c:v>
                      </c:pt>
                      <c:pt idx="8">
                        <c:v>Q4-18</c:v>
                      </c:pt>
                      <c:pt idx="9">
                        <c:v>Q1-19</c:v>
                      </c:pt>
                      <c:pt idx="10">
                        <c:v>Q2-19</c:v>
                      </c:pt>
                      <c:pt idx="11">
                        <c:v>Q3-19</c:v>
                      </c:pt>
                      <c:pt idx="12">
                        <c:v>Q4-19</c:v>
                      </c:pt>
                      <c:pt idx="13">
                        <c:v>Q1-20</c:v>
                      </c:pt>
                      <c:pt idx="14">
                        <c:v>Q2-20</c:v>
                      </c:pt>
                      <c:pt idx="15">
                        <c:v>Q3-20</c:v>
                      </c:pt>
                      <c:pt idx="16">
                        <c:v>Q4-20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years'!$B$16:$R$16</c15:sqref>
                        </c15:formulaRef>
                      </c:ext>
                    </c:extLst>
                    <c:numCache>
                      <c:formatCode>_(\ #,##0.0_);_(\ \(#,##0.0\)_);_(\ " - "_)</c:formatCode>
                      <c:ptCount val="17"/>
                      <c:pt idx="0">
                        <c:v>418.4</c:v>
                      </c:pt>
                      <c:pt idx="1">
                        <c:v>245.8</c:v>
                      </c:pt>
                      <c:pt idx="2">
                        <c:v>245.8</c:v>
                      </c:pt>
                      <c:pt idx="3">
                        <c:v>474</c:v>
                      </c:pt>
                      <c:pt idx="4">
                        <c:v>474</c:v>
                      </c:pt>
                      <c:pt idx="5">
                        <c:v>297.60000000000002</c:v>
                      </c:pt>
                      <c:pt idx="6">
                        <c:v>297.60000000000002</c:v>
                      </c:pt>
                      <c:pt idx="7">
                        <c:v>558.79999999999995</c:v>
                      </c:pt>
                      <c:pt idx="8">
                        <c:v>558.79999999999995</c:v>
                      </c:pt>
                      <c:pt idx="9">
                        <c:v>343.9</c:v>
                      </c:pt>
                      <c:pt idx="10">
                        <c:v>343.9</c:v>
                      </c:pt>
                      <c:pt idx="11">
                        <c:v>637.70000000000005</c:v>
                      </c:pt>
                      <c:pt idx="12">
                        <c:v>637.70000000000005</c:v>
                      </c:pt>
                      <c:pt idx="13">
                        <c:v>243.2</c:v>
                      </c:pt>
                      <c:pt idx="14">
                        <c:v>243.2</c:v>
                      </c:pt>
                      <c:pt idx="15">
                        <c:v>625.4</c:v>
                      </c:pt>
                      <c:pt idx="16">
                        <c:v>625.4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B5D-4F2E-A75F-97A561EF50EE}"/>
                  </c:ext>
                </c:extLst>
              </c15:ser>
            </c15:filteredLineSeries>
          </c:ext>
        </c:extLst>
      </c:lineChart>
      <c:catAx>
        <c:axId val="158230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03903"/>
        <c:crosses val="autoZero"/>
        <c:auto val="1"/>
        <c:lblAlgn val="ctr"/>
        <c:lblOffset val="100"/>
        <c:noMultiLvlLbl val="0"/>
      </c:catAx>
      <c:valAx>
        <c:axId val="158230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 #,##0.0_);_(\ \(#,##0.0\)_);_(\ &quot; - &quot;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0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'Last 4 years'!$A$21</c:f>
              <c:strCache>
                <c:ptCount val="1"/>
                <c:pt idx="0">
                  <c:v>adidas AG (XTRA:ADS)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years'!$B$21:$R$21</c:f>
              <c:numCache>
                <c:formatCode>_(\ #,##0.0_);_(\ \(#,##0.0\)_);_(\ " - "_)</c:formatCode>
                <c:ptCount val="17"/>
                <c:pt idx="0">
                  <c:v>-32.6</c:v>
                </c:pt>
                <c:pt idx="1">
                  <c:v>896.2</c:v>
                </c:pt>
                <c:pt idx="2">
                  <c:v>733.3</c:v>
                </c:pt>
                <c:pt idx="3">
                  <c:v>1102.4000000000001</c:v>
                </c:pt>
                <c:pt idx="4">
                  <c:v>211.1</c:v>
                </c:pt>
                <c:pt idx="5">
                  <c:v>1034.9000000000001</c:v>
                </c:pt>
                <c:pt idx="6">
                  <c:v>845.5</c:v>
                </c:pt>
                <c:pt idx="7">
                  <c:v>1235.0999999999999</c:v>
                </c:pt>
                <c:pt idx="8">
                  <c:v>378.7</c:v>
                </c:pt>
                <c:pt idx="9">
                  <c:v>1400.3</c:v>
                </c:pt>
                <c:pt idx="10">
                  <c:v>1154.3</c:v>
                </c:pt>
                <c:pt idx="11">
                  <c:v>1424.4</c:v>
                </c:pt>
                <c:pt idx="12">
                  <c:v>700.8</c:v>
                </c:pt>
                <c:pt idx="13">
                  <c:v>481.2</c:v>
                </c:pt>
                <c:pt idx="14">
                  <c:v>68.7</c:v>
                </c:pt>
                <c:pt idx="15">
                  <c:v>1379.8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F-49A5-A74C-61CDAEEBDD24}"/>
            </c:ext>
          </c:extLst>
        </c:ser>
        <c:ser>
          <c:idx val="2"/>
          <c:order val="2"/>
          <c:tx>
            <c:strRef>
              <c:f>'Last 4 years'!$A$23</c:f>
              <c:strCache>
                <c:ptCount val="1"/>
                <c:pt idx="0">
                  <c:v>NIKE, Inc. (NYSE:NKE)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years'!$B$23:$R$23</c:f>
              <c:numCache>
                <c:formatCode>_(\ #,##0.0_);_(\ \(#,##0.0\)_);_(\ " - "_)</c:formatCode>
                <c:ptCount val="17"/>
                <c:pt idx="0">
                  <c:v>1424</c:v>
                </c:pt>
                <c:pt idx="1">
                  <c:v>1346</c:v>
                </c:pt>
                <c:pt idx="2">
                  <c:v>1291</c:v>
                </c:pt>
                <c:pt idx="3">
                  <c:v>1101</c:v>
                </c:pt>
                <c:pt idx="4">
                  <c:v>1369</c:v>
                </c:pt>
                <c:pt idx="5">
                  <c:v>1458</c:v>
                </c:pt>
                <c:pt idx="6">
                  <c:v>1515</c:v>
                </c:pt>
                <c:pt idx="7">
                  <c:v>1141</c:v>
                </c:pt>
                <c:pt idx="8">
                  <c:v>1425</c:v>
                </c:pt>
                <c:pt idx="9">
                  <c:v>1411</c:v>
                </c:pt>
                <c:pt idx="10">
                  <c:v>1718</c:v>
                </c:pt>
                <c:pt idx="11">
                  <c:v>1407</c:v>
                </c:pt>
                <c:pt idx="12">
                  <c:v>1724</c:v>
                </c:pt>
                <c:pt idx="13">
                  <c:v>-615</c:v>
                </c:pt>
                <c:pt idx="14">
                  <c:v>2123</c:v>
                </c:pt>
                <c:pt idx="15">
                  <c:v>1964</c:v>
                </c:pt>
                <c:pt idx="16">
                  <c:v>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F-49A5-A74C-61CDAEEBDD24}"/>
            </c:ext>
          </c:extLst>
        </c:ser>
        <c:ser>
          <c:idx val="9"/>
          <c:order val="9"/>
          <c:tx>
            <c:strRef>
              <c:f>'Last 4 years'!$A$30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'Last 4 years'!$B$30:$R$30</c:f>
              <c:numCache>
                <c:formatCode>_(\ #,##0.0_);_(\ \(#,##0.0\)_);_(\ " - "_)</c:formatCode>
                <c:ptCount val="17"/>
                <c:pt idx="0">
                  <c:v>310.68888888888893</c:v>
                </c:pt>
                <c:pt idx="1">
                  <c:v>377.15555555555557</c:v>
                </c:pt>
                <c:pt idx="2">
                  <c:v>347.04444444444448</c:v>
                </c:pt>
                <c:pt idx="3">
                  <c:v>444.68888888888887</c:v>
                </c:pt>
                <c:pt idx="4">
                  <c:v>332.92222222222222</c:v>
                </c:pt>
                <c:pt idx="5">
                  <c:v>413.63333333333344</c:v>
                </c:pt>
                <c:pt idx="6">
                  <c:v>373.94444444444457</c:v>
                </c:pt>
                <c:pt idx="7">
                  <c:v>470.26666666666665</c:v>
                </c:pt>
                <c:pt idx="8">
                  <c:v>367.87777777777779</c:v>
                </c:pt>
                <c:pt idx="9">
                  <c:v>430.57777777777778</c:v>
                </c:pt>
                <c:pt idx="10">
                  <c:v>440.4111111111111</c:v>
                </c:pt>
                <c:pt idx="11">
                  <c:v>527.02222222222235</c:v>
                </c:pt>
                <c:pt idx="12">
                  <c:v>453.42222222222222</c:v>
                </c:pt>
                <c:pt idx="13">
                  <c:v>32.944444444444436</c:v>
                </c:pt>
                <c:pt idx="14">
                  <c:v>250.65555555555557</c:v>
                </c:pt>
                <c:pt idx="15">
                  <c:v>539.27777777777783</c:v>
                </c:pt>
                <c:pt idx="16">
                  <c:v>410.83749999999992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8F-49A5-A74C-61CDAEEBDD24}"/>
            </c:ext>
          </c:extLst>
        </c:ser>
        <c:ser>
          <c:idx val="10"/>
          <c:order val="10"/>
          <c:tx>
            <c:strRef>
              <c:f>'Last 4 years'!$A$31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'Last 4 years'!$B$31:$R$31</c:f>
              <c:numCache>
                <c:formatCode>_(\ #,##0.0_);_(\ \(#,##0.0\)_);_(\ " - "_)</c:formatCode>
                <c:ptCount val="17"/>
                <c:pt idx="0">
                  <c:v>159.69999999999999</c:v>
                </c:pt>
                <c:pt idx="1">
                  <c:v>197.8</c:v>
                </c:pt>
                <c:pt idx="2">
                  <c:v>225.1</c:v>
                </c:pt>
                <c:pt idx="3">
                  <c:v>192.3</c:v>
                </c:pt>
                <c:pt idx="4">
                  <c:v>180.4</c:v>
                </c:pt>
                <c:pt idx="5">
                  <c:v>197.3</c:v>
                </c:pt>
                <c:pt idx="6">
                  <c:v>164.8</c:v>
                </c:pt>
                <c:pt idx="7">
                  <c:v>215</c:v>
                </c:pt>
                <c:pt idx="8">
                  <c:v>215</c:v>
                </c:pt>
                <c:pt idx="9">
                  <c:v>199.3</c:v>
                </c:pt>
                <c:pt idx="10">
                  <c:v>170</c:v>
                </c:pt>
                <c:pt idx="11">
                  <c:v>253.1</c:v>
                </c:pt>
                <c:pt idx="12">
                  <c:v>253.1</c:v>
                </c:pt>
                <c:pt idx="13">
                  <c:v>63.1</c:v>
                </c:pt>
                <c:pt idx="14">
                  <c:v>-0.7</c:v>
                </c:pt>
                <c:pt idx="15">
                  <c:v>257.8</c:v>
                </c:pt>
                <c:pt idx="16">
                  <c:v>201.85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8F-49A5-A74C-61CDAEEB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415391"/>
        <c:axId val="20514149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'Last 4 years'!$A$22</c15:sqref>
                        </c15:formulaRef>
                      </c:ext>
                    </c:extLst>
                    <c:strCache>
                      <c:ptCount val="1"/>
                      <c:pt idx="0">
                        <c:v>V.F. Corporation (NYSE:VFC)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'Last 4 years'!$B$7:$R$7</c15:sqref>
                        </c15:formulaRef>
                      </c:ext>
                    </c:extLst>
                    <c:strCache>
                      <c:ptCount val="17"/>
                      <c:pt idx="0">
                        <c:v>Q4-16</c:v>
                      </c:pt>
                      <c:pt idx="1">
                        <c:v>Q1-17</c:v>
                      </c:pt>
                      <c:pt idx="2">
                        <c:v>Q2-17</c:v>
                      </c:pt>
                      <c:pt idx="3">
                        <c:v>Q3-17</c:v>
                      </c:pt>
                      <c:pt idx="4">
                        <c:v>Q4-17</c:v>
                      </c:pt>
                      <c:pt idx="5">
                        <c:v>Q1-18</c:v>
                      </c:pt>
                      <c:pt idx="6">
                        <c:v>Q2-18</c:v>
                      </c:pt>
                      <c:pt idx="7">
                        <c:v>Q3-18</c:v>
                      </c:pt>
                      <c:pt idx="8">
                        <c:v>Q4-18</c:v>
                      </c:pt>
                      <c:pt idx="9">
                        <c:v>Q1-19</c:v>
                      </c:pt>
                      <c:pt idx="10">
                        <c:v>Q2-19</c:v>
                      </c:pt>
                      <c:pt idx="11">
                        <c:v>Q3-19</c:v>
                      </c:pt>
                      <c:pt idx="12">
                        <c:v>Q4-19</c:v>
                      </c:pt>
                      <c:pt idx="13">
                        <c:v>Q1-20</c:v>
                      </c:pt>
                      <c:pt idx="14">
                        <c:v>Q2-20</c:v>
                      </c:pt>
                      <c:pt idx="15">
                        <c:v>Q3-20</c:v>
                      </c:pt>
                      <c:pt idx="16">
                        <c:v>Q4-20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'Last 4 years'!$B$22:$R$22</c15:sqref>
                        </c15:formulaRef>
                      </c:ext>
                    </c:extLst>
                    <c:numCache>
                      <c:formatCode>_(\ #,##0.0_);_(\ \(#,##0.0\)_);_(\ " - "_)</c:formatCode>
                      <c:ptCount val="17"/>
                      <c:pt idx="0">
                        <c:v>483.7</c:v>
                      </c:pt>
                      <c:pt idx="1">
                        <c:v>357.9</c:v>
                      </c:pt>
                      <c:pt idx="2">
                        <c:v>225.1</c:v>
                      </c:pt>
                      <c:pt idx="3">
                        <c:v>649.6</c:v>
                      </c:pt>
                      <c:pt idx="4">
                        <c:v>566</c:v>
                      </c:pt>
                      <c:pt idx="5">
                        <c:v>400.2</c:v>
                      </c:pt>
                      <c:pt idx="6">
                        <c:v>154.4</c:v>
                      </c:pt>
                      <c:pt idx="7">
                        <c:v>621.6</c:v>
                      </c:pt>
                      <c:pt idx="8">
                        <c:v>583.70000000000005</c:v>
                      </c:pt>
                      <c:pt idx="9">
                        <c:v>219.7</c:v>
                      </c:pt>
                      <c:pt idx="10">
                        <c:v>162.6</c:v>
                      </c:pt>
                      <c:pt idx="11">
                        <c:v>615.29999999999995</c:v>
                      </c:pt>
                      <c:pt idx="12">
                        <c:v>589</c:v>
                      </c:pt>
                      <c:pt idx="13">
                        <c:v>63.1</c:v>
                      </c:pt>
                      <c:pt idx="14">
                        <c:v>-155.6</c:v>
                      </c:pt>
                      <c:pt idx="15">
                        <c:v>400.3</c:v>
                      </c:pt>
                      <c:pt idx="16">
                        <c:v>516.1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98F-49A5-A74C-61CDAEEBDD2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years'!$A$24</c15:sqref>
                        </c15:formulaRef>
                      </c:ext>
                    </c:extLst>
                    <c:strCache>
                      <c:ptCount val="1"/>
                      <c:pt idx="0">
                        <c:v>Gildan Activewear Inc. (TSX:GIL)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years'!$B$7:$R$7</c15:sqref>
                        </c15:formulaRef>
                      </c:ext>
                    </c:extLst>
                    <c:strCache>
                      <c:ptCount val="17"/>
                      <c:pt idx="0">
                        <c:v>Q4-16</c:v>
                      </c:pt>
                      <c:pt idx="1">
                        <c:v>Q1-17</c:v>
                      </c:pt>
                      <c:pt idx="2">
                        <c:v>Q2-17</c:v>
                      </c:pt>
                      <c:pt idx="3">
                        <c:v>Q3-17</c:v>
                      </c:pt>
                      <c:pt idx="4">
                        <c:v>Q4-17</c:v>
                      </c:pt>
                      <c:pt idx="5">
                        <c:v>Q1-18</c:v>
                      </c:pt>
                      <c:pt idx="6">
                        <c:v>Q2-18</c:v>
                      </c:pt>
                      <c:pt idx="7">
                        <c:v>Q3-18</c:v>
                      </c:pt>
                      <c:pt idx="8">
                        <c:v>Q4-18</c:v>
                      </c:pt>
                      <c:pt idx="9">
                        <c:v>Q1-19</c:v>
                      </c:pt>
                      <c:pt idx="10">
                        <c:v>Q2-19</c:v>
                      </c:pt>
                      <c:pt idx="11">
                        <c:v>Q3-19</c:v>
                      </c:pt>
                      <c:pt idx="12">
                        <c:v>Q4-19</c:v>
                      </c:pt>
                      <c:pt idx="13">
                        <c:v>Q1-20</c:v>
                      </c:pt>
                      <c:pt idx="14">
                        <c:v>Q2-20</c:v>
                      </c:pt>
                      <c:pt idx="15">
                        <c:v>Q3-20</c:v>
                      </c:pt>
                      <c:pt idx="16">
                        <c:v>Q4-20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years'!$B$24:$R$24</c15:sqref>
                        </c15:formulaRef>
                      </c:ext>
                    </c:extLst>
                    <c:numCache>
                      <c:formatCode>_(\ #,##0.0_);_(\ \(#,##0.0\)_);_(\ " - "_)</c:formatCode>
                      <c:ptCount val="17"/>
                      <c:pt idx="0">
                        <c:v>101.9</c:v>
                      </c:pt>
                      <c:pt idx="1">
                        <c:v>137.69999999999999</c:v>
                      </c:pt>
                      <c:pt idx="2">
                        <c:v>164.3</c:v>
                      </c:pt>
                      <c:pt idx="3">
                        <c:v>166.5</c:v>
                      </c:pt>
                      <c:pt idx="4">
                        <c:v>112.8</c:v>
                      </c:pt>
                      <c:pt idx="5">
                        <c:v>123.1</c:v>
                      </c:pt>
                      <c:pt idx="6">
                        <c:v>164.8</c:v>
                      </c:pt>
                      <c:pt idx="7">
                        <c:v>166.3</c:v>
                      </c:pt>
                      <c:pt idx="8">
                        <c:v>136.80000000000001</c:v>
                      </c:pt>
                      <c:pt idx="9">
                        <c:v>78.900000000000006</c:v>
                      </c:pt>
                      <c:pt idx="10">
                        <c:v>170</c:v>
                      </c:pt>
                      <c:pt idx="11">
                        <c:v>157.4</c:v>
                      </c:pt>
                      <c:pt idx="12">
                        <c:v>127.6</c:v>
                      </c:pt>
                      <c:pt idx="13">
                        <c:v>45.3</c:v>
                      </c:pt>
                      <c:pt idx="14">
                        <c:v>-141.19999999999999</c:v>
                      </c:pt>
                      <c:pt idx="15">
                        <c:v>101.9</c:v>
                      </c:pt>
                      <c:pt idx="16">
                        <c:v>107.7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8F-49A5-A74C-61CDAEEBDD2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years'!$A$25</c15:sqref>
                        </c15:formulaRef>
                      </c:ext>
                    </c:extLst>
                    <c:strCache>
                      <c:ptCount val="1"/>
                      <c:pt idx="0">
                        <c:v>PUMA SE (XTRA:PUM)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years'!$B$7:$R$7</c15:sqref>
                        </c15:formulaRef>
                      </c:ext>
                    </c:extLst>
                    <c:strCache>
                      <c:ptCount val="17"/>
                      <c:pt idx="0">
                        <c:v>Q4-16</c:v>
                      </c:pt>
                      <c:pt idx="1">
                        <c:v>Q1-17</c:v>
                      </c:pt>
                      <c:pt idx="2">
                        <c:v>Q2-17</c:v>
                      </c:pt>
                      <c:pt idx="3">
                        <c:v>Q3-17</c:v>
                      </c:pt>
                      <c:pt idx="4">
                        <c:v>Q4-17</c:v>
                      </c:pt>
                      <c:pt idx="5">
                        <c:v>Q1-18</c:v>
                      </c:pt>
                      <c:pt idx="6">
                        <c:v>Q2-18</c:v>
                      </c:pt>
                      <c:pt idx="7">
                        <c:v>Q3-18</c:v>
                      </c:pt>
                      <c:pt idx="8">
                        <c:v>Q4-18</c:v>
                      </c:pt>
                      <c:pt idx="9">
                        <c:v>Q1-19</c:v>
                      </c:pt>
                      <c:pt idx="10">
                        <c:v>Q2-19</c:v>
                      </c:pt>
                      <c:pt idx="11">
                        <c:v>Q3-19</c:v>
                      </c:pt>
                      <c:pt idx="12">
                        <c:v>Q4-19</c:v>
                      </c:pt>
                      <c:pt idx="13">
                        <c:v>Q1-20</c:v>
                      </c:pt>
                      <c:pt idx="14">
                        <c:v>Q2-20</c:v>
                      </c:pt>
                      <c:pt idx="15">
                        <c:v>Q3-20</c:v>
                      </c:pt>
                      <c:pt idx="16">
                        <c:v>Q4-20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years'!$B$25:$R$25</c15:sqref>
                        </c15:formulaRef>
                      </c:ext>
                    </c:extLst>
                    <c:numCache>
                      <c:formatCode>_(\ #,##0.0_);_(\ \(#,##0.0\)_);_(\ " - "_)</c:formatCode>
                      <c:ptCount val="17"/>
                      <c:pt idx="0">
                        <c:v>34.5</c:v>
                      </c:pt>
                      <c:pt idx="1">
                        <c:v>102.7</c:v>
                      </c:pt>
                      <c:pt idx="2">
                        <c:v>71.900000000000006</c:v>
                      </c:pt>
                      <c:pt idx="3">
                        <c:v>140.19999999999999</c:v>
                      </c:pt>
                      <c:pt idx="4">
                        <c:v>56.6</c:v>
                      </c:pt>
                      <c:pt idx="5">
                        <c:v>156.69999999999999</c:v>
                      </c:pt>
                      <c:pt idx="6">
                        <c:v>92.3</c:v>
                      </c:pt>
                      <c:pt idx="7">
                        <c:v>178</c:v>
                      </c:pt>
                      <c:pt idx="8">
                        <c:v>68.3</c:v>
                      </c:pt>
                      <c:pt idx="9">
                        <c:v>196.2</c:v>
                      </c:pt>
                      <c:pt idx="10">
                        <c:v>165.4</c:v>
                      </c:pt>
                      <c:pt idx="11">
                        <c:v>219.9</c:v>
                      </c:pt>
                      <c:pt idx="12">
                        <c:v>89.9</c:v>
                      </c:pt>
                      <c:pt idx="13">
                        <c:v>115.1</c:v>
                      </c:pt>
                      <c:pt idx="14">
                        <c:v>-56.2</c:v>
                      </c:pt>
                      <c:pt idx="15">
                        <c:v>257.8</c:v>
                      </c:pt>
                      <c:pt idx="16">
                        <c:v>108.6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8F-49A5-A74C-61CDAEEBDD2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years'!$A$26</c15:sqref>
                        </c15:formulaRef>
                      </c:ext>
                    </c:extLst>
                    <c:strCache>
                      <c:ptCount val="1"/>
                      <c:pt idx="0">
                        <c:v>Burberry Group plc (LSE:BRBY)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years'!$B$7:$R$7</c15:sqref>
                        </c15:formulaRef>
                      </c:ext>
                    </c:extLst>
                    <c:strCache>
                      <c:ptCount val="17"/>
                      <c:pt idx="0">
                        <c:v>Q4-16</c:v>
                      </c:pt>
                      <c:pt idx="1">
                        <c:v>Q1-17</c:v>
                      </c:pt>
                      <c:pt idx="2">
                        <c:v>Q2-17</c:v>
                      </c:pt>
                      <c:pt idx="3">
                        <c:v>Q3-17</c:v>
                      </c:pt>
                      <c:pt idx="4">
                        <c:v>Q4-17</c:v>
                      </c:pt>
                      <c:pt idx="5">
                        <c:v>Q1-18</c:v>
                      </c:pt>
                      <c:pt idx="6">
                        <c:v>Q2-18</c:v>
                      </c:pt>
                      <c:pt idx="7">
                        <c:v>Q3-18</c:v>
                      </c:pt>
                      <c:pt idx="8">
                        <c:v>Q4-18</c:v>
                      </c:pt>
                      <c:pt idx="9">
                        <c:v>Q1-19</c:v>
                      </c:pt>
                      <c:pt idx="10">
                        <c:v>Q2-19</c:v>
                      </c:pt>
                      <c:pt idx="11">
                        <c:v>Q3-19</c:v>
                      </c:pt>
                      <c:pt idx="12">
                        <c:v>Q4-19</c:v>
                      </c:pt>
                      <c:pt idx="13">
                        <c:v>Q1-20</c:v>
                      </c:pt>
                      <c:pt idx="14">
                        <c:v>Q2-20</c:v>
                      </c:pt>
                      <c:pt idx="15">
                        <c:v>Q3-20</c:v>
                      </c:pt>
                      <c:pt idx="16">
                        <c:v>Q4-20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years'!$B$26:$R$26</c15:sqref>
                        </c15:formulaRef>
                      </c:ext>
                    </c:extLst>
                    <c:numCache>
                      <c:formatCode>_(\ #,##0.0_);_(\ \(#,##0.0\)_);_(\ " - "_)</c:formatCode>
                      <c:ptCount val="17"/>
                      <c:pt idx="0">
                        <c:v>145.9</c:v>
                      </c:pt>
                      <c:pt idx="1">
                        <c:v>256.3</c:v>
                      </c:pt>
                      <c:pt idx="2">
                        <c:v>256.3</c:v>
                      </c:pt>
                      <c:pt idx="3">
                        <c:v>176.1</c:v>
                      </c:pt>
                      <c:pt idx="4">
                        <c:v>176.1</c:v>
                      </c:pt>
                      <c:pt idx="5">
                        <c:v>224.3</c:v>
                      </c:pt>
                      <c:pt idx="6">
                        <c:v>224.3</c:v>
                      </c:pt>
                      <c:pt idx="7">
                        <c:v>162.5</c:v>
                      </c:pt>
                      <c:pt idx="8">
                        <c:v>162.5</c:v>
                      </c:pt>
                      <c:pt idx="9">
                        <c:v>206.5</c:v>
                      </c:pt>
                      <c:pt idx="10">
                        <c:v>206.5</c:v>
                      </c:pt>
                      <c:pt idx="11">
                        <c:v>177.6</c:v>
                      </c:pt>
                      <c:pt idx="12">
                        <c:v>177.6</c:v>
                      </c:pt>
                      <c:pt idx="13">
                        <c:v>183.9</c:v>
                      </c:pt>
                      <c:pt idx="14">
                        <c:v>183.9</c:v>
                      </c:pt>
                      <c:pt idx="15">
                        <c:v>66.7</c:v>
                      </c:pt>
                      <c:pt idx="16">
                        <c:v>66.7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8F-49A5-A74C-61CDAEEBDD2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years'!$A$27</c15:sqref>
                        </c15:formulaRef>
                      </c:ext>
                    </c:extLst>
                    <c:strCache>
                      <c:ptCount val="1"/>
                      <c:pt idx="0">
                        <c:v>Hanesbrands Inc. (NYSE:HBI)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years'!$B$7:$R$7</c15:sqref>
                        </c15:formulaRef>
                      </c:ext>
                    </c:extLst>
                    <c:strCache>
                      <c:ptCount val="17"/>
                      <c:pt idx="0">
                        <c:v>Q4-16</c:v>
                      </c:pt>
                      <c:pt idx="1">
                        <c:v>Q1-17</c:v>
                      </c:pt>
                      <c:pt idx="2">
                        <c:v>Q2-17</c:v>
                      </c:pt>
                      <c:pt idx="3">
                        <c:v>Q3-17</c:v>
                      </c:pt>
                      <c:pt idx="4">
                        <c:v>Q4-17</c:v>
                      </c:pt>
                      <c:pt idx="5">
                        <c:v>Q1-18</c:v>
                      </c:pt>
                      <c:pt idx="6">
                        <c:v>Q2-18</c:v>
                      </c:pt>
                      <c:pt idx="7">
                        <c:v>Q3-18</c:v>
                      </c:pt>
                      <c:pt idx="8">
                        <c:v>Q4-18</c:v>
                      </c:pt>
                      <c:pt idx="9">
                        <c:v>Q1-19</c:v>
                      </c:pt>
                      <c:pt idx="10">
                        <c:v>Q2-19</c:v>
                      </c:pt>
                      <c:pt idx="11">
                        <c:v>Q3-19</c:v>
                      </c:pt>
                      <c:pt idx="12">
                        <c:v>Q4-19</c:v>
                      </c:pt>
                      <c:pt idx="13">
                        <c:v>Q1-20</c:v>
                      </c:pt>
                      <c:pt idx="14">
                        <c:v>Q2-20</c:v>
                      </c:pt>
                      <c:pt idx="15">
                        <c:v>Q3-20</c:v>
                      </c:pt>
                      <c:pt idx="16">
                        <c:v>Q4-20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years'!$B$27:$R$27</c15:sqref>
                        </c15:formulaRef>
                      </c:ext>
                    </c:extLst>
                    <c:numCache>
                      <c:formatCode>_(\ #,##0.0_);_(\ \(#,##0.0\)_);_(\ " - "_)</c:formatCode>
                      <c:ptCount val="17"/>
                      <c:pt idx="0">
                        <c:v>275.8</c:v>
                      </c:pt>
                      <c:pt idx="1">
                        <c:v>197.8</c:v>
                      </c:pt>
                      <c:pt idx="2">
                        <c:v>289.5</c:v>
                      </c:pt>
                      <c:pt idx="3">
                        <c:v>293.7</c:v>
                      </c:pt>
                      <c:pt idx="4">
                        <c:v>275.10000000000002</c:v>
                      </c:pt>
                      <c:pt idx="5">
                        <c:v>197.3</c:v>
                      </c:pt>
                      <c:pt idx="6">
                        <c:v>278.3</c:v>
                      </c:pt>
                      <c:pt idx="7">
                        <c:v>325.89999999999998</c:v>
                      </c:pt>
                      <c:pt idx="8">
                        <c:v>254.7</c:v>
                      </c:pt>
                      <c:pt idx="9">
                        <c:v>199.3</c:v>
                      </c:pt>
                      <c:pt idx="10">
                        <c:v>269.5</c:v>
                      </c:pt>
                      <c:pt idx="11">
                        <c:v>302.89999999999998</c:v>
                      </c:pt>
                      <c:pt idx="12">
                        <c:v>293.2</c:v>
                      </c:pt>
                      <c:pt idx="13">
                        <c:v>96.1</c:v>
                      </c:pt>
                      <c:pt idx="14">
                        <c:v>330.7</c:v>
                      </c:pt>
                      <c:pt idx="15">
                        <c:v>249.6</c:v>
                      </c:pt>
                      <c:pt idx="16">
                        <c:v>245.1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98F-49A5-A74C-61CDAEEBDD2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years'!$A$28</c15:sqref>
                        </c15:formulaRef>
                      </c:ext>
                    </c:extLst>
                    <c:strCache>
                      <c:ptCount val="1"/>
                      <c:pt idx="0">
                        <c:v>Under Armour, Inc. (NYSE:UAA)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years'!$B$7:$R$7</c15:sqref>
                        </c15:formulaRef>
                      </c:ext>
                    </c:extLst>
                    <c:strCache>
                      <c:ptCount val="17"/>
                      <c:pt idx="0">
                        <c:v>Q4-16</c:v>
                      </c:pt>
                      <c:pt idx="1">
                        <c:v>Q1-17</c:v>
                      </c:pt>
                      <c:pt idx="2">
                        <c:v>Q2-17</c:v>
                      </c:pt>
                      <c:pt idx="3">
                        <c:v>Q3-17</c:v>
                      </c:pt>
                      <c:pt idx="4">
                        <c:v>Q4-17</c:v>
                      </c:pt>
                      <c:pt idx="5">
                        <c:v>Q1-18</c:v>
                      </c:pt>
                      <c:pt idx="6">
                        <c:v>Q2-18</c:v>
                      </c:pt>
                      <c:pt idx="7">
                        <c:v>Q3-18</c:v>
                      </c:pt>
                      <c:pt idx="8">
                        <c:v>Q4-18</c:v>
                      </c:pt>
                      <c:pt idx="9">
                        <c:v>Q1-19</c:v>
                      </c:pt>
                      <c:pt idx="10">
                        <c:v>Q2-19</c:v>
                      </c:pt>
                      <c:pt idx="11">
                        <c:v>Q3-19</c:v>
                      </c:pt>
                      <c:pt idx="12">
                        <c:v>Q4-19</c:v>
                      </c:pt>
                      <c:pt idx="13">
                        <c:v>Q1-20</c:v>
                      </c:pt>
                      <c:pt idx="14">
                        <c:v>Q2-20</c:v>
                      </c:pt>
                      <c:pt idx="15">
                        <c:v>Q3-20</c:v>
                      </c:pt>
                      <c:pt idx="16">
                        <c:v>Q4-20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years'!$B$28:$R$28</c15:sqref>
                        </c15:formulaRef>
                      </c:ext>
                    </c:extLst>
                    <c:numCache>
                      <c:formatCode>_(\ #,##0.0_);_(\ \(#,##0.0\)_);_(\ " - "_)</c:formatCode>
                      <c:ptCount val="17"/>
                      <c:pt idx="0">
                        <c:v>203.3</c:v>
                      </c:pt>
                      <c:pt idx="1">
                        <c:v>48.5</c:v>
                      </c:pt>
                      <c:pt idx="2">
                        <c:v>40.700000000000003</c:v>
                      </c:pt>
                      <c:pt idx="3">
                        <c:v>192.3</c:v>
                      </c:pt>
                      <c:pt idx="4">
                        <c:v>49.2</c:v>
                      </c:pt>
                      <c:pt idx="5">
                        <c:v>62.4</c:v>
                      </c:pt>
                      <c:pt idx="6">
                        <c:v>25.1</c:v>
                      </c:pt>
                      <c:pt idx="7">
                        <c:v>187</c:v>
                      </c:pt>
                      <c:pt idx="8">
                        <c:v>86.2</c:v>
                      </c:pt>
                      <c:pt idx="9">
                        <c:v>81.7</c:v>
                      </c:pt>
                      <c:pt idx="10">
                        <c:v>35.799999999999997</c:v>
                      </c:pt>
                      <c:pt idx="11">
                        <c:v>185.6</c:v>
                      </c:pt>
                      <c:pt idx="12">
                        <c:v>125.6</c:v>
                      </c:pt>
                      <c:pt idx="13">
                        <c:v>-72.5</c:v>
                      </c:pt>
                      <c:pt idx="14">
                        <c:v>-96.7</c:v>
                      </c:pt>
                      <c:pt idx="15">
                        <c:v>168.5</c:v>
                      </c:pt>
                      <c:pt idx="16">
                        <c:v>158.6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8F-49A5-A74C-61CDAEEBDD2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years'!$A$29</c15:sqref>
                        </c15:formulaRef>
                      </c:ext>
                    </c:extLst>
                    <c:strCache>
                      <c:ptCount val="1"/>
                      <c:pt idx="0">
                        <c:v>Moncler S.p.A. (BIT:MONC)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years'!$B$7:$R$7</c15:sqref>
                        </c15:formulaRef>
                      </c:ext>
                    </c:extLst>
                    <c:strCache>
                      <c:ptCount val="17"/>
                      <c:pt idx="0">
                        <c:v>Q4-16</c:v>
                      </c:pt>
                      <c:pt idx="1">
                        <c:v>Q1-17</c:v>
                      </c:pt>
                      <c:pt idx="2">
                        <c:v>Q2-17</c:v>
                      </c:pt>
                      <c:pt idx="3">
                        <c:v>Q3-17</c:v>
                      </c:pt>
                      <c:pt idx="4">
                        <c:v>Q4-17</c:v>
                      </c:pt>
                      <c:pt idx="5">
                        <c:v>Q1-18</c:v>
                      </c:pt>
                      <c:pt idx="6">
                        <c:v>Q2-18</c:v>
                      </c:pt>
                      <c:pt idx="7">
                        <c:v>Q3-18</c:v>
                      </c:pt>
                      <c:pt idx="8">
                        <c:v>Q4-18</c:v>
                      </c:pt>
                      <c:pt idx="9">
                        <c:v>Q1-19</c:v>
                      </c:pt>
                      <c:pt idx="10">
                        <c:v>Q2-19</c:v>
                      </c:pt>
                      <c:pt idx="11">
                        <c:v>Q3-19</c:v>
                      </c:pt>
                      <c:pt idx="12">
                        <c:v>Q4-19</c:v>
                      </c:pt>
                      <c:pt idx="13">
                        <c:v>Q1-20</c:v>
                      </c:pt>
                      <c:pt idx="14">
                        <c:v>Q2-20</c:v>
                      </c:pt>
                      <c:pt idx="15">
                        <c:v>Q3-20</c:v>
                      </c:pt>
                      <c:pt idx="16">
                        <c:v>Q4-20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years'!$B$29:$R$29</c15:sqref>
                        </c15:formulaRef>
                      </c:ext>
                    </c:extLst>
                    <c:numCache>
                      <c:formatCode>_(\ #,##0.0_);_(\ \(#,##0.0\)_);_(\ " - "_)</c:formatCode>
                      <c:ptCount val="17"/>
                      <c:pt idx="0">
                        <c:v>159.69999999999999</c:v>
                      </c:pt>
                      <c:pt idx="1">
                        <c:v>51.3</c:v>
                      </c:pt>
                      <c:pt idx="2">
                        <c:v>51.3</c:v>
                      </c:pt>
                      <c:pt idx="3">
                        <c:v>180.4</c:v>
                      </c:pt>
                      <c:pt idx="4">
                        <c:v>180.4</c:v>
                      </c:pt>
                      <c:pt idx="5">
                        <c:v>65.8</c:v>
                      </c:pt>
                      <c:pt idx="6">
                        <c:v>65.8</c:v>
                      </c:pt>
                      <c:pt idx="7">
                        <c:v>215</c:v>
                      </c:pt>
                      <c:pt idx="8">
                        <c:v>215</c:v>
                      </c:pt>
                      <c:pt idx="9">
                        <c:v>81.599999999999994</c:v>
                      </c:pt>
                      <c:pt idx="10">
                        <c:v>81.599999999999994</c:v>
                      </c:pt>
                      <c:pt idx="11">
                        <c:v>253.1</c:v>
                      </c:pt>
                      <c:pt idx="12">
                        <c:v>253.1</c:v>
                      </c:pt>
                      <c:pt idx="13">
                        <c:v>-0.7</c:v>
                      </c:pt>
                      <c:pt idx="14">
                        <c:v>-0.7</c:v>
                      </c:pt>
                      <c:pt idx="15">
                        <c:v>264.89999999999998</c:v>
                      </c:pt>
                      <c:pt idx="16">
                        <c:v>264.89999999999998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98F-49A5-A74C-61CDAEEBDD24}"/>
                  </c:ext>
                </c:extLst>
              </c15:ser>
            </c15:filteredLineSeries>
          </c:ext>
        </c:extLst>
      </c:lineChart>
      <c:catAx>
        <c:axId val="20514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414975"/>
        <c:crosses val="autoZero"/>
        <c:auto val="1"/>
        <c:lblAlgn val="ctr"/>
        <c:lblOffset val="100"/>
        <c:noMultiLvlLbl val="0"/>
      </c:catAx>
      <c:valAx>
        <c:axId val="20514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 #,##0.0_);_(\ \(#,##0.0\)_);_(\ &quot; - &quot;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4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'Last 4 years'!$A$34</c:f>
              <c:strCache>
                <c:ptCount val="1"/>
                <c:pt idx="0">
                  <c:v>adidas AG (XTRA:ADS)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years'!$B$34:$R$34</c:f>
              <c:numCache>
                <c:formatCode>_(\ #,##0.0_);_(\ \(#,##0.0\)_);_(\ " - "_)</c:formatCode>
                <c:ptCount val="17"/>
                <c:pt idx="0">
                  <c:v>-12.1</c:v>
                </c:pt>
                <c:pt idx="1">
                  <c:v>548.79999999999995</c:v>
                </c:pt>
                <c:pt idx="2">
                  <c:v>190.6</c:v>
                </c:pt>
                <c:pt idx="3">
                  <c:v>634.4</c:v>
                </c:pt>
                <c:pt idx="4">
                  <c:v>-50.7</c:v>
                </c:pt>
                <c:pt idx="5">
                  <c:v>651.29999999999995</c:v>
                </c:pt>
                <c:pt idx="6">
                  <c:v>477.6</c:v>
                </c:pt>
                <c:pt idx="7">
                  <c:v>793.6</c:v>
                </c:pt>
                <c:pt idx="8">
                  <c:v>130.30000000000001</c:v>
                </c:pt>
                <c:pt idx="9">
                  <c:v>762.3</c:v>
                </c:pt>
                <c:pt idx="10">
                  <c:v>640.5</c:v>
                </c:pt>
                <c:pt idx="11">
                  <c:v>779.2</c:v>
                </c:pt>
                <c:pt idx="12">
                  <c:v>201.4</c:v>
                </c:pt>
                <c:pt idx="13">
                  <c:v>37.4</c:v>
                </c:pt>
                <c:pt idx="14">
                  <c:v>-355.8</c:v>
                </c:pt>
                <c:pt idx="15">
                  <c:v>658.5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C-48AB-87FB-C9EE68AAF5BE}"/>
            </c:ext>
          </c:extLst>
        </c:ser>
        <c:ser>
          <c:idx val="2"/>
          <c:order val="2"/>
          <c:tx>
            <c:strRef>
              <c:f>'Last 4 years'!$A$36</c:f>
              <c:strCache>
                <c:ptCount val="1"/>
                <c:pt idx="0">
                  <c:v>NIKE, Inc. (NYSE:NKE)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years'!$B$36:$R$36</c:f>
              <c:numCache>
                <c:formatCode>_(\ #,##0.0_);_(\ \(#,##0.0\)_);_(\ " - "_)</c:formatCode>
                <c:ptCount val="17"/>
                <c:pt idx="0">
                  <c:v>1141</c:v>
                </c:pt>
                <c:pt idx="1">
                  <c:v>1008</c:v>
                </c:pt>
                <c:pt idx="2">
                  <c:v>950</c:v>
                </c:pt>
                <c:pt idx="3">
                  <c:v>767</c:v>
                </c:pt>
                <c:pt idx="4">
                  <c:v>-921</c:v>
                </c:pt>
                <c:pt idx="5">
                  <c:v>1137</c:v>
                </c:pt>
                <c:pt idx="6">
                  <c:v>1092</c:v>
                </c:pt>
                <c:pt idx="7">
                  <c:v>847</c:v>
                </c:pt>
                <c:pt idx="8">
                  <c:v>1101</c:v>
                </c:pt>
                <c:pt idx="9">
                  <c:v>989</c:v>
                </c:pt>
                <c:pt idx="10">
                  <c:v>1367</c:v>
                </c:pt>
                <c:pt idx="11">
                  <c:v>1115</c:v>
                </c:pt>
                <c:pt idx="12">
                  <c:v>847</c:v>
                </c:pt>
                <c:pt idx="13">
                  <c:v>-790</c:v>
                </c:pt>
                <c:pt idx="14">
                  <c:v>1518</c:v>
                </c:pt>
                <c:pt idx="15">
                  <c:v>1251</c:v>
                </c:pt>
                <c:pt idx="16">
                  <c:v>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AC-48AB-87FB-C9EE68AAF5BE}"/>
            </c:ext>
          </c:extLst>
        </c:ser>
        <c:ser>
          <c:idx val="9"/>
          <c:order val="9"/>
          <c:tx>
            <c:strRef>
              <c:f>'Last 4 years'!$A$43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years'!$B$43:$R$43</c:f>
              <c:numCache>
                <c:formatCode>_(\ #,##0.0_);_(\ \(#,##0.0\)_);_(\ " - "_)</c:formatCode>
                <c:ptCount val="17"/>
                <c:pt idx="0">
                  <c:v>207.78888888888889</c:v>
                </c:pt>
                <c:pt idx="1">
                  <c:v>239.05555555555551</c:v>
                </c:pt>
                <c:pt idx="2">
                  <c:v>190.9666666666667</c:v>
                </c:pt>
                <c:pt idx="3">
                  <c:v>269.52222222222218</c:v>
                </c:pt>
                <c:pt idx="4">
                  <c:v>-143.03333333333336</c:v>
                </c:pt>
                <c:pt idx="5">
                  <c:v>268.40000000000003</c:v>
                </c:pt>
                <c:pt idx="6">
                  <c:v>233.07777777777775</c:v>
                </c:pt>
                <c:pt idx="7">
                  <c:v>317.42222222222227</c:v>
                </c:pt>
                <c:pt idx="8">
                  <c:v>241.67777777777778</c:v>
                </c:pt>
                <c:pt idx="9">
                  <c:v>256.23333333333335</c:v>
                </c:pt>
                <c:pt idx="10">
                  <c:v>281.59999999999991</c:v>
                </c:pt>
                <c:pt idx="11">
                  <c:v>370.5333333333333</c:v>
                </c:pt>
                <c:pt idx="12">
                  <c:v>223.91111111111113</c:v>
                </c:pt>
                <c:pt idx="13">
                  <c:v>-214.27777777777777</c:v>
                </c:pt>
                <c:pt idx="14">
                  <c:v>50.111111111111086</c:v>
                </c:pt>
                <c:pt idx="15">
                  <c:v>304.01111111111112</c:v>
                </c:pt>
                <c:pt idx="16">
                  <c:v>247.5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AC-48AB-87FB-C9EE68AAF5BE}"/>
            </c:ext>
          </c:extLst>
        </c:ser>
        <c:ser>
          <c:idx val="10"/>
          <c:order val="10"/>
          <c:tx>
            <c:strRef>
              <c:f>'Last 4 years'!$A$44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'Last 4 years'!$B$7:$R$7</c:f>
              <c:strCache>
                <c:ptCount val="17"/>
                <c:pt idx="0">
                  <c:v>Q4-16</c:v>
                </c:pt>
                <c:pt idx="1">
                  <c:v>Q1-17</c:v>
                </c:pt>
                <c:pt idx="2">
                  <c:v>Q2-17</c:v>
                </c:pt>
                <c:pt idx="3">
                  <c:v>Q3-17</c:v>
                </c:pt>
                <c:pt idx="4">
                  <c:v>Q4-17</c:v>
                </c:pt>
                <c:pt idx="5">
                  <c:v>Q1-18</c:v>
                </c:pt>
                <c:pt idx="6">
                  <c:v>Q2-18</c:v>
                </c:pt>
                <c:pt idx="7">
                  <c:v>Q3-18</c:v>
                </c:pt>
                <c:pt idx="8">
                  <c:v>Q4-18</c:v>
                </c:pt>
                <c:pt idx="9">
                  <c:v>Q1-19</c:v>
                </c:pt>
                <c:pt idx="10">
                  <c:v>Q2-19</c:v>
                </c:pt>
                <c:pt idx="11">
                  <c:v>Q3-19</c:v>
                </c:pt>
                <c:pt idx="12">
                  <c:v>Q4-19</c:v>
                </c:pt>
                <c:pt idx="13">
                  <c:v>Q1-20</c:v>
                </c:pt>
                <c:pt idx="14">
                  <c:v>Q2-20</c:v>
                </c:pt>
                <c:pt idx="15">
                  <c:v>Q3-20</c:v>
                </c:pt>
                <c:pt idx="16">
                  <c:v>Q4-20</c:v>
                </c:pt>
              </c:strCache>
            </c:strRef>
          </c:cat>
          <c:val>
            <c:numRef>
              <c:f>'Last 4 years'!$B$44:$R$44</c:f>
              <c:numCache>
                <c:formatCode>_(\ #,##0.0_);_(\ \(#,##0.0\)_);_(\ " - "_)</c:formatCode>
                <c:ptCount val="17"/>
                <c:pt idx="0">
                  <c:v>98</c:v>
                </c:pt>
                <c:pt idx="1">
                  <c:v>83.5</c:v>
                </c:pt>
                <c:pt idx="2">
                  <c:v>109.9</c:v>
                </c:pt>
                <c:pt idx="3">
                  <c:v>125.3</c:v>
                </c:pt>
                <c:pt idx="4">
                  <c:v>-50.7</c:v>
                </c:pt>
                <c:pt idx="5">
                  <c:v>81.3</c:v>
                </c:pt>
                <c:pt idx="6">
                  <c:v>138.9</c:v>
                </c:pt>
                <c:pt idx="7">
                  <c:v>163.30000000000001</c:v>
                </c:pt>
                <c:pt idx="8">
                  <c:v>130.30000000000001</c:v>
                </c:pt>
                <c:pt idx="9">
                  <c:v>113.9</c:v>
                </c:pt>
                <c:pt idx="10">
                  <c:v>99.7</c:v>
                </c:pt>
                <c:pt idx="11">
                  <c:v>174.1</c:v>
                </c:pt>
                <c:pt idx="12">
                  <c:v>174.1</c:v>
                </c:pt>
                <c:pt idx="13">
                  <c:v>-19.8</c:v>
                </c:pt>
                <c:pt idx="14">
                  <c:v>-115.3</c:v>
                </c:pt>
                <c:pt idx="15">
                  <c:v>137</c:v>
                </c:pt>
                <c:pt idx="16">
                  <c:v>125.95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AC-48AB-87FB-C9EE68AAF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181439"/>
        <c:axId val="18711806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'Last 4 years'!$A$35</c15:sqref>
                        </c15:formulaRef>
                      </c:ext>
                    </c:extLst>
                    <c:strCache>
                      <c:ptCount val="1"/>
                      <c:pt idx="0">
                        <c:v>V.F. Corporation (NYSE:VFC)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'Last 4 years'!$B$7:$R$7</c15:sqref>
                        </c15:formulaRef>
                      </c:ext>
                    </c:extLst>
                    <c:strCache>
                      <c:ptCount val="17"/>
                      <c:pt idx="0">
                        <c:v>Q4-16</c:v>
                      </c:pt>
                      <c:pt idx="1">
                        <c:v>Q1-17</c:v>
                      </c:pt>
                      <c:pt idx="2">
                        <c:v>Q2-17</c:v>
                      </c:pt>
                      <c:pt idx="3">
                        <c:v>Q3-17</c:v>
                      </c:pt>
                      <c:pt idx="4">
                        <c:v>Q4-17</c:v>
                      </c:pt>
                      <c:pt idx="5">
                        <c:v>Q1-18</c:v>
                      </c:pt>
                      <c:pt idx="6">
                        <c:v>Q2-18</c:v>
                      </c:pt>
                      <c:pt idx="7">
                        <c:v>Q3-18</c:v>
                      </c:pt>
                      <c:pt idx="8">
                        <c:v>Q4-18</c:v>
                      </c:pt>
                      <c:pt idx="9">
                        <c:v>Q1-19</c:v>
                      </c:pt>
                      <c:pt idx="10">
                        <c:v>Q2-19</c:v>
                      </c:pt>
                      <c:pt idx="11">
                        <c:v>Q3-19</c:v>
                      </c:pt>
                      <c:pt idx="12">
                        <c:v>Q4-19</c:v>
                      </c:pt>
                      <c:pt idx="13">
                        <c:v>Q1-20</c:v>
                      </c:pt>
                      <c:pt idx="14">
                        <c:v>Q2-20</c:v>
                      </c:pt>
                      <c:pt idx="15">
                        <c:v>Q3-20</c:v>
                      </c:pt>
                      <c:pt idx="16">
                        <c:v>Q4-20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'Last 4 years'!$B$35:$R$35</c15:sqref>
                        </c15:formulaRef>
                      </c:ext>
                    </c:extLst>
                    <c:numCache>
                      <c:formatCode>_(\ #,##0.0_);_(\ \(#,##0.0\)_);_(\ " - "_)</c:formatCode>
                      <c:ptCount val="17"/>
                      <c:pt idx="0">
                        <c:v>264.3</c:v>
                      </c:pt>
                      <c:pt idx="1">
                        <c:v>209.2</c:v>
                      </c:pt>
                      <c:pt idx="2">
                        <c:v>109.9</c:v>
                      </c:pt>
                      <c:pt idx="3">
                        <c:v>386.1</c:v>
                      </c:pt>
                      <c:pt idx="4">
                        <c:v>-90.3</c:v>
                      </c:pt>
                      <c:pt idx="5">
                        <c:v>252.8</c:v>
                      </c:pt>
                      <c:pt idx="6">
                        <c:v>160.4</c:v>
                      </c:pt>
                      <c:pt idx="7">
                        <c:v>507.1</c:v>
                      </c:pt>
                      <c:pt idx="8">
                        <c:v>463.5</c:v>
                      </c:pt>
                      <c:pt idx="9">
                        <c:v>128.80000000000001</c:v>
                      </c:pt>
                      <c:pt idx="10">
                        <c:v>49.2</c:v>
                      </c:pt>
                      <c:pt idx="11">
                        <c:v>649</c:v>
                      </c:pt>
                      <c:pt idx="12">
                        <c:v>465</c:v>
                      </c:pt>
                      <c:pt idx="13">
                        <c:v>-483.8</c:v>
                      </c:pt>
                      <c:pt idx="14">
                        <c:v>-285.60000000000002</c:v>
                      </c:pt>
                      <c:pt idx="15">
                        <c:v>256.7</c:v>
                      </c:pt>
                      <c:pt idx="16">
                        <c:v>347.2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6AC-48AB-87FB-C9EE68AAF5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years'!$A$37</c15:sqref>
                        </c15:formulaRef>
                      </c:ext>
                    </c:extLst>
                    <c:strCache>
                      <c:ptCount val="1"/>
                      <c:pt idx="0">
                        <c:v>Gildan Activewear Inc. (TSX:GIL)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years'!$B$7:$R$7</c15:sqref>
                        </c15:formulaRef>
                      </c:ext>
                    </c:extLst>
                    <c:strCache>
                      <c:ptCount val="17"/>
                      <c:pt idx="0">
                        <c:v>Q4-16</c:v>
                      </c:pt>
                      <c:pt idx="1">
                        <c:v>Q1-17</c:v>
                      </c:pt>
                      <c:pt idx="2">
                        <c:v>Q2-17</c:v>
                      </c:pt>
                      <c:pt idx="3">
                        <c:v>Q3-17</c:v>
                      </c:pt>
                      <c:pt idx="4">
                        <c:v>Q4-17</c:v>
                      </c:pt>
                      <c:pt idx="5">
                        <c:v>Q1-18</c:v>
                      </c:pt>
                      <c:pt idx="6">
                        <c:v>Q2-18</c:v>
                      </c:pt>
                      <c:pt idx="7">
                        <c:v>Q3-18</c:v>
                      </c:pt>
                      <c:pt idx="8">
                        <c:v>Q4-18</c:v>
                      </c:pt>
                      <c:pt idx="9">
                        <c:v>Q1-19</c:v>
                      </c:pt>
                      <c:pt idx="10">
                        <c:v>Q2-19</c:v>
                      </c:pt>
                      <c:pt idx="11">
                        <c:v>Q3-19</c:v>
                      </c:pt>
                      <c:pt idx="12">
                        <c:v>Q4-19</c:v>
                      </c:pt>
                      <c:pt idx="13">
                        <c:v>Q1-20</c:v>
                      </c:pt>
                      <c:pt idx="14">
                        <c:v>Q2-20</c:v>
                      </c:pt>
                      <c:pt idx="15">
                        <c:v>Q3-20</c:v>
                      </c:pt>
                      <c:pt idx="16">
                        <c:v>Q4-20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years'!$B$37:$R$37</c15:sqref>
                        </c15:formulaRef>
                      </c:ext>
                    </c:extLst>
                    <c:numCache>
                      <c:formatCode>_(\ #,##0.0_);_(\ \(#,##0.0\)_);_(\ " - "_)</c:formatCode>
                      <c:ptCount val="17"/>
                      <c:pt idx="0">
                        <c:v>74.3</c:v>
                      </c:pt>
                      <c:pt idx="1">
                        <c:v>83.5</c:v>
                      </c:pt>
                      <c:pt idx="2">
                        <c:v>107.7</c:v>
                      </c:pt>
                      <c:pt idx="3">
                        <c:v>116.1</c:v>
                      </c:pt>
                      <c:pt idx="4">
                        <c:v>54.9</c:v>
                      </c:pt>
                      <c:pt idx="5">
                        <c:v>67.900000000000006</c:v>
                      </c:pt>
                      <c:pt idx="6">
                        <c:v>109</c:v>
                      </c:pt>
                      <c:pt idx="7">
                        <c:v>114.3</c:v>
                      </c:pt>
                      <c:pt idx="8">
                        <c:v>59.6</c:v>
                      </c:pt>
                      <c:pt idx="9">
                        <c:v>22.7</c:v>
                      </c:pt>
                      <c:pt idx="10">
                        <c:v>99.7</c:v>
                      </c:pt>
                      <c:pt idx="11">
                        <c:v>104.9</c:v>
                      </c:pt>
                      <c:pt idx="12">
                        <c:v>32.5</c:v>
                      </c:pt>
                      <c:pt idx="13">
                        <c:v>-99.3</c:v>
                      </c:pt>
                      <c:pt idx="14">
                        <c:v>-249.7</c:v>
                      </c:pt>
                      <c:pt idx="15">
                        <c:v>56.4</c:v>
                      </c:pt>
                      <c:pt idx="16">
                        <c:v>67.400000000000006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AC-48AB-87FB-C9EE68AAF5B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years'!$A$38</c15:sqref>
                        </c15:formulaRef>
                      </c:ext>
                    </c:extLst>
                    <c:strCache>
                      <c:ptCount val="1"/>
                      <c:pt idx="0">
                        <c:v>PUMA SE (XTRA:PUM)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years'!$B$7:$R$7</c15:sqref>
                        </c15:formulaRef>
                      </c:ext>
                    </c:extLst>
                    <c:strCache>
                      <c:ptCount val="17"/>
                      <c:pt idx="0">
                        <c:v>Q4-16</c:v>
                      </c:pt>
                      <c:pt idx="1">
                        <c:v>Q1-17</c:v>
                      </c:pt>
                      <c:pt idx="2">
                        <c:v>Q2-17</c:v>
                      </c:pt>
                      <c:pt idx="3">
                        <c:v>Q3-17</c:v>
                      </c:pt>
                      <c:pt idx="4">
                        <c:v>Q4-17</c:v>
                      </c:pt>
                      <c:pt idx="5">
                        <c:v>Q1-18</c:v>
                      </c:pt>
                      <c:pt idx="6">
                        <c:v>Q2-18</c:v>
                      </c:pt>
                      <c:pt idx="7">
                        <c:v>Q3-18</c:v>
                      </c:pt>
                      <c:pt idx="8">
                        <c:v>Q4-18</c:v>
                      </c:pt>
                      <c:pt idx="9">
                        <c:v>Q1-19</c:v>
                      </c:pt>
                      <c:pt idx="10">
                        <c:v>Q2-19</c:v>
                      </c:pt>
                      <c:pt idx="11">
                        <c:v>Q3-19</c:v>
                      </c:pt>
                      <c:pt idx="12">
                        <c:v>Q4-19</c:v>
                      </c:pt>
                      <c:pt idx="13">
                        <c:v>Q1-20</c:v>
                      </c:pt>
                      <c:pt idx="14">
                        <c:v>Q2-20</c:v>
                      </c:pt>
                      <c:pt idx="15">
                        <c:v>Q3-20</c:v>
                      </c:pt>
                      <c:pt idx="16">
                        <c:v>Q4-20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years'!$B$38:$R$38</c15:sqref>
                        </c15:formulaRef>
                      </c:ext>
                    </c:extLst>
                    <c:numCache>
                      <c:formatCode>_(\ #,##0.0_);_(\ \(#,##0.0\)_);_(\ " - "_)</c:formatCode>
                      <c:ptCount val="17"/>
                      <c:pt idx="0">
                        <c:v>-5.5</c:v>
                      </c:pt>
                      <c:pt idx="1">
                        <c:v>59.8</c:v>
                      </c:pt>
                      <c:pt idx="2">
                        <c:v>26.4</c:v>
                      </c:pt>
                      <c:pt idx="3">
                        <c:v>74.900000000000006</c:v>
                      </c:pt>
                      <c:pt idx="4">
                        <c:v>2.7</c:v>
                      </c:pt>
                      <c:pt idx="5">
                        <c:v>81.3</c:v>
                      </c:pt>
                      <c:pt idx="6">
                        <c:v>37.5</c:v>
                      </c:pt>
                      <c:pt idx="7">
                        <c:v>93.5</c:v>
                      </c:pt>
                      <c:pt idx="8">
                        <c:v>13.7</c:v>
                      </c:pt>
                      <c:pt idx="9">
                        <c:v>113.9</c:v>
                      </c:pt>
                      <c:pt idx="10">
                        <c:v>59.9</c:v>
                      </c:pt>
                      <c:pt idx="11">
                        <c:v>121.2</c:v>
                      </c:pt>
                      <c:pt idx="12">
                        <c:v>21.5</c:v>
                      </c:pt>
                      <c:pt idx="13">
                        <c:v>43.7</c:v>
                      </c:pt>
                      <c:pt idx="14">
                        <c:v>-115.3</c:v>
                      </c:pt>
                      <c:pt idx="15">
                        <c:v>137</c:v>
                      </c:pt>
                      <c:pt idx="16">
                        <c:v>29.8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AC-48AB-87FB-C9EE68AAF5B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years'!$A$39</c15:sqref>
                        </c15:formulaRef>
                      </c:ext>
                    </c:extLst>
                    <c:strCache>
                      <c:ptCount val="1"/>
                      <c:pt idx="0">
                        <c:v>Burberry Group plc (LSE:BRBY)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years'!$B$7:$R$7</c15:sqref>
                        </c15:formulaRef>
                      </c:ext>
                    </c:extLst>
                    <c:strCache>
                      <c:ptCount val="17"/>
                      <c:pt idx="0">
                        <c:v>Q4-16</c:v>
                      </c:pt>
                      <c:pt idx="1">
                        <c:v>Q1-17</c:v>
                      </c:pt>
                      <c:pt idx="2">
                        <c:v>Q2-17</c:v>
                      </c:pt>
                      <c:pt idx="3">
                        <c:v>Q3-17</c:v>
                      </c:pt>
                      <c:pt idx="4">
                        <c:v>Q4-17</c:v>
                      </c:pt>
                      <c:pt idx="5">
                        <c:v>Q1-18</c:v>
                      </c:pt>
                      <c:pt idx="6">
                        <c:v>Q2-18</c:v>
                      </c:pt>
                      <c:pt idx="7">
                        <c:v>Q3-18</c:v>
                      </c:pt>
                      <c:pt idx="8">
                        <c:v>Q4-18</c:v>
                      </c:pt>
                      <c:pt idx="9">
                        <c:v>Q1-19</c:v>
                      </c:pt>
                      <c:pt idx="10">
                        <c:v>Q2-19</c:v>
                      </c:pt>
                      <c:pt idx="11">
                        <c:v>Q3-19</c:v>
                      </c:pt>
                      <c:pt idx="12">
                        <c:v>Q4-19</c:v>
                      </c:pt>
                      <c:pt idx="13">
                        <c:v>Q1-20</c:v>
                      </c:pt>
                      <c:pt idx="14">
                        <c:v>Q2-20</c:v>
                      </c:pt>
                      <c:pt idx="15">
                        <c:v>Q3-20</c:v>
                      </c:pt>
                      <c:pt idx="16">
                        <c:v>Q4-20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years'!$B$39:$R$39</c15:sqref>
                        </c15:formulaRef>
                      </c:ext>
                    </c:extLst>
                    <c:numCache>
                      <c:formatCode>_(\ #,##0.0_);_(\ \(#,##0.0\)_);_(\ " - "_)</c:formatCode>
                      <c:ptCount val="17"/>
                      <c:pt idx="0">
                        <c:v>49.8</c:v>
                      </c:pt>
                      <c:pt idx="1">
                        <c:v>148.69999999999999</c:v>
                      </c:pt>
                      <c:pt idx="2">
                        <c:v>148.69999999999999</c:v>
                      </c:pt>
                      <c:pt idx="3">
                        <c:v>64.3</c:v>
                      </c:pt>
                      <c:pt idx="4">
                        <c:v>64.3</c:v>
                      </c:pt>
                      <c:pt idx="5">
                        <c:v>138.9</c:v>
                      </c:pt>
                      <c:pt idx="6">
                        <c:v>138.9</c:v>
                      </c:pt>
                      <c:pt idx="7">
                        <c:v>91.3</c:v>
                      </c:pt>
                      <c:pt idx="8">
                        <c:v>91.3</c:v>
                      </c:pt>
                      <c:pt idx="9">
                        <c:v>143.6</c:v>
                      </c:pt>
                      <c:pt idx="10">
                        <c:v>143.6</c:v>
                      </c:pt>
                      <c:pt idx="11">
                        <c:v>104</c:v>
                      </c:pt>
                      <c:pt idx="12">
                        <c:v>104</c:v>
                      </c:pt>
                      <c:pt idx="13">
                        <c:v>-19.8</c:v>
                      </c:pt>
                      <c:pt idx="14">
                        <c:v>-19.8</c:v>
                      </c:pt>
                      <c:pt idx="15">
                        <c:v>34.1</c:v>
                      </c:pt>
                      <c:pt idx="16">
                        <c:v>34.1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AC-48AB-87FB-C9EE68AAF5B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years'!$A$40</c15:sqref>
                        </c15:formulaRef>
                      </c:ext>
                    </c:extLst>
                    <c:strCache>
                      <c:ptCount val="1"/>
                      <c:pt idx="0">
                        <c:v>Hanesbrands Inc. (NYSE:HBI)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years'!$B$7:$R$7</c15:sqref>
                        </c15:formulaRef>
                      </c:ext>
                    </c:extLst>
                    <c:strCache>
                      <c:ptCount val="17"/>
                      <c:pt idx="0">
                        <c:v>Q4-16</c:v>
                      </c:pt>
                      <c:pt idx="1">
                        <c:v>Q1-17</c:v>
                      </c:pt>
                      <c:pt idx="2">
                        <c:v>Q2-17</c:v>
                      </c:pt>
                      <c:pt idx="3">
                        <c:v>Q3-17</c:v>
                      </c:pt>
                      <c:pt idx="4">
                        <c:v>Q4-17</c:v>
                      </c:pt>
                      <c:pt idx="5">
                        <c:v>Q1-18</c:v>
                      </c:pt>
                      <c:pt idx="6">
                        <c:v>Q2-18</c:v>
                      </c:pt>
                      <c:pt idx="7">
                        <c:v>Q3-18</c:v>
                      </c:pt>
                      <c:pt idx="8">
                        <c:v>Q4-18</c:v>
                      </c:pt>
                      <c:pt idx="9">
                        <c:v>Q1-19</c:v>
                      </c:pt>
                      <c:pt idx="10">
                        <c:v>Q2-19</c:v>
                      </c:pt>
                      <c:pt idx="11">
                        <c:v>Q3-19</c:v>
                      </c:pt>
                      <c:pt idx="12">
                        <c:v>Q4-19</c:v>
                      </c:pt>
                      <c:pt idx="13">
                        <c:v>Q1-20</c:v>
                      </c:pt>
                      <c:pt idx="14">
                        <c:v>Q2-20</c:v>
                      </c:pt>
                      <c:pt idx="15">
                        <c:v>Q3-20</c:v>
                      </c:pt>
                      <c:pt idx="16">
                        <c:v>Q4-20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years'!$B$40:$R$40</c15:sqref>
                        </c15:formulaRef>
                      </c:ext>
                    </c:extLst>
                    <c:numCache>
                      <c:formatCode>_(\ #,##0.0_);_(\ \(#,##0.0\)_);_(\ " - "_)</c:formatCode>
                      <c:ptCount val="17"/>
                      <c:pt idx="0">
                        <c:v>157.1</c:v>
                      </c:pt>
                      <c:pt idx="1">
                        <c:v>70.599999999999994</c:v>
                      </c:pt>
                      <c:pt idx="2">
                        <c:v>172.5</c:v>
                      </c:pt>
                      <c:pt idx="3">
                        <c:v>203.4</c:v>
                      </c:pt>
                      <c:pt idx="4">
                        <c:v>-384.6</c:v>
                      </c:pt>
                      <c:pt idx="5">
                        <c:v>79.400000000000006</c:v>
                      </c:pt>
                      <c:pt idx="6">
                        <c:v>140.6</c:v>
                      </c:pt>
                      <c:pt idx="7">
                        <c:v>171.4</c:v>
                      </c:pt>
                      <c:pt idx="8">
                        <c:v>148.19999999999999</c:v>
                      </c:pt>
                      <c:pt idx="9">
                        <c:v>81.099999999999994</c:v>
                      </c:pt>
                      <c:pt idx="10">
                        <c:v>149.6</c:v>
                      </c:pt>
                      <c:pt idx="11">
                        <c:v>185.1</c:v>
                      </c:pt>
                      <c:pt idx="12">
                        <c:v>185</c:v>
                      </c:pt>
                      <c:pt idx="13">
                        <c:v>-7.9</c:v>
                      </c:pt>
                      <c:pt idx="14">
                        <c:v>161.19999999999999</c:v>
                      </c:pt>
                      <c:pt idx="15">
                        <c:v>103.3</c:v>
                      </c:pt>
                      <c:pt idx="16">
                        <c:v>-332.2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6AC-48AB-87FB-C9EE68AAF5B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years'!$A$41</c15:sqref>
                        </c15:formulaRef>
                      </c:ext>
                    </c:extLst>
                    <c:strCache>
                      <c:ptCount val="1"/>
                      <c:pt idx="0">
                        <c:v>Under Armour, Inc. (NYSE:UAA)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years'!$B$7:$R$7</c15:sqref>
                        </c15:formulaRef>
                      </c:ext>
                    </c:extLst>
                    <c:strCache>
                      <c:ptCount val="17"/>
                      <c:pt idx="0">
                        <c:v>Q4-16</c:v>
                      </c:pt>
                      <c:pt idx="1">
                        <c:v>Q1-17</c:v>
                      </c:pt>
                      <c:pt idx="2">
                        <c:v>Q2-17</c:v>
                      </c:pt>
                      <c:pt idx="3">
                        <c:v>Q3-17</c:v>
                      </c:pt>
                      <c:pt idx="4">
                        <c:v>Q4-17</c:v>
                      </c:pt>
                      <c:pt idx="5">
                        <c:v>Q1-18</c:v>
                      </c:pt>
                      <c:pt idx="6">
                        <c:v>Q2-18</c:v>
                      </c:pt>
                      <c:pt idx="7">
                        <c:v>Q3-18</c:v>
                      </c:pt>
                      <c:pt idx="8">
                        <c:v>Q4-18</c:v>
                      </c:pt>
                      <c:pt idx="9">
                        <c:v>Q1-19</c:v>
                      </c:pt>
                      <c:pt idx="10">
                        <c:v>Q2-19</c:v>
                      </c:pt>
                      <c:pt idx="11">
                        <c:v>Q3-19</c:v>
                      </c:pt>
                      <c:pt idx="12">
                        <c:v>Q4-19</c:v>
                      </c:pt>
                      <c:pt idx="13">
                        <c:v>Q1-20</c:v>
                      </c:pt>
                      <c:pt idx="14">
                        <c:v>Q2-20</c:v>
                      </c:pt>
                      <c:pt idx="15">
                        <c:v>Q3-20</c:v>
                      </c:pt>
                      <c:pt idx="16">
                        <c:v>Q4-20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years'!$B$41:$R$41</c15:sqref>
                        </c15:formulaRef>
                      </c:ext>
                    </c:extLst>
                    <c:numCache>
                      <c:formatCode>_(\ #,##0.0_);_(\ \(#,##0.0\)_);_(\ " - "_)</c:formatCode>
                      <c:ptCount val="17"/>
                      <c:pt idx="0">
                        <c:v>103.2</c:v>
                      </c:pt>
                      <c:pt idx="1">
                        <c:v>-2.2999999999999998</c:v>
                      </c:pt>
                      <c:pt idx="2">
                        <c:v>-12.3</c:v>
                      </c:pt>
                      <c:pt idx="3">
                        <c:v>54.2</c:v>
                      </c:pt>
                      <c:pt idx="4">
                        <c:v>-87.9</c:v>
                      </c:pt>
                      <c:pt idx="5">
                        <c:v>-30.2</c:v>
                      </c:pt>
                      <c:pt idx="6">
                        <c:v>-95.5</c:v>
                      </c:pt>
                      <c:pt idx="7">
                        <c:v>75.3</c:v>
                      </c:pt>
                      <c:pt idx="8">
                        <c:v>4.2</c:v>
                      </c:pt>
                      <c:pt idx="9">
                        <c:v>22.5</c:v>
                      </c:pt>
                      <c:pt idx="10">
                        <c:v>-17.3</c:v>
                      </c:pt>
                      <c:pt idx="11">
                        <c:v>102.3</c:v>
                      </c:pt>
                      <c:pt idx="12">
                        <c:v>-15.3</c:v>
                      </c:pt>
                      <c:pt idx="13">
                        <c:v>-589.70000000000005</c:v>
                      </c:pt>
                      <c:pt idx="14">
                        <c:v>-182.9</c:v>
                      </c:pt>
                      <c:pt idx="15">
                        <c:v>38.9</c:v>
                      </c:pt>
                      <c:pt idx="16">
                        <c:v>184.5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6AC-48AB-87FB-C9EE68AAF5B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years'!$A$42</c15:sqref>
                        </c15:formulaRef>
                      </c:ext>
                    </c:extLst>
                    <c:strCache>
                      <c:ptCount val="1"/>
                      <c:pt idx="0">
                        <c:v>Moncler S.p.A. (BIT:MONC)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years'!$B$7:$R$7</c15:sqref>
                        </c15:formulaRef>
                      </c:ext>
                    </c:extLst>
                    <c:strCache>
                      <c:ptCount val="17"/>
                      <c:pt idx="0">
                        <c:v>Q4-16</c:v>
                      </c:pt>
                      <c:pt idx="1">
                        <c:v>Q1-17</c:v>
                      </c:pt>
                      <c:pt idx="2">
                        <c:v>Q2-17</c:v>
                      </c:pt>
                      <c:pt idx="3">
                        <c:v>Q3-17</c:v>
                      </c:pt>
                      <c:pt idx="4">
                        <c:v>Q4-17</c:v>
                      </c:pt>
                      <c:pt idx="5">
                        <c:v>Q1-18</c:v>
                      </c:pt>
                      <c:pt idx="6">
                        <c:v>Q2-18</c:v>
                      </c:pt>
                      <c:pt idx="7">
                        <c:v>Q3-18</c:v>
                      </c:pt>
                      <c:pt idx="8">
                        <c:v>Q4-18</c:v>
                      </c:pt>
                      <c:pt idx="9">
                        <c:v>Q1-19</c:v>
                      </c:pt>
                      <c:pt idx="10">
                        <c:v>Q2-19</c:v>
                      </c:pt>
                      <c:pt idx="11">
                        <c:v>Q3-19</c:v>
                      </c:pt>
                      <c:pt idx="12">
                        <c:v>Q4-19</c:v>
                      </c:pt>
                      <c:pt idx="13">
                        <c:v>Q1-20</c:v>
                      </c:pt>
                      <c:pt idx="14">
                        <c:v>Q2-20</c:v>
                      </c:pt>
                      <c:pt idx="15">
                        <c:v>Q3-20</c:v>
                      </c:pt>
                      <c:pt idx="16">
                        <c:v>Q4-20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'Last 4 years'!$B$42:$R$42</c15:sqref>
                        </c15:formulaRef>
                      </c:ext>
                    </c:extLst>
                    <c:numCache>
                      <c:formatCode>_(\ #,##0.0_);_(\ \(#,##0.0\)_);_(\ " - "_)</c:formatCode>
                      <c:ptCount val="17"/>
                      <c:pt idx="0">
                        <c:v>98</c:v>
                      </c:pt>
                      <c:pt idx="1">
                        <c:v>25.2</c:v>
                      </c:pt>
                      <c:pt idx="2">
                        <c:v>25.2</c:v>
                      </c:pt>
                      <c:pt idx="3">
                        <c:v>125.3</c:v>
                      </c:pt>
                      <c:pt idx="4">
                        <c:v>125.3</c:v>
                      </c:pt>
                      <c:pt idx="5">
                        <c:v>37.200000000000003</c:v>
                      </c:pt>
                      <c:pt idx="6">
                        <c:v>37.200000000000003</c:v>
                      </c:pt>
                      <c:pt idx="7">
                        <c:v>163.30000000000001</c:v>
                      </c:pt>
                      <c:pt idx="8">
                        <c:v>163.30000000000001</c:v>
                      </c:pt>
                      <c:pt idx="9">
                        <c:v>42.2</c:v>
                      </c:pt>
                      <c:pt idx="10">
                        <c:v>42.2</c:v>
                      </c:pt>
                      <c:pt idx="11">
                        <c:v>174.1</c:v>
                      </c:pt>
                      <c:pt idx="12">
                        <c:v>174.1</c:v>
                      </c:pt>
                      <c:pt idx="13">
                        <c:v>-19.100000000000001</c:v>
                      </c:pt>
                      <c:pt idx="14">
                        <c:v>-19.100000000000001</c:v>
                      </c:pt>
                      <c:pt idx="15">
                        <c:v>200.2</c:v>
                      </c:pt>
                      <c:pt idx="16">
                        <c:v>200.2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6AC-48AB-87FB-C9EE68AAF5BE}"/>
                  </c:ext>
                </c:extLst>
              </c15:ser>
            </c15:filteredLineSeries>
          </c:ext>
        </c:extLst>
      </c:lineChart>
      <c:catAx>
        <c:axId val="187118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80607"/>
        <c:crosses val="autoZero"/>
        <c:auto val="1"/>
        <c:lblAlgn val="ctr"/>
        <c:lblOffset val="100"/>
        <c:noMultiLvlLbl val="0"/>
      </c:catAx>
      <c:valAx>
        <c:axId val="18711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 #,##0.0_);_(\ \(#,##0.0\)_);_(\ &quot; - &quot;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8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GRAPHING'!$A$4</c:f>
              <c:strCache>
                <c:ptCount val="1"/>
                <c:pt idx="0">
                  <c:v>adidas AG (XTRA:ADS)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GRAPHING'!$B$4:$CD$4</c:f>
              <c:numCache>
                <c:formatCode>_(* #,##0.0_);_(* \(#,##0.0\)_)\ ;_(* 0_)</c:formatCode>
                <c:ptCount val="81"/>
                <c:pt idx="0">
                  <c:v>1308.28949788926</c:v>
                </c:pt>
                <c:pt idx="1">
                  <c:v>1373.1711617139999</c:v>
                </c:pt>
                <c:pt idx="2">
                  <c:v>1159.22379492</c:v>
                </c:pt>
                <c:pt idx="3">
                  <c:v>1642.2018354700001</c:v>
                </c:pt>
                <c:pt idx="4">
                  <c:v>1242.5173640166499</c:v>
                </c:pt>
                <c:pt idx="5">
                  <c:v>1432.945499076</c:v>
                </c:pt>
                <c:pt idx="6">
                  <c:v>1488.1011153689999</c:v>
                </c:pt>
                <c:pt idx="7">
                  <c:v>1846.3971534760001</c:v>
                </c:pt>
                <c:pt idx="8">
                  <c:v>1585.1274253434619</c:v>
                </c:pt>
                <c:pt idx="9">
                  <c:v>1819.6685560809999</c:v>
                </c:pt>
                <c:pt idx="10">
                  <c:v>1598.897312784</c:v>
                </c:pt>
                <c:pt idx="11">
                  <c:v>2164.4667675199998</c:v>
                </c:pt>
                <c:pt idx="12">
                  <c:v>1706.3271995867999</c:v>
                </c:pt>
                <c:pt idx="13">
                  <c:v>1850.4856749400001</c:v>
                </c:pt>
                <c:pt idx="14">
                  <c:v>1706.0399415510001</c:v>
                </c:pt>
                <c:pt idx="15">
                  <c:v>2184.3936388560001</c:v>
                </c:pt>
                <c:pt idx="16">
                  <c:v>1619.2905496704641</c:v>
                </c:pt>
                <c:pt idx="17">
                  <c:v>2172.0513810419998</c:v>
                </c:pt>
                <c:pt idx="18">
                  <c:v>1836.2403099600001</c:v>
                </c:pt>
                <c:pt idx="19">
                  <c:v>2320.5885904239999</c:v>
                </c:pt>
                <c:pt idx="20">
                  <c:v>1801.7057563830001</c:v>
                </c:pt>
                <c:pt idx="21">
                  <c:v>2974.8366807379998</c:v>
                </c:pt>
                <c:pt idx="22">
                  <c:v>3087.4872827160002</c:v>
                </c:pt>
                <c:pt idx="23">
                  <c:v>3742.3857868169998</c:v>
                </c:pt>
                <c:pt idx="24">
                  <c:v>2966.2862045840002</c:v>
                </c:pt>
                <c:pt idx="25">
                  <c:v>3399.1830181800001</c:v>
                </c:pt>
                <c:pt idx="26">
                  <c:v>3242.5859615999998</c:v>
                </c:pt>
                <c:pt idx="27">
                  <c:v>4185.5831499420001</c:v>
                </c:pt>
                <c:pt idx="28">
                  <c:v>3533.93010916</c:v>
                </c:pt>
                <c:pt idx="29">
                  <c:v>4148.79303523</c:v>
                </c:pt>
                <c:pt idx="30">
                  <c:v>3967.267291698</c:v>
                </c:pt>
                <c:pt idx="31">
                  <c:v>4338.8924060850004</c:v>
                </c:pt>
                <c:pt idx="32">
                  <c:v>3596.7302462520001</c:v>
                </c:pt>
                <c:pt idx="33">
                  <c:v>3425.2674950850001</c:v>
                </c:pt>
                <c:pt idx="34">
                  <c:v>3444.3120495419998</c:v>
                </c:pt>
                <c:pt idx="35">
                  <c:v>4223.1483515680002</c:v>
                </c:pt>
                <c:pt idx="36">
                  <c:v>3522.7517009759999</c:v>
                </c:pt>
                <c:pt idx="37">
                  <c:v>3615.7122572059998</c:v>
                </c:pt>
                <c:pt idx="38">
                  <c:v>3581.9979119099999</c:v>
                </c:pt>
                <c:pt idx="39">
                  <c:v>4711.6364386080004</c:v>
                </c:pt>
                <c:pt idx="40">
                  <c:v>3930.271539588</c:v>
                </c:pt>
                <c:pt idx="41">
                  <c:v>4641.5656249049998</c:v>
                </c:pt>
                <c:pt idx="42">
                  <c:v>4448.6388380640001</c:v>
                </c:pt>
                <c:pt idx="43">
                  <c:v>5034.626505792</c:v>
                </c:pt>
                <c:pt idx="44">
                  <c:v>4210.4579411719997</c:v>
                </c:pt>
                <c:pt idx="45">
                  <c:v>5097.6471372799997</c:v>
                </c:pt>
                <c:pt idx="46">
                  <c:v>4458.3887921080004</c:v>
                </c:pt>
                <c:pt idx="47">
                  <c:v>5359.2756690719998</c:v>
                </c:pt>
                <c:pt idx="48">
                  <c:v>4441.9539856439997</c:v>
                </c:pt>
                <c:pt idx="49">
                  <c:v>4806.2015520639998</c:v>
                </c:pt>
                <c:pt idx="50">
                  <c:v>4397.7900558829997</c:v>
                </c:pt>
                <c:pt idx="51">
                  <c:v>5250.0507541469997</c:v>
                </c:pt>
                <c:pt idx="53">
                  <c:v>4795.0396155600001</c:v>
                </c:pt>
                <c:pt idx="54">
                  <c:v>4654.6649331999997</c:v>
                </c:pt>
                <c:pt idx="55">
                  <c:v>5103.8051353199999</c:v>
                </c:pt>
                <c:pt idx="56">
                  <c:v>4369.6665270100002</c:v>
                </c:pt>
                <c:pt idx="57">
                  <c:v>4386.3135841860003</c:v>
                </c:pt>
                <c:pt idx="58">
                  <c:v>4351.9910898569997</c:v>
                </c:pt>
                <c:pt idx="59">
                  <c:v>5309.9715404580002</c:v>
                </c:pt>
                <c:pt idx="60">
                  <c:v>4525.6584320459997</c:v>
                </c:pt>
                <c:pt idx="61">
                  <c:v>5195.6038945339997</c:v>
                </c:pt>
                <c:pt idx="62">
                  <c:v>4663.2239427670002</c:v>
                </c:pt>
                <c:pt idx="63">
                  <c:v>5869.7240495460001</c:v>
                </c:pt>
                <c:pt idx="64">
                  <c:v>4750.3430820000003</c:v>
                </c:pt>
                <c:pt idx="65">
                  <c:v>5824.4225809769996</c:v>
                </c:pt>
                <c:pt idx="66">
                  <c:v>5747.8608098559998</c:v>
                </c:pt>
                <c:pt idx="67">
                  <c:v>6709.6087920609998</c:v>
                </c:pt>
                <c:pt idx="68">
                  <c:v>6071.0854955519999</c:v>
                </c:pt>
                <c:pt idx="69">
                  <c:v>6835.0375729320003</c:v>
                </c:pt>
                <c:pt idx="70">
                  <c:v>6138.1402407830001</c:v>
                </c:pt>
                <c:pt idx="71">
                  <c:v>6823.5157437300004</c:v>
                </c:pt>
                <c:pt idx="72">
                  <c:v>5991.5273637110004</c:v>
                </c:pt>
                <c:pt idx="73">
                  <c:v>6602.6936046479996</c:v>
                </c:pt>
                <c:pt idx="74">
                  <c:v>6268.7756025509998</c:v>
                </c:pt>
                <c:pt idx="75">
                  <c:v>6989.4231811199998</c:v>
                </c:pt>
                <c:pt idx="76">
                  <c:v>6551.4532580280002</c:v>
                </c:pt>
                <c:pt idx="77">
                  <c:v>5223.0769235469998</c:v>
                </c:pt>
                <c:pt idx="78">
                  <c:v>4027.6839977760001</c:v>
                </c:pt>
                <c:pt idx="79">
                  <c:v>7003.2879282240001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4-4353-9FA2-E8740875E41B}"/>
            </c:ext>
          </c:extLst>
        </c:ser>
        <c:ser>
          <c:idx val="2"/>
          <c:order val="2"/>
          <c:tx>
            <c:strRef>
              <c:f>'FOR GRAPHING'!$A$6</c:f>
              <c:strCache>
                <c:ptCount val="1"/>
                <c:pt idx="0">
                  <c:v>NIKE, Inc. (NYSE:NKE)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GRAPHING'!$B$6:$CD$6</c:f>
              <c:numCache>
                <c:formatCode>_(* #,##0.0_);_(* \(#,##0.0\)_)\ ;_(* 0_)</c:formatCode>
                <c:ptCount val="81"/>
                <c:pt idx="0">
                  <c:v>2198.6999999999998</c:v>
                </c:pt>
                <c:pt idx="1">
                  <c:v>2170.1</c:v>
                </c:pt>
                <c:pt idx="2">
                  <c:v>2483.3000000000002</c:v>
                </c:pt>
                <c:pt idx="3">
                  <c:v>2613.6999999999998</c:v>
                </c:pt>
                <c:pt idx="4">
                  <c:v>2336.8000000000002</c:v>
                </c:pt>
                <c:pt idx="5">
                  <c:v>2260.3000000000002</c:v>
                </c:pt>
                <c:pt idx="6">
                  <c:v>2682.2</c:v>
                </c:pt>
                <c:pt idx="7">
                  <c:v>2796.3</c:v>
                </c:pt>
                <c:pt idx="8">
                  <c:v>2514.6999999999998</c:v>
                </c:pt>
                <c:pt idx="9">
                  <c:v>2400.9</c:v>
                </c:pt>
                <c:pt idx="10">
                  <c:v>2985.1</c:v>
                </c:pt>
                <c:pt idx="11">
                  <c:v>3024.9</c:v>
                </c:pt>
                <c:pt idx="12">
                  <c:v>2837.1</c:v>
                </c:pt>
                <c:pt idx="13">
                  <c:v>2904</c:v>
                </c:pt>
                <c:pt idx="14">
                  <c:v>3487.1</c:v>
                </c:pt>
                <c:pt idx="15">
                  <c:v>3561.8</c:v>
                </c:pt>
                <c:pt idx="16">
                  <c:v>3148.3</c:v>
                </c:pt>
                <c:pt idx="17">
                  <c:v>3308.2</c:v>
                </c:pt>
                <c:pt idx="18">
                  <c:v>3721.4</c:v>
                </c:pt>
                <c:pt idx="19">
                  <c:v>3862</c:v>
                </c:pt>
                <c:pt idx="20">
                  <c:v>3474.7</c:v>
                </c:pt>
                <c:pt idx="21">
                  <c:v>3612.8</c:v>
                </c:pt>
                <c:pt idx="22">
                  <c:v>4005.4</c:v>
                </c:pt>
                <c:pt idx="23">
                  <c:v>4194.1000000000004</c:v>
                </c:pt>
                <c:pt idx="24">
                  <c:v>3821.7</c:v>
                </c:pt>
                <c:pt idx="25">
                  <c:v>3926.9</c:v>
                </c:pt>
                <c:pt idx="26">
                  <c:v>4383.2</c:v>
                </c:pt>
                <c:pt idx="27">
                  <c:v>4655.1000000000004</c:v>
                </c:pt>
                <c:pt idx="28">
                  <c:v>4339.5</c:v>
                </c:pt>
                <c:pt idx="29">
                  <c:v>4544.3999999999996</c:v>
                </c:pt>
                <c:pt idx="30">
                  <c:v>5088</c:v>
                </c:pt>
                <c:pt idx="31">
                  <c:v>5432.2</c:v>
                </c:pt>
                <c:pt idx="32">
                  <c:v>4590.1000000000004</c:v>
                </c:pt>
                <c:pt idx="33">
                  <c:v>4440.8</c:v>
                </c:pt>
                <c:pt idx="34">
                  <c:v>4713</c:v>
                </c:pt>
                <c:pt idx="35">
                  <c:v>4799</c:v>
                </c:pt>
                <c:pt idx="36">
                  <c:v>4405</c:v>
                </c:pt>
                <c:pt idx="37">
                  <c:v>4733</c:v>
                </c:pt>
                <c:pt idx="38">
                  <c:v>5077</c:v>
                </c:pt>
                <c:pt idx="39">
                  <c:v>5175</c:v>
                </c:pt>
                <c:pt idx="40">
                  <c:v>4842</c:v>
                </c:pt>
                <c:pt idx="41">
                  <c:v>5079</c:v>
                </c:pt>
                <c:pt idx="42">
                  <c:v>5766</c:v>
                </c:pt>
                <c:pt idx="43">
                  <c:v>5893</c:v>
                </c:pt>
                <c:pt idx="44">
                  <c:v>5546</c:v>
                </c:pt>
                <c:pt idx="45">
                  <c:v>5656</c:v>
                </c:pt>
                <c:pt idx="46">
                  <c:v>6236</c:v>
                </c:pt>
                <c:pt idx="47">
                  <c:v>6474</c:v>
                </c:pt>
                <c:pt idx="48">
                  <c:v>5955</c:v>
                </c:pt>
                <c:pt idx="49">
                  <c:v>6187</c:v>
                </c:pt>
                <c:pt idx="50">
                  <c:v>6697</c:v>
                </c:pt>
                <c:pt idx="51">
                  <c:v>6971</c:v>
                </c:pt>
                <c:pt idx="52">
                  <c:v>6431</c:v>
                </c:pt>
                <c:pt idx="53">
                  <c:v>6972</c:v>
                </c:pt>
                <c:pt idx="54">
                  <c:v>7425</c:v>
                </c:pt>
                <c:pt idx="55">
                  <c:v>7982</c:v>
                </c:pt>
                <c:pt idx="56">
                  <c:v>7380</c:v>
                </c:pt>
                <c:pt idx="57">
                  <c:v>7460</c:v>
                </c:pt>
                <c:pt idx="58">
                  <c:v>7779</c:v>
                </c:pt>
                <c:pt idx="59">
                  <c:v>8414</c:v>
                </c:pt>
                <c:pt idx="60">
                  <c:v>7686</c:v>
                </c:pt>
                <c:pt idx="61">
                  <c:v>8032</c:v>
                </c:pt>
                <c:pt idx="62">
                  <c:v>8244</c:v>
                </c:pt>
                <c:pt idx="63">
                  <c:v>9061</c:v>
                </c:pt>
                <c:pt idx="64">
                  <c:v>8180</c:v>
                </c:pt>
                <c:pt idx="65">
                  <c:v>8432</c:v>
                </c:pt>
                <c:pt idx="66">
                  <c:v>8677</c:v>
                </c:pt>
                <c:pt idx="67">
                  <c:v>9070</c:v>
                </c:pt>
                <c:pt idx="68">
                  <c:v>8554</c:v>
                </c:pt>
                <c:pt idx="69">
                  <c:v>8984</c:v>
                </c:pt>
                <c:pt idx="70">
                  <c:v>9789</c:v>
                </c:pt>
                <c:pt idx="71">
                  <c:v>9948</c:v>
                </c:pt>
                <c:pt idx="72">
                  <c:v>9374</c:v>
                </c:pt>
                <c:pt idx="73">
                  <c:v>9611</c:v>
                </c:pt>
                <c:pt idx="74">
                  <c:v>10184</c:v>
                </c:pt>
                <c:pt idx="75">
                  <c:v>10660</c:v>
                </c:pt>
                <c:pt idx="76">
                  <c:v>10326</c:v>
                </c:pt>
                <c:pt idx="77">
                  <c:v>10104</c:v>
                </c:pt>
                <c:pt idx="78">
                  <c:v>6313</c:v>
                </c:pt>
                <c:pt idx="79">
                  <c:v>10594</c:v>
                </c:pt>
                <c:pt idx="80">
                  <c:v>11243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4-4353-9FA2-E8740875E41B}"/>
            </c:ext>
          </c:extLst>
        </c:ser>
        <c:ser>
          <c:idx val="9"/>
          <c:order val="9"/>
          <c:tx>
            <c:strRef>
              <c:f>'FOR GRAPHING'!$A$13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GRAPHING'!$B$13:$CD$13</c:f>
              <c:numCache>
                <c:formatCode>_(* #,##0.0_);_(* \(#,##0.0\)_)\ ;_(* 0_)</c:formatCode>
                <c:ptCount val="81"/>
                <c:pt idx="0">
                  <c:v>1021.0420162445586</c:v>
                </c:pt>
                <c:pt idx="1">
                  <c:v>1038.8808049394149</c:v>
                </c:pt>
                <c:pt idx="2">
                  <c:v>803.83840390683258</c:v>
                </c:pt>
                <c:pt idx="3">
                  <c:v>1015.1165367101258</c:v>
                </c:pt>
                <c:pt idx="4">
                  <c:v>861.27588519867504</c:v>
                </c:pt>
                <c:pt idx="5">
                  <c:v>898.9798041743162</c:v>
                </c:pt>
                <c:pt idx="6">
                  <c:v>978.55900357253756</c:v>
                </c:pt>
                <c:pt idx="7">
                  <c:v>1107.9878968343412</c:v>
                </c:pt>
                <c:pt idx="8">
                  <c:v>986.79984148928418</c:v>
                </c:pt>
                <c:pt idx="9">
                  <c:v>1035.1636499896333</c:v>
                </c:pt>
                <c:pt idx="10">
                  <c:v>1078.8770675896085</c:v>
                </c:pt>
                <c:pt idx="11">
                  <c:v>1245.151734618775</c:v>
                </c:pt>
                <c:pt idx="12">
                  <c:v>1101.9812232181669</c:v>
                </c:pt>
                <c:pt idx="13">
                  <c:v>1033.6304680420571</c:v>
                </c:pt>
                <c:pt idx="14">
                  <c:v>1058.5890033677929</c:v>
                </c:pt>
                <c:pt idx="15">
                  <c:v>1233.8241793801499</c:v>
                </c:pt>
                <c:pt idx="16">
                  <c:v>1042.653417156695</c:v>
                </c:pt>
                <c:pt idx="17">
                  <c:v>1182.5290173800713</c:v>
                </c:pt>
                <c:pt idx="18">
                  <c:v>1150.6883860807143</c:v>
                </c:pt>
                <c:pt idx="19">
                  <c:v>1318.9906714936426</c:v>
                </c:pt>
                <c:pt idx="20">
                  <c:v>1058.9816508797571</c:v>
                </c:pt>
                <c:pt idx="21">
                  <c:v>1307.83315489595</c:v>
                </c:pt>
                <c:pt idx="22">
                  <c:v>1366.9666258465249</c:v>
                </c:pt>
                <c:pt idx="23">
                  <c:v>1560.3240039608252</c:v>
                </c:pt>
                <c:pt idx="24">
                  <c:v>1365.3055324373813</c:v>
                </c:pt>
                <c:pt idx="25">
                  <c:v>1465.7442223215189</c:v>
                </c:pt>
                <c:pt idx="26">
                  <c:v>1482.6247497311438</c:v>
                </c:pt>
                <c:pt idx="27">
                  <c:v>1740.1626366925686</c:v>
                </c:pt>
                <c:pt idx="28">
                  <c:v>1586.5806465865562</c:v>
                </c:pt>
                <c:pt idx="29">
                  <c:v>1698.3649840840376</c:v>
                </c:pt>
                <c:pt idx="30">
                  <c:v>1723.2782078612938</c:v>
                </c:pt>
                <c:pt idx="31">
                  <c:v>1896.3070379334565</c:v>
                </c:pt>
                <c:pt idx="32">
                  <c:v>1595.5307281295252</c:v>
                </c:pt>
                <c:pt idx="33">
                  <c:v>1537.0882848249</c:v>
                </c:pt>
                <c:pt idx="34">
                  <c:v>1551.731970250725</c:v>
                </c:pt>
                <c:pt idx="35">
                  <c:v>1773.5436410009499</c:v>
                </c:pt>
                <c:pt idx="36">
                  <c:v>1708.1387284089144</c:v>
                </c:pt>
                <c:pt idx="37">
                  <c:v>1786.6524987241003</c:v>
                </c:pt>
                <c:pt idx="38">
                  <c:v>1645.573498965219</c:v>
                </c:pt>
                <c:pt idx="39">
                  <c:v>1944.8644883399561</c:v>
                </c:pt>
                <c:pt idx="40">
                  <c:v>1773.5060719943874</c:v>
                </c:pt>
                <c:pt idx="41">
                  <c:v>1892.8022901982999</c:v>
                </c:pt>
                <c:pt idx="42">
                  <c:v>1960.9736415529751</c:v>
                </c:pt>
                <c:pt idx="43">
                  <c:v>2198.8063410386999</c:v>
                </c:pt>
                <c:pt idx="44">
                  <c:v>2026.2925102868749</c:v>
                </c:pt>
                <c:pt idx="45">
                  <c:v>2133.2654375427251</c:v>
                </c:pt>
                <c:pt idx="46">
                  <c:v>2079.1334628557938</c:v>
                </c:pt>
                <c:pt idx="47">
                  <c:v>2399.2993349922249</c:v>
                </c:pt>
                <c:pt idx="48">
                  <c:v>2184.774943257738</c:v>
                </c:pt>
                <c:pt idx="49">
                  <c:v>1950.5638088071582</c:v>
                </c:pt>
                <c:pt idx="50">
                  <c:v>1926.8856266723487</c:v>
                </c:pt>
                <c:pt idx="51">
                  <c:v>2253.2204669996891</c:v>
                </c:pt>
                <c:pt idx="52">
                  <c:v>1805.2441183393785</c:v>
                </c:pt>
                <c:pt idx="53">
                  <c:v>2119.9877710237843</c:v>
                </c:pt>
                <c:pt idx="54">
                  <c:v>2117.8466986047138</c:v>
                </c:pt>
                <c:pt idx="55">
                  <c:v>2428.7845481668887</c:v>
                </c:pt>
                <c:pt idx="56">
                  <c:v>2272.337252507888</c:v>
                </c:pt>
                <c:pt idx="57">
                  <c:v>2155.7422223004587</c:v>
                </c:pt>
                <c:pt idx="58">
                  <c:v>2156.9411042990414</c:v>
                </c:pt>
                <c:pt idx="59">
                  <c:v>2541.7705021582688</c:v>
                </c:pt>
                <c:pt idx="60">
                  <c:v>2209.5567360840996</c:v>
                </c:pt>
                <c:pt idx="61">
                  <c:v>2322.8018681904909</c:v>
                </c:pt>
                <c:pt idx="62">
                  <c:v>2252.2675114682688</c:v>
                </c:pt>
                <c:pt idx="63">
                  <c:v>2718.1447035871229</c:v>
                </c:pt>
                <c:pt idx="64">
                  <c:v>2390.275218406789</c:v>
                </c:pt>
                <c:pt idx="65">
                  <c:v>2478.0965164400504</c:v>
                </c:pt>
                <c:pt idx="66">
                  <c:v>2478.3103385854006</c:v>
                </c:pt>
                <c:pt idx="67">
                  <c:v>2859.3898596468989</c:v>
                </c:pt>
                <c:pt idx="68">
                  <c:v>2739.621303087878</c:v>
                </c:pt>
                <c:pt idx="69">
                  <c:v>2766.3744104565058</c:v>
                </c:pt>
                <c:pt idx="70">
                  <c:v>2670.634575421213</c:v>
                </c:pt>
                <c:pt idx="71">
                  <c:v>2979.2926080705165</c:v>
                </c:pt>
                <c:pt idx="72">
                  <c:v>2820.0658157743505</c:v>
                </c:pt>
                <c:pt idx="73">
                  <c:v>2676.7284931702766</c:v>
                </c:pt>
                <c:pt idx="74">
                  <c:v>2754.6900566703653</c:v>
                </c:pt>
                <c:pt idx="75">
                  <c:v>3093.5353585306584</c:v>
                </c:pt>
                <c:pt idx="76">
                  <c:v>3002.4269974336976</c:v>
                </c:pt>
                <c:pt idx="77">
                  <c:v>2440.1034502186208</c:v>
                </c:pt>
                <c:pt idx="78">
                  <c:v>1755.1439907538663</c:v>
                </c:pt>
                <c:pt idx="79">
                  <c:v>3008.32093336855</c:v>
                </c:pt>
                <c:pt idx="80">
                  <c:v>2943.2930252762321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94-4353-9FA2-E8740875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529503"/>
        <c:axId val="91753574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'FOR GRAPHING'!$A$5</c15:sqref>
                        </c15:formulaRef>
                      </c:ext>
                    </c:extLst>
                    <c:strCache>
                      <c:ptCount val="1"/>
                      <c:pt idx="0">
                        <c:v>V.F. Corporation (NYSE:VFC)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'FOR GRAPHING'!$B$5:$CD$5</c15:sqref>
                        </c15:formulaRef>
                      </c:ext>
                    </c:extLst>
                    <c:numCache>
                      <c:formatCode>_(* #,##0.0_);_(* \(#,##0.0\)_)\ ;_(* 0_)</c:formatCode>
                      <c:ptCount val="81"/>
                      <c:pt idx="0">
                        <c:v>1462.5060000000001</c:v>
                      </c:pt>
                      <c:pt idx="1">
                        <c:v>1423.299</c:v>
                      </c:pt>
                      <c:pt idx="3">
                        <c:v>1406.6590000000001</c:v>
                      </c:pt>
                      <c:pt idx="4">
                        <c:v>1233.7260000000001</c:v>
                      </c:pt>
                      <c:pt idx="5">
                        <c:v>1212.2619999999999</c:v>
                      </c:pt>
                      <c:pt idx="6">
                        <c:v>1160.2560000000001</c:v>
                      </c:pt>
                      <c:pt idx="7">
                        <c:v>1400.3889999999999</c:v>
                      </c:pt>
                      <c:pt idx="8">
                        <c:v>1310.616</c:v>
                      </c:pt>
                      <c:pt idx="9">
                        <c:v>1250.0550000000001</c:v>
                      </c:pt>
                      <c:pt idx="10">
                        <c:v>1134.742</c:v>
                      </c:pt>
                      <c:pt idx="11">
                        <c:v>1435.403</c:v>
                      </c:pt>
                      <c:pt idx="12">
                        <c:v>1387.259</c:v>
                      </c:pt>
                      <c:pt idx="13">
                        <c:v>1432.6690000000001</c:v>
                      </c:pt>
                      <c:pt idx="14">
                        <c:v>1269.537</c:v>
                      </c:pt>
                      <c:pt idx="15">
                        <c:v>1792.569</c:v>
                      </c:pt>
                      <c:pt idx="16">
                        <c:v>1629.8130000000001</c:v>
                      </c:pt>
                      <c:pt idx="17">
                        <c:v>1582.1849999999999</c:v>
                      </c:pt>
                      <c:pt idx="18">
                        <c:v>1452.107</c:v>
                      </c:pt>
                      <c:pt idx="19">
                        <c:v>1822.086</c:v>
                      </c:pt>
                      <c:pt idx="21">
                        <c:v>1455.6220000000001</c:v>
                      </c:pt>
                      <c:pt idx="22">
                        <c:v>1351.3130000000001</c:v>
                      </c:pt>
                      <c:pt idx="23">
                        <c:v>1810.098</c:v>
                      </c:pt>
                      <c:pt idx="24">
                        <c:v>1598.761</c:v>
                      </c:pt>
                      <c:pt idx="25">
                        <c:v>1673.6189999999999</c:v>
                      </c:pt>
                      <c:pt idx="26">
                        <c:v>1517.393</c:v>
                      </c:pt>
                      <c:pt idx="27">
                        <c:v>2073.1590000000001</c:v>
                      </c:pt>
                      <c:pt idx="28">
                        <c:v>1955.1880000000001</c:v>
                      </c:pt>
                      <c:pt idx="29">
                        <c:v>1846.3409999999999</c:v>
                      </c:pt>
                      <c:pt idx="30">
                        <c:v>1677.482</c:v>
                      </c:pt>
                      <c:pt idx="31">
                        <c:v>2206.627</c:v>
                      </c:pt>
                      <c:pt idx="32">
                        <c:v>1912.15</c:v>
                      </c:pt>
                      <c:pt idx="33">
                        <c:v>1725.4739999999999</c:v>
                      </c:pt>
                      <c:pt idx="34">
                        <c:v>1485.6369999999999</c:v>
                      </c:pt>
                      <c:pt idx="35">
                        <c:v>2093.806</c:v>
                      </c:pt>
                      <c:pt idx="36">
                        <c:v>1915.3689999999999</c:v>
                      </c:pt>
                      <c:pt idx="37">
                        <c:v>1749.8789999999999</c:v>
                      </c:pt>
                      <c:pt idx="38">
                        <c:v>1594.104</c:v>
                      </c:pt>
                      <c:pt idx="39">
                        <c:v>2232.3670000000002</c:v>
                      </c:pt>
                      <c:pt idx="40">
                        <c:v>2126.239</c:v>
                      </c:pt>
                      <c:pt idx="41">
                        <c:v>1958.799</c:v>
                      </c:pt>
                      <c:pt idx="42">
                        <c:v>1840.123</c:v>
                      </c:pt>
                      <c:pt idx="43">
                        <c:v>2750.0709999999999</c:v>
                      </c:pt>
                      <c:pt idx="44">
                        <c:v>2910.239</c:v>
                      </c:pt>
                      <c:pt idx="45">
                        <c:v>2556.4549999999999</c:v>
                      </c:pt>
                      <c:pt idx="46">
                        <c:v>2141.7860000000001</c:v>
                      </c:pt>
                      <c:pt idx="47">
                        <c:v>3148.3539999999998</c:v>
                      </c:pt>
                      <c:pt idx="48">
                        <c:v>3033.26</c:v>
                      </c:pt>
                      <c:pt idx="49">
                        <c:v>2611.8690000000001</c:v>
                      </c:pt>
                      <c:pt idx="50">
                        <c:v>2220.4110000000001</c:v>
                      </c:pt>
                      <c:pt idx="51">
                        <c:v>3297.2689999999998</c:v>
                      </c:pt>
                      <c:pt idx="52">
                        <c:v>3290.0990000000002</c:v>
                      </c:pt>
                      <c:pt idx="53">
                        <c:v>2780.7779999999998</c:v>
                      </c:pt>
                      <c:pt idx="54">
                        <c:v>2402.076</c:v>
                      </c:pt>
                      <c:pt idx="55">
                        <c:v>3520.4470000000001</c:v>
                      </c:pt>
                      <c:pt idx="56">
                        <c:v>3578.86</c:v>
                      </c:pt>
                      <c:pt idx="57">
                        <c:v>2749.7640000000001</c:v>
                      </c:pt>
                      <c:pt idx="58">
                        <c:v>2426.9859999999999</c:v>
                      </c:pt>
                      <c:pt idx="59">
                        <c:v>3529.6260000000002</c:v>
                      </c:pt>
                      <c:pt idx="61">
                        <c:v>2634.4169999999999</c:v>
                      </c:pt>
                      <c:pt idx="62">
                        <c:v>2320.4659999999999</c:v>
                      </c:pt>
                      <c:pt idx="63">
                        <c:v>3327.7159999999999</c:v>
                      </c:pt>
                      <c:pt idx="64">
                        <c:v>2743.5479999999998</c:v>
                      </c:pt>
                      <c:pt idx="65">
                        <c:v>2581.6770000000001</c:v>
                      </c:pt>
                      <c:pt idx="66">
                        <c:v>2268.62</c:v>
                      </c:pt>
                      <c:pt idx="67">
                        <c:v>3392.9340000000002</c:v>
                      </c:pt>
                      <c:pt idx="68">
                        <c:v>3649.2829999999999</c:v>
                      </c:pt>
                      <c:pt idx="69">
                        <c:v>3045.4459999999999</c:v>
                      </c:pt>
                      <c:pt idx="70">
                        <c:v>2137.1350000000002</c:v>
                      </c:pt>
                      <c:pt idx="71">
                        <c:v>3219.39</c:v>
                      </c:pt>
                      <c:pt idx="72">
                        <c:v>3227.712</c:v>
                      </c:pt>
                      <c:pt idx="73">
                        <c:v>1682.65</c:v>
                      </c:pt>
                      <c:pt idx="74">
                        <c:v>2050.654</c:v>
                      </c:pt>
                      <c:pt idx="75">
                        <c:v>3179.7579999999998</c:v>
                      </c:pt>
                      <c:pt idx="76">
                        <c:v>3155.723</c:v>
                      </c:pt>
                      <c:pt idx="77">
                        <c:v>1439.0630000000001</c:v>
                      </c:pt>
                      <c:pt idx="78">
                        <c:v>1076.2929999999999</c:v>
                      </c:pt>
                      <c:pt idx="79">
                        <c:v>2608.3240000000001</c:v>
                      </c:pt>
                      <c:pt idx="80">
                        <c:v>2971.5410000000002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694-4353-9FA2-E8740875E41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GRAPHING'!$A$7</c15:sqref>
                        </c15:formulaRef>
                      </c:ext>
                    </c:extLst>
                    <c:strCache>
                      <c:ptCount val="1"/>
                      <c:pt idx="0">
                        <c:v>Gildan Activewear Inc. (TSX:GIL)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GRAPHING'!$B$7:$CD$7</c15:sqref>
                        </c15:formulaRef>
                      </c:ext>
                    </c:extLst>
                    <c:numCache>
                      <c:formatCode>_(* #,##0.0_);_(* \(#,##0.0\)_)\ ;_(* 0_)</c:formatCode>
                      <c:ptCount val="81"/>
                      <c:pt idx="0">
                        <c:v>57.434478160448997</c:v>
                      </c:pt>
                      <c:pt idx="1">
                        <c:v>96.157501262875002</c:v>
                      </c:pt>
                      <c:pt idx="2">
                        <c:v>100.00724873466299</c:v>
                      </c:pt>
                      <c:pt idx="3">
                        <c:v>72.930526650454993</c:v>
                      </c:pt>
                      <c:pt idx="4">
                        <c:v>55.361619489150002</c:v>
                      </c:pt>
                      <c:pt idx="5">
                        <c:v>98.182103024297007</c:v>
                      </c:pt>
                      <c:pt idx="6">
                        <c:v>128.851217854075</c:v>
                      </c:pt>
                      <c:pt idx="7">
                        <c:v>101.363617886046</c:v>
                      </c:pt>
                      <c:pt idx="8">
                        <c:v>65</c:v>
                      </c:pt>
                      <c:pt idx="9">
                        <c:v>113.61499999999999</c:v>
                      </c:pt>
                      <c:pt idx="10">
                        <c:v>143.36099999999999</c:v>
                      </c:pt>
                      <c:pt idx="11">
                        <c:v>109.218602</c:v>
                      </c:pt>
                      <c:pt idx="12">
                        <c:v>77.959000000000003</c:v>
                      </c:pt>
                      <c:pt idx="13">
                        <c:v>141.369</c:v>
                      </c:pt>
                      <c:pt idx="14">
                        <c:v>168.429</c:v>
                      </c:pt>
                      <c:pt idx="15">
                        <c:v>145.61099999999999</c:v>
                      </c:pt>
                      <c:pt idx="16">
                        <c:v>108.95699999999999</c:v>
                      </c:pt>
                      <c:pt idx="17">
                        <c:v>165.321</c:v>
                      </c:pt>
                      <c:pt idx="18">
                        <c:v>198.90100000000001</c:v>
                      </c:pt>
                      <c:pt idx="19">
                        <c:v>180.672</c:v>
                      </c:pt>
                      <c:pt idx="20">
                        <c:v>120.31</c:v>
                      </c:pt>
                      <c:pt idx="21">
                        <c:v>183.78299999999999</c:v>
                      </c:pt>
                      <c:pt idx="22">
                        <c:v>233.94499999999999</c:v>
                      </c:pt>
                      <c:pt idx="23">
                        <c:v>235.15199999999999</c:v>
                      </c:pt>
                      <c:pt idx="24">
                        <c:v>185.82900000000001</c:v>
                      </c:pt>
                      <c:pt idx="25">
                        <c:v>232.13399999999999</c:v>
                      </c:pt>
                      <c:pt idx="26">
                        <c:v>291.61</c:v>
                      </c:pt>
                      <c:pt idx="27">
                        <c:v>254.85599999999999</c:v>
                      </c:pt>
                      <c:pt idx="28">
                        <c:v>250.45699999999999</c:v>
                      </c:pt>
                      <c:pt idx="29">
                        <c:v>293.76299999999998</c:v>
                      </c:pt>
                      <c:pt idx="30">
                        <c:v>380.774</c:v>
                      </c:pt>
                      <c:pt idx="31">
                        <c:v>324.71699999999998</c:v>
                      </c:pt>
                      <c:pt idx="32">
                        <c:v>183.995</c:v>
                      </c:pt>
                      <c:pt idx="33">
                        <c:v>244.80699999999999</c:v>
                      </c:pt>
                      <c:pt idx="34">
                        <c:v>307.79700000000003</c:v>
                      </c:pt>
                      <c:pt idx="35">
                        <c:v>301.72000000000003</c:v>
                      </c:pt>
                      <c:pt idx="36">
                        <c:v>220.41499999999999</c:v>
                      </c:pt>
                      <c:pt idx="37">
                        <c:v>326.78899999999999</c:v>
                      </c:pt>
                      <c:pt idx="38">
                        <c:v>395.32400000000001</c:v>
                      </c:pt>
                      <c:pt idx="39">
                        <c:v>368.935</c:v>
                      </c:pt>
                      <c:pt idx="40">
                        <c:v>331.21699999999998</c:v>
                      </c:pt>
                      <c:pt idx="41">
                        <c:v>383.20299999999997</c:v>
                      </c:pt>
                      <c:pt idx="42">
                        <c:v>529.66200000000003</c:v>
                      </c:pt>
                      <c:pt idx="43">
                        <c:v>481.63</c:v>
                      </c:pt>
                      <c:pt idx="44">
                        <c:v>303.79700000000003</c:v>
                      </c:pt>
                      <c:pt idx="45">
                        <c:v>482.565</c:v>
                      </c:pt>
                      <c:pt idx="46">
                        <c:v>600.23900000000003</c:v>
                      </c:pt>
                      <c:pt idx="47">
                        <c:v>561.65200000000004</c:v>
                      </c:pt>
                      <c:pt idx="48">
                        <c:v>420.77600000000001</c:v>
                      </c:pt>
                      <c:pt idx="49">
                        <c:v>523.04</c:v>
                      </c:pt>
                      <c:pt idx="50">
                        <c:v>614.322</c:v>
                      </c:pt>
                      <c:pt idx="51">
                        <c:v>626.16499999999996</c:v>
                      </c:pt>
                      <c:pt idx="52">
                        <c:v>451.41500000000002</c:v>
                      </c:pt>
                      <c:pt idx="53">
                        <c:v>548.79499999999996</c:v>
                      </c:pt>
                      <c:pt idx="54">
                        <c:v>693.78300000000002</c:v>
                      </c:pt>
                      <c:pt idx="55">
                        <c:v>666.00099999999998</c:v>
                      </c:pt>
                      <c:pt idx="56">
                        <c:v>390.6</c:v>
                      </c:pt>
                      <c:pt idx="57">
                        <c:v>636.19100000000003</c:v>
                      </c:pt>
                      <c:pt idx="58">
                        <c:v>714.15300000000002</c:v>
                      </c:pt>
                      <c:pt idx="59">
                        <c:v>674.50800000000004</c:v>
                      </c:pt>
                      <c:pt idx="60">
                        <c:v>543.84799999999996</c:v>
                      </c:pt>
                      <c:pt idx="61">
                        <c:v>593.29</c:v>
                      </c:pt>
                      <c:pt idx="62">
                        <c:v>688.86699999999996</c:v>
                      </c:pt>
                      <c:pt idx="63">
                        <c:v>715.02599999999995</c:v>
                      </c:pt>
                      <c:pt idx="64">
                        <c:v>587.88699999999994</c:v>
                      </c:pt>
                      <c:pt idx="65">
                        <c:v>665.35799999999995</c:v>
                      </c:pt>
                      <c:pt idx="66">
                        <c:v>715.36800000000005</c:v>
                      </c:pt>
                      <c:pt idx="67">
                        <c:v>716.39499999999998</c:v>
                      </c:pt>
                      <c:pt idx="68">
                        <c:v>653.69500000000005</c:v>
                      </c:pt>
                      <c:pt idx="69">
                        <c:v>647.26800000000003</c:v>
                      </c:pt>
                      <c:pt idx="70">
                        <c:v>764.19299999999998</c:v>
                      </c:pt>
                      <c:pt idx="71">
                        <c:v>754.35599999999999</c:v>
                      </c:pt>
                      <c:pt idx="72">
                        <c:v>742.74800000000005</c:v>
                      </c:pt>
                      <c:pt idx="73">
                        <c:v>623.93499999999995</c:v>
                      </c:pt>
                      <c:pt idx="74">
                        <c:v>801.63499999999999</c:v>
                      </c:pt>
                      <c:pt idx="75">
                        <c:v>739.65800000000002</c:v>
                      </c:pt>
                      <c:pt idx="76">
                        <c:v>658.673</c:v>
                      </c:pt>
                      <c:pt idx="77">
                        <c:v>459.10300000000001</c:v>
                      </c:pt>
                      <c:pt idx="78">
                        <c:v>229.70400000000001</c:v>
                      </c:pt>
                      <c:pt idx="79">
                        <c:v>602.31399999999996</c:v>
                      </c:pt>
                      <c:pt idx="80">
                        <c:v>690.15499999999997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94-4353-9FA2-E8740875E41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GRAPHING'!$A$8</c15:sqref>
                        </c15:formulaRef>
                      </c:ext>
                    </c:extLst>
                    <c:strCache>
                      <c:ptCount val="1"/>
                      <c:pt idx="0">
                        <c:v>PUMA SE (XTRA:PUM)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GRAPHING'!$B$8:$CD$8</c15:sqref>
                        </c15:formulaRef>
                      </c:ext>
                    </c:extLst>
                    <c:numCache>
                      <c:formatCode>_(* #,##0.0_);_(* \(#,##0.0\)_)\ ;_(* 0_)</c:formatCode>
                      <c:ptCount val="81"/>
                      <c:pt idx="0">
                        <c:v>78.280105173083996</c:v>
                      </c:pt>
                      <c:pt idx="1">
                        <c:v>131.67636172019999</c:v>
                      </c:pt>
                      <c:pt idx="2">
                        <c:v>109.5669858795</c:v>
                      </c:pt>
                      <c:pt idx="3">
                        <c:v>180.8256881403</c:v>
                      </c:pt>
                      <c:pt idx="4">
                        <c:v>108.88245768625001</c:v>
                      </c:pt>
                      <c:pt idx="5">
                        <c:v>203.6567229456</c:v>
                      </c:pt>
                      <c:pt idx="6">
                        <c:v>203.31786307530001</c:v>
                      </c:pt>
                      <c:pt idx="7">
                        <c:v>288.62310964400001</c:v>
                      </c:pt>
                      <c:pt idx="8">
                        <c:v>187.916098592244</c:v>
                      </c:pt>
                      <c:pt idx="9">
                        <c:v>374.18229385680002</c:v>
                      </c:pt>
                      <c:pt idx="10">
                        <c:v>345.62370791429998</c:v>
                      </c:pt>
                      <c:pt idx="11">
                        <c:v>469.92173803200001</c:v>
                      </c:pt>
                      <c:pt idx="12">
                        <c:v>286.9926897222</c:v>
                      </c:pt>
                      <c:pt idx="13">
                        <c:v>545.67810135440004</c:v>
                      </c:pt>
                      <c:pt idx="14">
                        <c:v>429.00633219730003</c:v>
                      </c:pt>
                      <c:pt idx="15">
                        <c:v>572.68886697879998</c:v>
                      </c:pt>
                      <c:pt idx="16">
                        <c:v>370.02437042640003</c:v>
                      </c:pt>
                      <c:pt idx="17">
                        <c:v>644.2195404345</c:v>
                      </c:pt>
                      <c:pt idx="18">
                        <c:v>479.04554260499998</c:v>
                      </c:pt>
                      <c:pt idx="19">
                        <c:v>646.96659038639996</c:v>
                      </c:pt>
                      <c:pt idx="20">
                        <c:v>413.52759996930001</c:v>
                      </c:pt>
                      <c:pt idx="21">
                        <c:v>777.64335842959997</c:v>
                      </c:pt>
                      <c:pt idx="22">
                        <c:v>695.06612386020004</c:v>
                      </c:pt>
                      <c:pt idx="23">
                        <c:v>887.30964467360002</c:v>
                      </c:pt>
                      <c:pt idx="24">
                        <c:v>634.16243323979995</c:v>
                      </c:pt>
                      <c:pt idx="25">
                        <c:v>878.32317703800004</c:v>
                      </c:pt>
                      <c:pt idx="26">
                        <c:v>733.36485831519997</c:v>
                      </c:pt>
                      <c:pt idx="27">
                        <c:v>954.10232700480003</c:v>
                      </c:pt>
                      <c:pt idx="28">
                        <c:v>736.72220664099996</c:v>
                      </c:pt>
                      <c:pt idx="29">
                        <c:v>1065.7696873790001</c:v>
                      </c:pt>
                      <c:pt idx="30">
                        <c:v>907.70320263839994</c:v>
                      </c:pt>
                      <c:pt idx="31">
                        <c:v>1003.0258247865</c:v>
                      </c:pt>
                      <c:pt idx="32">
                        <c:v>784.32194530740003</c:v>
                      </c:pt>
                      <c:pt idx="33">
                        <c:v>926.962185127</c:v>
                      </c:pt>
                      <c:pt idx="34">
                        <c:v>841.52239452180004</c:v>
                      </c:pt>
                      <c:pt idx="35">
                        <c:v>984.71887117239999</c:v>
                      </c:pt>
                      <c:pt idx="36">
                        <c:v>682.47939788639997</c:v>
                      </c:pt>
                      <c:pt idx="37">
                        <c:v>923.94023386269998</c:v>
                      </c:pt>
                      <c:pt idx="38">
                        <c:v>755.69472574199995</c:v>
                      </c:pt>
                      <c:pt idx="39">
                        <c:v>1065.5526121108001</c:v>
                      </c:pt>
                      <c:pt idx="40">
                        <c:v>835.93697638319998</c:v>
                      </c:pt>
                      <c:pt idx="41">
                        <c:v>1096.7879175989999</c:v>
                      </c:pt>
                      <c:pt idx="42">
                        <c:v>977.85843911100005</c:v>
                      </c:pt>
                      <c:pt idx="43">
                        <c:v>1131.7151889088</c:v>
                      </c:pt>
                      <c:pt idx="44">
                        <c:v>936.018187786</c:v>
                      </c:pt>
                      <c:pt idx="45">
                        <c:v>1094.3144704480001</c:v>
                      </c:pt>
                      <c:pt idx="46">
                        <c:v>954.42733055960002</c:v>
                      </c:pt>
                      <c:pt idx="47">
                        <c:v>1145.8293199008001</c:v>
                      </c:pt>
                      <c:pt idx="48">
                        <c:v>1060.9796296372001</c:v>
                      </c:pt>
                      <c:pt idx="49">
                        <c:v>1001.4735092224</c:v>
                      </c:pt>
                      <c:pt idx="50">
                        <c:v>899.96750094230003</c:v>
                      </c:pt>
                      <c:pt idx="51">
                        <c:v>1100.4940108783001</c:v>
                      </c:pt>
                      <c:pt idx="52">
                        <c:v>961.64704250540001</c:v>
                      </c:pt>
                      <c:pt idx="53">
                        <c:v>999.93110603790001</c:v>
                      </c:pt>
                      <c:pt idx="54">
                        <c:v>892.87425571560004</c:v>
                      </c:pt>
                      <c:pt idx="55">
                        <c:v>1064.4285982020001</c:v>
                      </c:pt>
                      <c:pt idx="56">
                        <c:v>908.67275950869998</c:v>
                      </c:pt>
                      <c:pt idx="57">
                        <c:v>882.41929415879997</c:v>
                      </c:pt>
                      <c:pt idx="58">
                        <c:v>860.70732406770003</c:v>
                      </c:pt>
                      <c:pt idx="59">
                        <c:v>1020.4787676744</c:v>
                      </c:pt>
                      <c:pt idx="60">
                        <c:v>954.5479231882</c:v>
                      </c:pt>
                      <c:pt idx="61">
                        <c:v>970.21809683330002</c:v>
                      </c:pt>
                      <c:pt idx="62">
                        <c:v>917.87439597449998</c:v>
                      </c:pt>
                      <c:pt idx="63">
                        <c:v>1113.0219750786</c:v>
                      </c:pt>
                      <c:pt idx="64">
                        <c:v>1011.5063869272</c:v>
                      </c:pt>
                      <c:pt idx="65">
                        <c:v>1074.7433699541</c:v>
                      </c:pt>
                      <c:pt idx="66">
                        <c:v>1105.1911009344001</c:v>
                      </c:pt>
                      <c:pt idx="67">
                        <c:v>1325.8480082674</c:v>
                      </c:pt>
                      <c:pt idx="68">
                        <c:v>1249.1594622276</c:v>
                      </c:pt>
                      <c:pt idx="69">
                        <c:v>1393.4951331549</c:v>
                      </c:pt>
                      <c:pt idx="70">
                        <c:v>1224.1278731476</c:v>
                      </c:pt>
                      <c:pt idx="71">
                        <c:v>1442.662948917</c:v>
                      </c:pt>
                      <c:pt idx="72">
                        <c:v>1404.0531255721</c:v>
                      </c:pt>
                      <c:pt idx="73">
                        <c:v>1480.6958478008</c:v>
                      </c:pt>
                      <c:pt idx="74">
                        <c:v>1395.9945378852001</c:v>
                      </c:pt>
                      <c:pt idx="75">
                        <c:v>1611.1656306432001</c:v>
                      </c:pt>
                      <c:pt idx="76">
                        <c:v>1659.2974969715999</c:v>
                      </c:pt>
                      <c:pt idx="77">
                        <c:v>1428.3516484802001</c:v>
                      </c:pt>
                      <c:pt idx="78">
                        <c:v>935.29146983839996</c:v>
                      </c:pt>
                      <c:pt idx="79">
                        <c:v>1859.3236260143999</c:v>
                      </c:pt>
                      <c:pt idx="80">
                        <c:v>1859.4495409589999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694-4353-9FA2-E8740875E41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GRAPHING'!$A$9</c15:sqref>
                        </c15:formulaRef>
                      </c:ext>
                    </c:extLst>
                    <c:strCache>
                      <c:ptCount val="1"/>
                      <c:pt idx="0">
                        <c:v>Burberry Group plc (LSE:BRBY)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GRAPHING'!$B$9:$CD$9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2" formatCode="_(* #,##0.0_);_(* \(#,##0.0\)_)\ ;_(* 0_)">
                        <c:v>167.09398999999999</c:v>
                      </c:pt>
                      <c:pt idx="3" formatCode="_(* #,##0.0_);_(* \(#,##0.0\)_)\ ;_(* 0_)">
                        <c:v>174.38217</c:v>
                      </c:pt>
                      <c:pt idx="4" formatCode="_(* #,##0.0_);_(* \(#,##0.0\)_)\ ;_(* 0_)">
                        <c:v>190.36787000000001</c:v>
                      </c:pt>
                      <c:pt idx="5" formatCode="_(* #,##0.0_);_(* \(#,##0.0\)_)\ ;_(* 0_)">
                        <c:v>186.5325</c:v>
                      </c:pt>
                      <c:pt idx="6" formatCode="_(* #,##0.0_);_(* \(#,##0.0\)_)\ ;_(* 0_)">
                        <c:v>208.62782513684999</c:v>
                      </c:pt>
                      <c:pt idx="7" formatCode="_(* #,##0.0_);_(* \(#,##0.0\)_)\ ;_(* 0_)">
                        <c:v>214.8545</c:v>
                      </c:pt>
                      <c:pt idx="8" formatCode="_(* #,##0.0_);_(* \(#,##0.0\)_)\ ;_(* 0_)">
                        <c:v>257.439525</c:v>
                      </c:pt>
                      <c:pt idx="9" formatCode="_(* #,##0.0_);_(* \(#,##0.0\)_)\ ;_(* 0_)">
                        <c:v>252.56104999999999</c:v>
                      </c:pt>
                      <c:pt idx="10" formatCode="_(* #,##0.0_);_(* \(#,##0.0\)_)\ ;_(* 0_)">
                        <c:v>265.53838483934999</c:v>
                      </c:pt>
                      <c:pt idx="11" formatCode="_(* #,##0.0_);_(* \(#,##0.0\)_)\ ;_(* 0_)">
                        <c:v>267.00030016065</c:v>
                      </c:pt>
                      <c:pt idx="12" formatCode="_(* #,##0.0_);_(* \(#,##0.0\)_)\ ;_(* 0_)">
                        <c:v>316.24945000000002</c:v>
                      </c:pt>
                      <c:pt idx="13" formatCode="_(* #,##0.0_);_(* \(#,##0.0\)_)\ ;_(* 0_)">
                        <c:v>326.14</c:v>
                      </c:pt>
                      <c:pt idx="14" formatCode="_(* #,##0.0_);_(* \(#,##0.0\)_)\ ;_(* 0_)">
                        <c:v>314.93924982624998</c:v>
                      </c:pt>
                      <c:pt idx="15" formatCode="_(* #,##0.0_);_(* \(#,##0.0\)_)\ ;_(* 0_)">
                        <c:v>314.31374982624999</c:v>
                      </c:pt>
                      <c:pt idx="16" formatCode="_(* #,##0.0_);_(* \(#,##0.0\)_)\ ;_(* 0_)">
                        <c:v>352.54399999999998</c:v>
                      </c:pt>
                      <c:pt idx="17" formatCode="_(* #,##0.0_);_(* \(#,##0.0\)_)\ ;_(* 0_)">
                        <c:v>347.53920018399998</c:v>
                      </c:pt>
                      <c:pt idx="18" formatCode="_(* #,##0.0_);_(* \(#,##0.0\)_)\ ;_(* 0_)">
                        <c:v>318.16784999999999</c:v>
                      </c:pt>
                      <c:pt idx="19" formatCode="_(* #,##0.0_);_(* \(#,##0.0\)_)\ ;_(* 0_)">
                        <c:v>314.01551964510003</c:v>
                      </c:pt>
                      <c:pt idx="20" formatCode="_(* #,##0.0_);_(* \(#,##0.0\)_)\ ;_(* 0_)">
                        <c:v>333.44719980600001</c:v>
                      </c:pt>
                      <c:pt idx="21" formatCode="_(* #,##0.0_);_(* \(#,##0.0\)_)\ ;_(* 0_)">
                        <c:v>337.42419999999998</c:v>
                      </c:pt>
                      <c:pt idx="22" formatCode="_(* #,##0.0_);_(* \(#,##0.0\)_)\ ;_(* 0_)">
                        <c:v>362.423600196</c:v>
                      </c:pt>
                      <c:pt idx="23" formatCode="_(* #,##0.0_);_(* \(#,##0.0\)_)\ ;_(* 0_)">
                        <c:v>366.83360019600002</c:v>
                      </c:pt>
                      <c:pt idx="24" formatCode="_(* #,##0.0_);_(* \(#,##0.0\)_)\ ;_(* 0_)">
                        <c:v>448.91762167525002</c:v>
                      </c:pt>
                      <c:pt idx="25" formatCode="_(* #,##0.0_);_(* \(#,##0.0\)_)\ ;_(* 0_)">
                        <c:v>451.57158335414999</c:v>
                      </c:pt>
                      <c:pt idx="26" formatCode="_(* #,##0.0_);_(* \(#,##0.0\)_)\ ;_(* 0_)">
                        <c:v>450.40617793395</c:v>
                      </c:pt>
                      <c:pt idx="27" formatCode="_(* #,##0.0_);_(* \(#,##0.0\)_)\ ;_(* 0_)">
                        <c:v>458.03161659375002</c:v>
                      </c:pt>
                      <c:pt idx="28" formatCode="_(* #,##0.0_);_(* \(#,##0.0\)_)\ ;_(* 0_)">
                        <c:v>542.87985689145</c:v>
                      </c:pt>
                      <c:pt idx="29" formatCode="_(* #,##0.0_);_(* \(#,##0.0\)_)\ ;_(* 0_)">
                        <c:v>542.66415006329999</c:v>
                      </c:pt>
                      <c:pt idx="30" formatCode="_(* #,##0.0_);_(* \(#,##0.0\)_)\ ;_(* 0_)">
                        <c:v>536.15116855395001</c:v>
                      </c:pt>
                      <c:pt idx="31" formatCode="_(* #,##0.0_);_(* \(#,##0.0\)_)\ ;_(* 0_)">
                        <c:v>479.41307259615002</c:v>
                      </c:pt>
                      <c:pt idx="32" formatCode="_(* #,##0.0_);_(* \(#,##0.0\)_)\ ;_(* 0_)">
                        <c:v>482.5526334768</c:v>
                      </c:pt>
                      <c:pt idx="33" formatCode="_(* #,##0.0_);_(* \(#,##0.0\)_)\ ;_(* 0_)">
                        <c:v>475.55459838719997</c:v>
                      </c:pt>
                      <c:pt idx="34" formatCode="_(* #,##0.0_);_(* \(#,##0.0\)_)\ ;_(* 0_)">
                        <c:v>470.91731794200001</c:v>
                      </c:pt>
                      <c:pt idx="35" formatCode="_(* #,##0.0_);_(* \(#,##0.0\)_)\ ;_(* 0_)">
                        <c:v>457.73690526719997</c:v>
                      </c:pt>
                      <c:pt idx="38" formatCode="_(* #,##0.0_);_(* \(#,##0.0\)_)\ ;_(* 0_)">
                        <c:v>479.82935406975002</c:v>
                      </c:pt>
                      <c:pt idx="39" formatCode="_(* #,##0.0_);_(* \(#,##0.0\)_)\ ;_(* 0_)">
                        <c:v>503.49485600085001</c:v>
                      </c:pt>
                      <c:pt idx="40" formatCode="_(* #,##0.0_);_(* \(#,##0.0\)_)\ ;_(* 0_)">
                        <c:v>671.55905998390006</c:v>
                      </c:pt>
                      <c:pt idx="41" formatCode="_(* #,##0.0_);_(* \(#,##0.0\)_)\ ;_(* 0_)">
                        <c:v>690.31377908239995</c:v>
                      </c:pt>
                      <c:pt idx="42" formatCode="_(* #,##0.0_);_(* \(#,##0.0\)_)\ ;_(* 0_)">
                        <c:v>666.18485524879998</c:v>
                      </c:pt>
                      <c:pt idx="43" formatCode="_(* #,##0.0_);_(* \(#,##0.0\)_)\ ;_(* 0_)">
                        <c:v>648.5810336088</c:v>
                      </c:pt>
                      <c:pt idx="44" formatCode="_(* #,##0.0_);_(* \(#,##0.0\)_)\ ;_(* 0_)">
                        <c:v>799.75095333700006</c:v>
                      </c:pt>
                      <c:pt idx="45" formatCode="_(* #,##0.0_);_(* \(#,##0.0\)_)\ ;_(* 0_)">
                        <c:v>821.61989261379995</c:v>
                      </c:pt>
                      <c:pt idx="46" formatCode="_(* #,##0.0_);_(* \(#,##0.0\)_)\ ;_(* 0_)">
                        <c:v>692.10258017875003</c:v>
                      </c:pt>
                      <c:pt idx="47" formatCode="_(* #,##0.0_);_(* \(#,##0.0\)_)\ ;_(* 0_)">
                        <c:v>711.40669096500005</c:v>
                      </c:pt>
                      <c:pt idx="48" formatCode="_(* #,##0.0_);_(* \(#,##0.0\)_)\ ;_(* 0_)">
                        <c:v>907.11093078069996</c:v>
                      </c:pt>
                      <c:pt idx="49" formatCode="_(* #,##0.0_);_(* \(#,##0.0\)_)\ ;_(* 0_)">
                        <c:v>847.46792174660004</c:v>
                      </c:pt>
                      <c:pt idx="50" formatCode="_(* #,##0.0_);_(* \(#,##0.0\)_)\ ;_(* 0_)">
                        <c:v>783.87415471325005</c:v>
                      </c:pt>
                      <c:pt idx="51" formatCode="_(* #,##0.0_);_(* \(#,##0.0\)_)\ ;_(* 0_)">
                        <c:v>835.01983306675004</c:v>
                      </c:pt>
                      <c:pt idx="52" formatCode="_(* #,##0.0_);_(* \(#,##0.0\)_)\ ;_(* 0_)">
                        <c:v>1075.37480322945</c:v>
                      </c:pt>
                      <c:pt idx="53" formatCode="_(* #,##0.0_);_(* \(#,##0.0\)_)\ ;_(* 0_)">
                        <c:v>1082.0068338180499</c:v>
                      </c:pt>
                      <c:pt idx="54" formatCode="_(* #,##0.0_);_(* \(#,##0.0\)_)\ ;_(* 0_)">
                        <c:v>940.73377255000003</c:v>
                      </c:pt>
                      <c:pt idx="55" formatCode="_(* #,##0.0_);_(* \(#,##0.0\)_)\ ;_(* 0_)">
                        <c:v>892.20536955</c:v>
                      </c:pt>
                      <c:pt idx="56" formatCode="_(* #,##0.0_);_(* \(#,##0.0\)_)\ ;_(* 0_)">
                        <c:v>1109.0158182407999</c:v>
                      </c:pt>
                      <c:pt idx="57" formatCode="_(* #,##0.0_);_(* \(#,##0.0\)_)\ ;_(* 0_)">
                        <c:v>1057.1823327131999</c:v>
                      </c:pt>
                      <c:pt idx="58" formatCode="_(* #,##0.0_);_(* \(#,##0.0\)_)\ ;_(* 0_)">
                        <c:v>868.45415938400004</c:v>
                      </c:pt>
                      <c:pt idx="59" formatCode="_(* #,##0.0_);_(* \(#,##0.0\)_)\ ;_(* 0_)">
                        <c:v>835.66618776150005</c:v>
                      </c:pt>
                      <c:pt idx="60" formatCode="_(* #,##0.0_);_(* \(#,##0.0\)_)\ ;_(* 0_)">
                        <c:v>1039.8171360995</c:v>
                      </c:pt>
                      <c:pt idx="61" formatCode="_(* #,##0.0_);_(* \(#,##0.0\)_)\ ;_(* 0_)">
                        <c:v>1015.5552352682</c:v>
                      </c:pt>
                      <c:pt idx="62" formatCode="_(* #,##0.0_);_(* \(#,##0.0\)_)\ ;_(* 0_)">
                        <c:v>770.07956696650001</c:v>
                      </c:pt>
                      <c:pt idx="63" formatCode="_(* #,##0.0_);_(* \(#,##0.0\)_)\ ;_(* 0_)">
                        <c:v>754.26614507299996</c:v>
                      </c:pt>
                      <c:pt idx="64" formatCode="_(* #,##0.0_);_(* \(#,##0.0\)_)\ ;_(* 0_)">
                        <c:v>992.38196372250002</c:v>
                      </c:pt>
                      <c:pt idx="65" formatCode="_(* #,##0.0_);_(* \(#,##0.0\)_)\ ;_(* 0_)">
                        <c:v>1006.52440712875</c:v>
                      </c:pt>
                      <c:pt idx="66" formatCode="_(* #,##0.0_);_(* \(#,##0.0\)_)\ ;_(* 0_)">
                        <c:v>820.41091971440005</c:v>
                      </c:pt>
                      <c:pt idx="67" formatCode="_(* #,##0.0_);_(* \(#,##0.0\)_)\ ;_(* 0_)">
                        <c:v>846.94178529620001</c:v>
                      </c:pt>
                      <c:pt idx="68" formatCode="_(* #,##0.0_);_(* \(#,##0.0\)_)\ ;_(* 0_)">
                        <c:v>993.03912921630001</c:v>
                      </c:pt>
                      <c:pt idx="69" formatCode="_(* #,##0.0_);_(* \(#,##0.0\)_)\ ;_(* 0_)">
                        <c:v>1031.2302620037001</c:v>
                      </c:pt>
                      <c:pt idx="70" formatCode="_(* #,##0.0_);_(* \(#,##0.0\)_)\ ;_(* 0_)">
                        <c:v>804.89800242000001</c:v>
                      </c:pt>
                      <c:pt idx="71" formatCode="_(* #,##0.0_);_(* \(#,##0.0\)_)\ ;_(* 0_)">
                        <c:v>795.78365142999996</c:v>
                      </c:pt>
                      <c:pt idx="72" formatCode="_(* #,##0.0_);_(* \(#,##0.0\)_)\ ;_(* 0_)">
                        <c:v>951.85523561180003</c:v>
                      </c:pt>
                      <c:pt idx="73" formatCode="_(* #,##0.0_);_(* \(#,##0.0\)_)\ ;_(* 0_)">
                        <c:v>976.83261898559999</c:v>
                      </c:pt>
                      <c:pt idx="74" formatCode="_(* #,##0.0_);_(* \(#,##0.0\)_)\ ;_(* 0_)">
                        <c:v>814.04953439539997</c:v>
                      </c:pt>
                      <c:pt idx="75" formatCode="_(* #,##0.0_);_(* \(#,##0.0\)_)\ ;_(* 0_)">
                        <c:v>788.86768035900002</c:v>
                      </c:pt>
                      <c:pt idx="76" formatCode="_(* #,##0.0_);_(* \(#,##0.0\)_)\ ;_(* 0_)">
                        <c:v>885.12204073479995</c:v>
                      </c:pt>
                      <c:pt idx="77" formatCode="_(* #,##0.0_);_(* \(#,##0.0\)_)\ ;_(* 0_)">
                        <c:v>839.02239200835004</c:v>
                      </c:pt>
                      <c:pt idx="78" formatCode="_(* #,##0.0_);_(* \(#,##0.0\)_)\ ;_(* 0_)">
                        <c:v>540.95531567515002</c:v>
                      </c:pt>
                      <c:pt idx="79" formatCode="_(* #,##0.0_);_(* \(#,##0.0\)_)\ ;_(* 0_)">
                        <c:v>557.45388932444996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694-4353-9FA2-E8740875E41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GRAPHING'!$A$10</c15:sqref>
                        </c15:formulaRef>
                      </c:ext>
                    </c:extLst>
                    <c:strCache>
                      <c:ptCount val="1"/>
                      <c:pt idx="0">
                        <c:v>Hanesbrands Inc. (NYSE:HBI)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GRAPHING'!$B$10:$CD$10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20" formatCode="_(* #,##0.0_);_(* \(#,##0.0\)_)\ ;_(* 0_)">
                        <c:v>1181.8779999999999</c:v>
                      </c:pt>
                      <c:pt idx="21" formatCode="_(* #,##0.0_);_(* \(#,##0.0\)_)\ ;_(* 0_)">
                        <c:v>1032.8599999999999</c:v>
                      </c:pt>
                      <c:pt idx="22" formatCode="_(* #,##0.0_);_(* \(#,##0.0\)_)\ ;_(* 0_)">
                        <c:v>1120.133</c:v>
                      </c:pt>
                      <c:pt idx="23" formatCode="_(* #,##0.0_);_(* \(#,##0.0\)_)\ ;_(* 0_)">
                        <c:v>1118.9680000000001</c:v>
                      </c:pt>
                      <c:pt idx="24" formatCode="_(* #,##0.0_);_(* \(#,##0.0\)_)\ ;_(* 0_)">
                        <c:v>1131.5050000000001</c:v>
                      </c:pt>
                      <c:pt idx="25" formatCode="_(* #,##0.0_);_(* \(#,##0.0\)_)\ ;_(* 0_)">
                        <c:v>1039.894</c:v>
                      </c:pt>
                      <c:pt idx="26" formatCode="_(* #,##0.0_);_(* \(#,##0.0\)_)\ ;_(* 0_)">
                        <c:v>1121.9069999999999</c:v>
                      </c:pt>
                      <c:pt idx="27" formatCode="_(* #,##0.0_);_(* \(#,##0.0\)_)\ ;_(* 0_)">
                        <c:v>1153.606</c:v>
                      </c:pt>
                      <c:pt idx="28" formatCode="_(* #,##0.0_);_(* \(#,##0.0\)_)\ ;_(* 0_)">
                        <c:v>1159.1300000000001</c:v>
                      </c:pt>
                      <c:pt idx="29" formatCode="_(* #,##0.0_);_(* \(#,##0.0\)_)\ ;_(* 0_)">
                        <c:v>987.84699999999998</c:v>
                      </c:pt>
                      <c:pt idx="30" formatCode="_(* #,##0.0_);_(* \(#,##0.0\)_)\ ;_(* 0_)">
                        <c:v>1072.171</c:v>
                      </c:pt>
                      <c:pt idx="31" formatCode="_(* #,##0.0_);_(* \(#,##0.0\)_)\ ;_(* 0_)">
                        <c:v>1153.635</c:v>
                      </c:pt>
                      <c:pt idx="32" formatCode="_(* #,##0.0_);_(* \(#,##0.0\)_)\ ;_(* 0_)">
                        <c:v>1035.117</c:v>
                      </c:pt>
                      <c:pt idx="33" formatCode="_(* #,##0.0_);_(* \(#,##0.0\)_)\ ;_(* 0_)">
                        <c:v>857.84100000000001</c:v>
                      </c:pt>
                      <c:pt idx="34" formatCode="_(* #,##0.0_);_(* \(#,##0.0\)_)\ ;_(* 0_)">
                        <c:v>986.02200000000005</c:v>
                      </c:pt>
                      <c:pt idx="35" formatCode="_(* #,##0.0_);_(* \(#,##0.0\)_)\ ;_(* 0_)">
                        <c:v>1058.673</c:v>
                      </c:pt>
                      <c:pt idx="36" formatCode="_(* #,##0.0_);_(* \(#,##0.0\)_)\ ;_(* 0_)">
                        <c:v>988.73900000000003</c:v>
                      </c:pt>
                      <c:pt idx="37" formatCode="_(* #,##0.0_);_(* \(#,##0.0\)_)\ ;_(* 0_)">
                        <c:v>927.84</c:v>
                      </c:pt>
                      <c:pt idx="38" formatCode="_(* #,##0.0_);_(* \(#,##0.0\)_)\ ;_(* 0_)">
                        <c:v>1075.8520000000001</c:v>
                      </c:pt>
                      <c:pt idx="39" formatCode="_(* #,##0.0_);_(* \(#,##0.0\)_)\ ;_(* 0_)">
                        <c:v>1173.3620000000001</c:v>
                      </c:pt>
                      <c:pt idx="40" formatCode="_(* #,##0.0_);_(* \(#,##0.0\)_)\ ;_(* 0_)">
                        <c:v>1149.6590000000001</c:v>
                      </c:pt>
                      <c:pt idx="41" formatCode="_(* #,##0.0_);_(* \(#,##0.0\)_)\ ;_(* 0_)">
                        <c:v>980.05</c:v>
                      </c:pt>
                      <c:pt idx="42" formatCode="_(* #,##0.0_);_(* \(#,##0.0\)_)\ ;_(* 0_)">
                        <c:v>1167.9860000000001</c:v>
                      </c:pt>
                      <c:pt idx="43" formatCode="_(* #,##0.0_);_(* \(#,##0.0\)_)\ ;_(* 0_)">
                        <c:v>1185.3040000000001</c:v>
                      </c:pt>
                      <c:pt idx="44" formatCode="_(* #,##0.0_);_(* \(#,##0.0\)_)\ ;_(* 0_)">
                        <c:v>1100.951</c:v>
                      </c:pt>
                      <c:pt idx="45" formatCode="_(* #,##0.0_);_(* \(#,##0.0\)_)\ ;_(* 0_)">
                        <c:v>973.13300000000004</c:v>
                      </c:pt>
                      <c:pt idx="46" formatCode="_(* #,##0.0_);_(* \(#,##0.0\)_)\ ;_(* 0_)">
                        <c:v>1180.6510000000001</c:v>
                      </c:pt>
                      <c:pt idx="47" formatCode="_(* #,##0.0_);_(* \(#,##0.0\)_)\ ;_(* 0_)">
                        <c:v>1218.681</c:v>
                      </c:pt>
                      <c:pt idx="48" formatCode="_(* #,##0.0_);_(* \(#,##0.0\)_)\ ;_(* 0_)">
                        <c:v>1153.2560000000001</c:v>
                      </c:pt>
                      <c:pt idx="49" formatCode="_(* #,##0.0_);_(* \(#,##0.0\)_)\ ;_(* 0_)">
                        <c:v>945.46100000000001</c:v>
                      </c:pt>
                      <c:pt idx="50" formatCode="_(* #,##0.0_);_(* \(#,##0.0\)_)\ ;_(* 0_)">
                        <c:v>1199.2049999999999</c:v>
                      </c:pt>
                      <c:pt idx="51" formatCode="_(* #,##0.0_);_(* \(#,##0.0\)_)\ ;_(* 0_)">
                        <c:v>1197.346</c:v>
                      </c:pt>
                      <c:pt idx="52" formatCode="_(* #,##0.0_);_(* \(#,##0.0\)_)\ ;_(* 0_)">
                        <c:v>1285.79</c:v>
                      </c:pt>
                      <c:pt idx="53" formatCode="_(* #,##0.0_);_(* \(#,##0.0\)_)\ ;_(* 0_)">
                        <c:v>1059.3699999999999</c:v>
                      </c:pt>
                      <c:pt idx="54" formatCode="_(* #,##0.0_);_(* \(#,##0.0\)_)\ ;_(* 0_)">
                        <c:v>1342.0519999999999</c:v>
                      </c:pt>
                      <c:pt idx="55" formatCode="_(* #,##0.0_);_(* \(#,##0.0\)_)\ ;_(* 0_)">
                        <c:v>1400.7280000000001</c:v>
                      </c:pt>
                      <c:pt idx="56" formatCode="_(* #,##0.0_);_(* \(#,##0.0\)_)\ ;_(* 0_)">
                        <c:v>1522.596</c:v>
                      </c:pt>
                      <c:pt idx="57" formatCode="_(* #,##0.0_);_(* \(#,##0.0\)_)\ ;_(* 0_)">
                        <c:v>1208.921</c:v>
                      </c:pt>
                      <c:pt idx="58" formatCode="_(* #,##0.0_);_(* \(#,##0.0\)_)\ ;_(* 0_)">
                        <c:v>1522.0329999999999</c:v>
                      </c:pt>
                      <c:pt idx="59" formatCode="_(* #,##0.0_);_(* \(#,##0.0\)_)\ ;_(* 0_)">
                        <c:v>1591.038</c:v>
                      </c:pt>
                      <c:pt idx="60" formatCode="_(* #,##0.0_);_(* \(#,##0.0\)_)\ ;_(* 0_)">
                        <c:v>1409.557</c:v>
                      </c:pt>
                      <c:pt idx="61" formatCode="_(* #,##0.0_);_(* \(#,##0.0\)_)\ ;_(* 0_)">
                        <c:v>1219.1400000000001</c:v>
                      </c:pt>
                      <c:pt idx="62" formatCode="_(* #,##0.0_);_(* \(#,##0.0\)_)\ ;_(* 0_)">
                        <c:v>1472.731</c:v>
                      </c:pt>
                      <c:pt idx="63" formatCode="_(* #,##0.0_);_(* \(#,##0.0\)_)\ ;_(* 0_)">
                        <c:v>1761.019</c:v>
                      </c:pt>
                      <c:pt idx="64" formatCode="_(* #,##0.0_);_(* \(#,##0.0\)_)\ ;_(* 0_)">
                        <c:v>1575.309</c:v>
                      </c:pt>
                      <c:pt idx="65" formatCode="_(* #,##0.0_);_(* \(#,##0.0\)_)\ ;_(* 0_)">
                        <c:v>1380.355</c:v>
                      </c:pt>
                      <c:pt idx="66" formatCode="_(* #,##0.0_);_(* \(#,##0.0\)_)\ ;_(* 0_)">
                        <c:v>1646.61</c:v>
                      </c:pt>
                      <c:pt idx="67" formatCode="_(* #,##0.0_);_(* \(#,##0.0\)_)\ ;_(* 0_)">
                        <c:v>1799.27</c:v>
                      </c:pt>
                      <c:pt idx="68" formatCode="_(* #,##0.0_);_(* \(#,##0.0\)_)\ ;_(* 0_)">
                        <c:v>1645.175</c:v>
                      </c:pt>
                      <c:pt idx="69" formatCode="_(* #,##0.0_);_(* \(#,##0.0\)_)\ ;_(* 0_)">
                        <c:v>1471.5039999999999</c:v>
                      </c:pt>
                      <c:pt idx="70" formatCode="_(* #,##0.0_);_(* \(#,##0.0\)_)\ ;_(* 0_)">
                        <c:v>1715.443</c:v>
                      </c:pt>
                      <c:pt idx="71" formatCode="_(* #,##0.0_);_(* \(#,##0.0\)_)\ ;_(* 0_)">
                        <c:v>1848.7070000000001</c:v>
                      </c:pt>
                      <c:pt idx="72" formatCode="_(* #,##0.0_);_(* \(#,##0.0\)_)\ ;_(* 0_)">
                        <c:v>1768.3009999999999</c:v>
                      </c:pt>
                      <c:pt idx="73" formatCode="_(* #,##0.0_);_(* \(#,##0.0\)_)\ ;_(* 0_)">
                        <c:v>1588.0239999999999</c:v>
                      </c:pt>
                      <c:pt idx="74" formatCode="_(* #,##0.0_);_(* \(#,##0.0\)_)\ ;_(* 0_)">
                        <c:v>1760.9269999999999</c:v>
                      </c:pt>
                      <c:pt idx="75" formatCode="_(* #,##0.0_);_(* \(#,##0.0\)_)\ ;_(* 0_)">
                        <c:v>1866.9670000000001</c:v>
                      </c:pt>
                      <c:pt idx="76" formatCode="_(* #,##0.0_);_(* \(#,##0.0\)_)\ ;_(* 0_)">
                        <c:v>1751.0050000000001</c:v>
                      </c:pt>
                      <c:pt idx="77" formatCode="_(* #,##0.0_);_(* \(#,##0.0\)_)\ ;_(* 0_)">
                        <c:v>1316.462</c:v>
                      </c:pt>
                      <c:pt idx="78" formatCode="_(* #,##0.0_);_(* \(#,##0.0\)_)\ ;_(* 0_)">
                        <c:v>1738.779</c:v>
                      </c:pt>
                      <c:pt idx="79" formatCode="_(* #,##0.0_);_(* \(#,##0.0\)_)\ ;_(* 0_)">
                        <c:v>1808.2660000000001</c:v>
                      </c:pt>
                      <c:pt idx="80" formatCode="_(* #,##0.0_);_(* \(#,##0.0\)_)\ ;_(* 0_)">
                        <c:v>1800.8430000000001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694-4353-9FA2-E8740875E41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GRAPHING'!$A$11</c15:sqref>
                        </c15:formulaRef>
                      </c:ext>
                    </c:extLst>
                    <c:strCache>
                      <c:ptCount val="1"/>
                      <c:pt idx="0">
                        <c:v>Under Armour, Inc. (NYSE:UAA)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GRAPHING'!$B$11:$CD$11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13" formatCode="_(* #,##0.0_);_(* \(#,##0.0\)_)\ ;_(* 0_)">
                        <c:v>35.0715</c:v>
                      </c:pt>
                      <c:pt idx="14" formatCode="_(* #,##0.0_);_(* \(#,##0.0\)_)\ ;_(* 0_)">
                        <c:v>35.0715</c:v>
                      </c:pt>
                      <c:pt idx="15" formatCode="_(* #,##0.0_);_(* \(#,##0.0\)_)\ ;_(* 0_)">
                        <c:v>65.393000000000001</c:v>
                      </c:pt>
                      <c:pt idx="16" formatCode="_(* #,##0.0_);_(* \(#,##0.0\)_)\ ;_(* 0_)">
                        <c:v>69.644999999999996</c:v>
                      </c:pt>
                      <c:pt idx="17" formatCode="_(* #,##0.0_);_(* \(#,##0.0\)_)\ ;_(* 0_)">
                        <c:v>58.186999999999998</c:v>
                      </c:pt>
                      <c:pt idx="18" formatCode="_(* #,##0.0_);_(* \(#,##0.0\)_)\ ;_(* 0_)">
                        <c:v>48.957000000000001</c:v>
                      </c:pt>
                      <c:pt idx="19" formatCode="_(* #,##0.0_);_(* \(#,##0.0\)_)\ ;_(* 0_)">
                        <c:v>86.605999999999995</c:v>
                      </c:pt>
                      <c:pt idx="20" formatCode="_(* #,##0.0_);_(* \(#,##0.0\)_)\ ;_(* 0_)">
                        <c:v>87.302999999999997</c:v>
                      </c:pt>
                      <c:pt idx="21" formatCode="_(* #,##0.0_);_(* \(#,##0.0\)_)\ ;_(* 0_)">
                        <c:v>87.695999999999998</c:v>
                      </c:pt>
                      <c:pt idx="22" formatCode="_(* #,##0.0_);_(* \(#,##0.0\)_)\ ;_(* 0_)">
                        <c:v>79.965000000000003</c:v>
                      </c:pt>
                      <c:pt idx="23" formatCode="_(* #,##0.0_);_(* \(#,##0.0\)_)\ ;_(* 0_)">
                        <c:v>127.745</c:v>
                      </c:pt>
                      <c:pt idx="24" formatCode="_(* #,##0.0_);_(* \(#,##0.0\)_)\ ;_(* 0_)">
                        <c:v>135.28299999999999</c:v>
                      </c:pt>
                      <c:pt idx="25" formatCode="_(* #,##0.0_);_(* \(#,##0.0\)_)\ ;_(* 0_)">
                        <c:v>124.32899999999999</c:v>
                      </c:pt>
                      <c:pt idx="26" formatCode="_(* #,##0.0_);_(* \(#,##0.0\)_)\ ;_(* 0_)">
                        <c:v>120.53100000000001</c:v>
                      </c:pt>
                      <c:pt idx="27" formatCode="_(* #,##0.0_);_(* \(#,##0.0\)_)\ ;_(* 0_)">
                        <c:v>186.863</c:v>
                      </c:pt>
                      <c:pt idx="28" formatCode="_(* #,##0.0_);_(* \(#,##0.0\)_)\ ;_(* 0_)">
                        <c:v>174.83799999999999</c:v>
                      </c:pt>
                      <c:pt idx="29" formatCode="_(* #,##0.0_);_(* \(#,##0.0\)_)\ ;_(* 0_)">
                        <c:v>157.34200000000001</c:v>
                      </c:pt>
                      <c:pt idx="30" formatCode="_(* #,##0.0_);_(* \(#,##0.0\)_)\ ;_(* 0_)">
                        <c:v>156.67699999999999</c:v>
                      </c:pt>
                      <c:pt idx="31" formatCode="_(* #,##0.0_);_(* \(#,##0.0\)_)\ ;_(* 0_)">
                        <c:v>231.946</c:v>
                      </c:pt>
                      <c:pt idx="32" formatCode="_(* #,##0.0_);_(* \(#,##0.0\)_)\ ;_(* 0_)">
                        <c:v>179.279</c:v>
                      </c:pt>
                      <c:pt idx="33" formatCode="_(* #,##0.0_);_(* \(#,##0.0\)_)\ ;_(* 0_)">
                        <c:v>200</c:v>
                      </c:pt>
                      <c:pt idx="34" formatCode="_(* #,##0.0_);_(* \(#,##0.0\)_)\ ;_(* 0_)">
                        <c:v>164.648</c:v>
                      </c:pt>
                      <c:pt idx="35" formatCode="_(* #,##0.0_);_(* \(#,##0.0\)_)\ ;_(* 0_)">
                        <c:v>269.54599999999999</c:v>
                      </c:pt>
                      <c:pt idx="36" formatCode="_(* #,##0.0_);_(* \(#,##0.0\)_)\ ;_(* 0_)">
                        <c:v>222.21700000000001</c:v>
                      </c:pt>
                      <c:pt idx="37" formatCode="_(* #,##0.0_);_(* \(#,##0.0\)_)\ ;_(* 0_)">
                        <c:v>229.40700000000001</c:v>
                      </c:pt>
                      <c:pt idx="38" formatCode="_(* #,##0.0_);_(* \(#,##0.0\)_)\ ;_(* 0_)">
                        <c:v>204.786</c:v>
                      </c:pt>
                      <c:pt idx="39" formatCode="_(* #,##0.0_);_(* \(#,##0.0\)_)\ ;_(* 0_)">
                        <c:v>328.56799999999998</c:v>
                      </c:pt>
                      <c:pt idx="40" formatCode="_(* #,##0.0_);_(* \(#,##0.0\)_)\ ;_(* 0_)">
                        <c:v>301.166</c:v>
                      </c:pt>
                      <c:pt idx="41" formatCode="_(* #,##0.0_);_(* \(#,##0.0\)_)\ ;_(* 0_)">
                        <c:v>312.69900000000001</c:v>
                      </c:pt>
                      <c:pt idx="42" formatCode="_(* #,##0.0_);_(* \(#,##0.0\)_)\ ;_(* 0_)">
                        <c:v>291.33600000000001</c:v>
                      </c:pt>
                      <c:pt idx="43" formatCode="_(* #,##0.0_);_(* \(#,##0.0\)_)\ ;_(* 0_)">
                        <c:v>465.52300000000002</c:v>
                      </c:pt>
                      <c:pt idx="44" formatCode="_(* #,##0.0_);_(* \(#,##0.0\)_)\ ;_(* 0_)">
                        <c:v>403.12599999999998</c:v>
                      </c:pt>
                      <c:pt idx="45" formatCode="_(* #,##0.0_);_(* \(#,##0.0\)_)\ ;_(* 0_)">
                        <c:v>384.38900000000001</c:v>
                      </c:pt>
                      <c:pt idx="46" formatCode="_(* #,##0.0_);_(* \(#,##0.0\)_)\ ;_(* 0_)">
                        <c:v>369.47300000000001</c:v>
                      </c:pt>
                      <c:pt idx="47" formatCode="_(* #,##0.0_);_(* \(#,##0.0\)_)\ ;_(* 0_)">
                        <c:v>575.19600000000003</c:v>
                      </c:pt>
                      <c:pt idx="48" formatCode="_(* #,##0.0_);_(* \(#,##0.0\)_)\ ;_(* 0_)">
                        <c:v>505.863</c:v>
                      </c:pt>
                      <c:pt idx="49" formatCode="_(* #,##0.0_);_(* \(#,##0.0\)_)\ ;_(* 0_)">
                        <c:v>471.608</c:v>
                      </c:pt>
                      <c:pt idx="50" formatCode="_(* #,##0.0_);_(* \(#,##0.0\)_)\ ;_(* 0_)">
                        <c:v>454.541</c:v>
                      </c:pt>
                      <c:pt idx="51" formatCode="_(* #,##0.0_);_(* \(#,##0.0\)_)\ ;_(* 0_)">
                        <c:v>723.14599999999996</c:v>
                      </c:pt>
                      <c:pt idx="52" formatCode="_(* #,##0.0_);_(* \(#,##0.0\)_)\ ;_(* 0_)">
                        <c:v>682.75599999999997</c:v>
                      </c:pt>
                      <c:pt idx="53" formatCode="_(* #,##0.0_);_(* \(#,##0.0\)_)\ ;_(* 0_)">
                        <c:v>641.60699999999997</c:v>
                      </c:pt>
                      <c:pt idx="54" formatCode="_(* #,##0.0_);_(* \(#,##0.0\)_)\ ;_(* 0_)">
                        <c:v>609.654</c:v>
                      </c:pt>
                      <c:pt idx="55" formatCode="_(* #,##0.0_);_(* \(#,##0.0\)_)\ ;_(* 0_)">
                        <c:v>937.90800000000002</c:v>
                      </c:pt>
                      <c:pt idx="56" formatCode="_(* #,##0.0_);_(* \(#,##0.0\)_)\ ;_(* 0_)">
                        <c:v>895.20100000000002</c:v>
                      </c:pt>
                      <c:pt idx="57" formatCode="_(* #,##0.0_);_(* \(#,##0.0\)_)\ ;_(* 0_)">
                        <c:v>804.94100000000003</c:v>
                      </c:pt>
                      <c:pt idx="58" formatCode="_(* #,##0.0_);_(* \(#,##0.0\)_)\ ;_(* 0_)">
                        <c:v>783.577</c:v>
                      </c:pt>
                      <c:pt idx="59" formatCode="_(* #,##0.0_);_(* \(#,##0.0\)_)\ ;_(* 0_)">
                        <c:v>1204.1089999999999</c:v>
                      </c:pt>
                      <c:pt idx="60" formatCode="_(* #,##0.0_);_(* \(#,##0.0\)_)\ ;_(* 0_)">
                        <c:v>1170.6859999999999</c:v>
                      </c:pt>
                      <c:pt idx="61" formatCode="_(* #,##0.0_);_(* \(#,##0.0\)_)\ ;_(* 0_)">
                        <c:v>1047.702</c:v>
                      </c:pt>
                      <c:pt idx="62" formatCode="_(* #,##0.0_);_(* \(#,##0.0\)_)\ ;_(* 0_)">
                        <c:v>1000.783</c:v>
                      </c:pt>
                      <c:pt idx="63" formatCode="_(* #,##0.0_);_(* \(#,##0.0\)_)\ ;_(* 0_)">
                        <c:v>1471.5730000000001</c:v>
                      </c:pt>
                      <c:pt idx="64" formatCode="_(* #,##0.0_);_(* \(#,##0.0\)_)\ ;_(* 0_)">
                        <c:v>1305.277</c:v>
                      </c:pt>
                      <c:pt idx="65" formatCode="_(* #,##0.0_);_(* \(#,##0.0\)_)\ ;_(* 0_)">
                        <c:v>1119.8440000000001</c:v>
                      </c:pt>
                      <c:pt idx="66" formatCode="_(* #,##0.0_);_(* \(#,##0.0\)_)\ ;_(* 0_)">
                        <c:v>1091.192</c:v>
                      </c:pt>
                      <c:pt idx="67" formatCode="_(* #,##0.0_);_(* \(#,##0.0\)_)\ ;_(* 0_)">
                        <c:v>1408.991</c:v>
                      </c:pt>
                      <c:pt idx="68" formatCode="_(* #,##0.0_);_(* \(#,##0.0\)_)\ ;_(* 0_)">
                        <c:v>1369.2159999999999</c:v>
                      </c:pt>
                      <c:pt idx="69" formatCode="_(* #,##0.0_);_(* \(#,##0.0\)_)\ ;_(* 0_)">
                        <c:v>1185.3699999999999</c:v>
                      </c:pt>
                      <c:pt idx="70" formatCode="_(* #,##0.0_);_(* \(#,##0.0\)_)\ ;_(* 0_)">
                        <c:v>1174.8589999999999</c:v>
                      </c:pt>
                      <c:pt idx="71" formatCode="_(* #,##0.0_);_(* \(#,##0.0\)_)\ ;_(* 0_)">
                        <c:v>1442.9760000000001</c:v>
                      </c:pt>
                      <c:pt idx="72" formatCode="_(* #,##0.0_);_(* \(#,##0.0\)_)\ ;_(* 0_)">
                        <c:v>1389.98</c:v>
                      </c:pt>
                      <c:pt idx="73" formatCode="_(* #,##0.0_);_(* \(#,##0.0\)_)\ ;_(* 0_)">
                        <c:v>1204.722</c:v>
                      </c:pt>
                      <c:pt idx="74" formatCode="_(* #,##0.0_);_(* \(#,##0.0\)_)\ ;_(* 0_)">
                        <c:v>1191.729</c:v>
                      </c:pt>
                      <c:pt idx="75" formatCode="_(* #,##0.0_);_(* \(#,##0.0\)_)\ ;_(* 0_)">
                        <c:v>1429.4559999999999</c:v>
                      </c:pt>
                      <c:pt idx="76" formatCode="_(* #,##0.0_);_(* \(#,##0.0\)_)\ ;_(* 0_)">
                        <c:v>1441.2249999999999</c:v>
                      </c:pt>
                      <c:pt idx="77" formatCode="_(* #,##0.0_);_(* \(#,##0.0\)_)\ ;_(* 0_)">
                        <c:v>930.24</c:v>
                      </c:pt>
                      <c:pt idx="78" formatCode="_(* #,##0.0_);_(* \(#,##0.0\)_)\ ;_(* 0_)">
                        <c:v>707.64</c:v>
                      </c:pt>
                      <c:pt idx="79" formatCode="_(* #,##0.0_);_(* \(#,##0.0\)_)\ ;_(* 0_)">
                        <c:v>1433.021</c:v>
                      </c:pt>
                      <c:pt idx="80" formatCode="_(* #,##0.0_);_(* \(#,##0.0\)_)\ ;_(* 0_)">
                        <c:v>1403.7660000000001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694-4353-9FA2-E8740875E41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GRAPHING'!$A$12</c15:sqref>
                        </c15:formulaRef>
                      </c:ext>
                    </c:extLst>
                    <c:strCache>
                      <c:ptCount val="1"/>
                      <c:pt idx="0">
                        <c:v>Moncler S.p.A. (BIT:MONC)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GRAPHING'!$B$12:$CD$12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49" formatCode="_(* #,##0.0_);_(* \(#,##0.0\)_)\ ;_(* 0_)">
                        <c:v>160.95329623142399</c:v>
                      </c:pt>
                      <c:pt idx="50" formatCode="_(* #,##0.0_);_(* \(#,##0.0\)_)\ ;_(* 0_)">
                        <c:v>74.859928512585995</c:v>
                      </c:pt>
                      <c:pt idx="51" formatCode="_(* #,##0.0_);_(* \(#,##0.0\)_)\ ;_(* 0_)">
                        <c:v>278.49360490514499</c:v>
                      </c:pt>
                      <c:pt idx="52" formatCode="_(* #,##0.0_);_(* \(#,##0.0\)_)\ ;_(* 0_)">
                        <c:v>263.87110098018002</c:v>
                      </c:pt>
                      <c:pt idx="53" formatCode="_(* #,##0.0_);_(* \(#,##0.0\)_)\ ;_(* 0_)">
                        <c:v>200.36238379811101</c:v>
                      </c:pt>
                      <c:pt idx="54" formatCode="_(* #,##0.0_);_(* \(#,##0.0\)_)\ ;_(* 0_)">
                        <c:v>99.782325976828005</c:v>
                      </c:pt>
                      <c:pt idx="55" formatCode="_(* #,##0.0_);_(* \(#,##0.0\)_)\ ;_(* 0_)">
                        <c:v>291.53783042999999</c:v>
                      </c:pt>
                      <c:pt idx="56" formatCode="_(* #,##0.0_);_(* \(#,##0.0\)_)\ ;_(* 0_)">
                        <c:v>296.42316781148998</c:v>
                      </c:pt>
                      <c:pt idx="57" formatCode="_(* #,##0.0_);_(* \(#,##0.0\)_)\ ;_(* 0_)">
                        <c:v>215.94778964612999</c:v>
                      </c:pt>
                      <c:pt idx="58" formatCode="_(* #,##0.0_);_(* \(#,##0.0\)_)\ ;_(* 0_)">
                        <c:v>105.568365382674</c:v>
                      </c:pt>
                      <c:pt idx="59" formatCode="_(* #,##0.0_);_(* \(#,##0.0\)_)\ ;_(* 0_)">
                        <c:v>296.53702353051199</c:v>
                      </c:pt>
                      <c:pt idx="60" formatCode="_(* #,##0.0_);_(* \(#,##0.0\)_)\ ;_(* 0_)">
                        <c:v>346.33939733909602</c:v>
                      </c:pt>
                      <c:pt idx="61" formatCode="_(* #,##0.0_);_(* \(#,##0.0\)_)\ ;_(* 0_)">
                        <c:v>197.29058707891701</c:v>
                      </c:pt>
                      <c:pt idx="62" formatCode="_(* #,##0.0_);_(* \(#,##0.0\)_)\ ;_(* 0_)">
                        <c:v>192.382697506423</c:v>
                      </c:pt>
                      <c:pt idx="63" formatCode="_(* #,##0.0_);_(* \(#,##0.0\)_)\ ;_(* 0_)">
                        <c:v>389.95616258650398</c:v>
                      </c:pt>
                      <c:pt idx="64" formatCode="_(* #,##0.0_);_(* \(#,##0.0\)_)\ ;_(* 0_)">
                        <c:v>366.224533011402</c:v>
                      </c:pt>
                      <c:pt idx="65" formatCode="_(* #,##0.0_);_(* \(#,##0.0\)_)\ ;_(* 0_)">
                        <c:v>217.944289900607</c:v>
                      </c:pt>
                      <c:pt idx="66" formatCode="_(* #,##0.0_);_(* \(#,##0.0\)_)\ ;_(* 0_)">
                        <c:v>232.54021676380799</c:v>
                      </c:pt>
                      <c:pt idx="67" formatCode="_(* #,##0.0_);_(* \(#,##0.0\)_)\ ;_(* 0_)">
                        <c:v>464.520151197487</c:v>
                      </c:pt>
                      <c:pt idx="68" formatCode="_(* #,##0.0_);_(* \(#,##0.0\)_)\ ;_(* 0_)">
                        <c:v>471.93864079500599</c:v>
                      </c:pt>
                      <c:pt idx="69" formatCode="_(* #,##0.0_);_(* \(#,##0.0\)_)\ ;_(* 0_)">
                        <c:v>304.01872601794798</c:v>
                      </c:pt>
                      <c:pt idx="70" formatCode="_(* #,##0.0_);_(* \(#,##0.0\)_)\ ;_(* 0_)">
                        <c:v>287.91506244031598</c:v>
                      </c:pt>
                      <c:pt idx="71" formatCode="_(* #,##0.0_);_(* \(#,##0.0\)_)\ ;_(* 0_)">
                        <c:v>538.24212855764995</c:v>
                      </c:pt>
                      <c:pt idx="72" formatCode="_(* #,##0.0_);_(* \(#,##0.0\)_)\ ;_(* 0_)">
                        <c:v>530.41561707425501</c:v>
                      </c:pt>
                      <c:pt idx="73" formatCode="_(* #,##0.0_);_(* \(#,##0.0\)_)\ ;_(* 0_)">
                        <c:v>320.00336709808801</c:v>
                      </c:pt>
                      <c:pt idx="74" formatCode="_(* #,##0.0_);_(* \(#,##0.0\)_)\ ;_(* 0_)">
                        <c:v>324.44583520169698</c:v>
                      </c:pt>
                      <c:pt idx="75" formatCode="_(* #,##0.0_);_(* \(#,##0.0\)_)\ ;_(* 0_)">
                        <c:v>576.52273465372798</c:v>
                      </c:pt>
                      <c:pt idx="76" formatCode="_(* #,##0.0_);_(* \(#,##0.0\)_)\ ;_(* 0_)">
                        <c:v>593.344181168874</c:v>
                      </c:pt>
                      <c:pt idx="77" formatCode="_(* #,##0.0_);_(* \(#,##0.0\)_)\ ;_(* 0_)">
                        <c:v>221.61208793203301</c:v>
                      </c:pt>
                      <c:pt idx="78" formatCode="_(* #,##0.0_);_(* \(#,##0.0\)_)\ ;_(* 0_)">
                        <c:v>226.94913349524799</c:v>
                      </c:pt>
                      <c:pt idx="79" formatCode="_(* #,##0.0_);_(* \(#,##0.0\)_)\ ;_(* 0_)">
                        <c:v>608.89795675410005</c:v>
                      </c:pt>
                      <c:pt idx="80" formatCode="_(* #,##0.0_);_(* \(#,##0.0\)_)\ ;_(* 0_)">
                        <c:v>634.29663597462502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694-4353-9FA2-E8740875E41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GRAPHING'!$A$14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GRAPHING'!$B$3:$CD$3</c15:sqref>
                        </c15:formulaRef>
                      </c:ext>
                    </c:extLst>
                    <c:strCache>
                      <c:ptCount val="81"/>
                      <c:pt idx="0">
                        <c:v>'Dec-31-2000'</c:v>
                      </c:pt>
                      <c:pt idx="1">
                        <c:v>'Mar-31-2001'</c:v>
                      </c:pt>
                      <c:pt idx="2">
                        <c:v>'Jun-30-2001'</c:v>
                      </c:pt>
                      <c:pt idx="3">
                        <c:v>'Sep-30-2001'</c:v>
                      </c:pt>
                      <c:pt idx="4">
                        <c:v>'Dec-31-2001'</c:v>
                      </c:pt>
                      <c:pt idx="5">
                        <c:v>'Mar-31-2002'</c:v>
                      </c:pt>
                      <c:pt idx="6">
                        <c:v>'Jun-30-2002'</c:v>
                      </c:pt>
                      <c:pt idx="7">
                        <c:v>'Sep-30-2002'</c:v>
                      </c:pt>
                      <c:pt idx="8">
                        <c:v>'Dec-31-2002'</c:v>
                      </c:pt>
                      <c:pt idx="9">
                        <c:v>'Mar-31-2003'</c:v>
                      </c:pt>
                      <c:pt idx="10">
                        <c:v>'Jun-30-2003'</c:v>
                      </c:pt>
                      <c:pt idx="11">
                        <c:v>'Sep-30-2003'</c:v>
                      </c:pt>
                      <c:pt idx="12">
                        <c:v>'Dec-31-2003'</c:v>
                      </c:pt>
                      <c:pt idx="13">
                        <c:v>'Mar-31-2004'</c:v>
                      </c:pt>
                      <c:pt idx="14">
                        <c:v>'Jun-30-2004'</c:v>
                      </c:pt>
                      <c:pt idx="15">
                        <c:v>'Sep-30-2004'</c:v>
                      </c:pt>
                      <c:pt idx="16">
                        <c:v>'Dec-31-2004'</c:v>
                      </c:pt>
                      <c:pt idx="17">
                        <c:v>'Mar-31-2005'</c:v>
                      </c:pt>
                      <c:pt idx="18">
                        <c:v>'Jun-30-2005'</c:v>
                      </c:pt>
                      <c:pt idx="19">
                        <c:v>'Sep-30-2005'</c:v>
                      </c:pt>
                      <c:pt idx="20">
                        <c:v>'Dec-31-2005'</c:v>
                      </c:pt>
                      <c:pt idx="21">
                        <c:v>'Mar-31-2006'</c:v>
                      </c:pt>
                      <c:pt idx="22">
                        <c:v>'Jun-30-2006'</c:v>
                      </c:pt>
                      <c:pt idx="23">
                        <c:v>'Sep-30-2006'</c:v>
                      </c:pt>
                      <c:pt idx="24">
                        <c:v>'Dec-31-2006'</c:v>
                      </c:pt>
                      <c:pt idx="25">
                        <c:v>'Mar-31-2007'</c:v>
                      </c:pt>
                      <c:pt idx="26">
                        <c:v>'Jun-30-2007'</c:v>
                      </c:pt>
                      <c:pt idx="27">
                        <c:v>'Sep-30-2007'</c:v>
                      </c:pt>
                      <c:pt idx="28">
                        <c:v>'Dec-31-2007'</c:v>
                      </c:pt>
                      <c:pt idx="29">
                        <c:v>'Mar-31-2008'</c:v>
                      </c:pt>
                      <c:pt idx="30">
                        <c:v>'Jun-30-2008'</c:v>
                      </c:pt>
                      <c:pt idx="31">
                        <c:v>'Sep-30-2008'</c:v>
                      </c:pt>
                      <c:pt idx="32">
                        <c:v>'Dec-31-2008'</c:v>
                      </c:pt>
                      <c:pt idx="33">
                        <c:v>'Mar-31-2009'</c:v>
                      </c:pt>
                      <c:pt idx="34">
                        <c:v>'Jun-30-2009'</c:v>
                      </c:pt>
                      <c:pt idx="35">
                        <c:v>'Sep-30-2009'</c:v>
                      </c:pt>
                      <c:pt idx="36">
                        <c:v>'Dec-31-2009'</c:v>
                      </c:pt>
                      <c:pt idx="37">
                        <c:v>'Mar-31-2010'</c:v>
                      </c:pt>
                      <c:pt idx="38">
                        <c:v>'Jun-30-2010'</c:v>
                      </c:pt>
                      <c:pt idx="39">
                        <c:v>'Sep-30-2010'</c:v>
                      </c:pt>
                      <c:pt idx="40">
                        <c:v>'Dec-31-2010'</c:v>
                      </c:pt>
                      <c:pt idx="41">
                        <c:v>'Mar-31-2011'</c:v>
                      </c:pt>
                      <c:pt idx="42">
                        <c:v>'Jun-30-2011'</c:v>
                      </c:pt>
                      <c:pt idx="43">
                        <c:v>'Sep-30-2011'</c:v>
                      </c:pt>
                      <c:pt idx="44">
                        <c:v>'Dec-31-2011'</c:v>
                      </c:pt>
                      <c:pt idx="45">
                        <c:v>'Mar-31-2012'</c:v>
                      </c:pt>
                      <c:pt idx="46">
                        <c:v>'Jun-30-2012'</c:v>
                      </c:pt>
                      <c:pt idx="47">
                        <c:v>'Sep-30-2012'</c:v>
                      </c:pt>
                      <c:pt idx="48">
                        <c:v>'Dec-31-2012'</c:v>
                      </c:pt>
                      <c:pt idx="49">
                        <c:v>'Mar-31-2013'</c:v>
                      </c:pt>
                      <c:pt idx="50">
                        <c:v>'Jun-30-2013'</c:v>
                      </c:pt>
                      <c:pt idx="51">
                        <c:v>'Sep-30-2013'</c:v>
                      </c:pt>
                      <c:pt idx="52">
                        <c:v>'Dec-31-2013'</c:v>
                      </c:pt>
                      <c:pt idx="53">
                        <c:v>'Mar-31-2014'</c:v>
                      </c:pt>
                      <c:pt idx="54">
                        <c:v>'Jun-30-2014'</c:v>
                      </c:pt>
                      <c:pt idx="55">
                        <c:v>'Sep-30-2014'</c:v>
                      </c:pt>
                      <c:pt idx="56">
                        <c:v>'Dec-31-2014'</c:v>
                      </c:pt>
                      <c:pt idx="57">
                        <c:v>'Mar-31-2015'</c:v>
                      </c:pt>
                      <c:pt idx="58">
                        <c:v>'Jun-30-2015'</c:v>
                      </c:pt>
                      <c:pt idx="59">
                        <c:v>'Sep-30-2015'</c:v>
                      </c:pt>
                      <c:pt idx="60">
                        <c:v>'Dec-31-2015'</c:v>
                      </c:pt>
                      <c:pt idx="61">
                        <c:v>'Mar-31-2016'</c:v>
                      </c:pt>
                      <c:pt idx="62">
                        <c:v>'Jun-30-2016'</c:v>
                      </c:pt>
                      <c:pt idx="63">
                        <c:v>'Sep-30-2016'</c:v>
                      </c:pt>
                      <c:pt idx="64">
                        <c:v>'Dec-31-2016'</c:v>
                      </c:pt>
                      <c:pt idx="65">
                        <c:v>'Mar-31-2017'</c:v>
                      </c:pt>
                      <c:pt idx="66">
                        <c:v>'Jun-30-2017'</c:v>
                      </c:pt>
                      <c:pt idx="67">
                        <c:v>'Sep-30-2017'</c:v>
                      </c:pt>
                      <c:pt idx="68">
                        <c:v>'Dec-31-2017'</c:v>
                      </c:pt>
                      <c:pt idx="69">
                        <c:v>'Mar-31-2018'</c:v>
                      </c:pt>
                      <c:pt idx="70">
                        <c:v>'Jun-30-2018'</c:v>
                      </c:pt>
                      <c:pt idx="71">
                        <c:v>'Sep-30-2018'</c:v>
                      </c:pt>
                      <c:pt idx="72">
                        <c:v>'Dec-31-2018'</c:v>
                      </c:pt>
                      <c:pt idx="73">
                        <c:v>'Mar-31-2019'</c:v>
                      </c:pt>
                      <c:pt idx="74">
                        <c:v>'Jun-30-2019'</c:v>
                      </c:pt>
                      <c:pt idx="75">
                        <c:v>'Sep-30-2019'</c:v>
                      </c:pt>
                      <c:pt idx="76">
                        <c:v>'Dec-31-2019'</c:v>
                      </c:pt>
                      <c:pt idx="77">
                        <c:v>'Mar-31-2020'</c:v>
                      </c:pt>
                      <c:pt idx="78">
                        <c:v>'Jun-30-2020'</c:v>
                      </c:pt>
                      <c:pt idx="79">
                        <c:v>'Sep-30-2020'</c:v>
                      </c:pt>
                      <c:pt idx="80">
                        <c:v>'Dec-31-2020'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 GRAPHING'!$B$14:$CD$14</c15:sqref>
                        </c15:formulaRef>
                      </c:ext>
                    </c:extLst>
                    <c:numCache>
                      <c:formatCode>_(* #,##0.0_);_(* \(#,##0.0\)_)\ ;_(* 0_)</c:formatCode>
                      <c:ptCount val="81"/>
                      <c:pt idx="0">
                        <c:v>1021.0420162445586</c:v>
                      </c:pt>
                      <c:pt idx="1">
                        <c:v>1038.8808049394149</c:v>
                      </c:pt>
                      <c:pt idx="2">
                        <c:v>167.09398999999999</c:v>
                      </c:pt>
                      <c:pt idx="3">
                        <c:v>597.97111242521294</c:v>
                      </c:pt>
                      <c:pt idx="4">
                        <c:v>525.82187759933754</c:v>
                      </c:pt>
                      <c:pt idx="5">
                        <c:v>551.31826355995804</c:v>
                      </c:pt>
                      <c:pt idx="6">
                        <c:v>593.59341435469378</c:v>
                      </c:pt>
                      <c:pt idx="7">
                        <c:v>698.30550323917055</c:v>
                      </c:pt>
                      <c:pt idx="8">
                        <c:v>622.11968324464215</c:v>
                      </c:pt>
                      <c:pt idx="9">
                        <c:v>704.67297192321666</c:v>
                      </c:pt>
                      <c:pt idx="10">
                        <c:v>712.25038775195424</c:v>
                      </c:pt>
                      <c:pt idx="11">
                        <c:v>857.53673632538744</c:v>
                      </c:pt>
                      <c:pt idx="12">
                        <c:v>709.11533660908344</c:v>
                      </c:pt>
                      <c:pt idx="13">
                        <c:v>545.67810135440004</c:v>
                      </c:pt>
                      <c:pt idx="14">
                        <c:v>429.00633219730003</c:v>
                      </c:pt>
                      <c:pt idx="15">
                        <c:v>572.68886697879998</c:v>
                      </c:pt>
                      <c:pt idx="16">
                        <c:v>370.02437042640003</c:v>
                      </c:pt>
                      <c:pt idx="17">
                        <c:v>644.2195404345</c:v>
                      </c:pt>
                      <c:pt idx="18">
                        <c:v>479.04554260499998</c:v>
                      </c:pt>
                      <c:pt idx="19">
                        <c:v>646.96659038639996</c:v>
                      </c:pt>
                      <c:pt idx="20">
                        <c:v>413.52759996930001</c:v>
                      </c:pt>
                      <c:pt idx="21">
                        <c:v>905.25167921479988</c:v>
                      </c:pt>
                      <c:pt idx="22">
                        <c:v>907.59956193009998</c:v>
                      </c:pt>
                      <c:pt idx="23">
                        <c:v>1003.1388223368001</c:v>
                      </c:pt>
                      <c:pt idx="24">
                        <c:v>882.83371661990009</c:v>
                      </c:pt>
                      <c:pt idx="25">
                        <c:v>959.10858851900002</c:v>
                      </c:pt>
                      <c:pt idx="26">
                        <c:v>927.6359291576</c:v>
                      </c:pt>
                      <c:pt idx="27">
                        <c:v>1053.8541635024001</c:v>
                      </c:pt>
                      <c:pt idx="28">
                        <c:v>947.92610332050003</c:v>
                      </c:pt>
                      <c:pt idx="29">
                        <c:v>1026.8083436894999</c:v>
                      </c:pt>
                      <c:pt idx="30">
                        <c:v>989.9371013192</c:v>
                      </c:pt>
                      <c:pt idx="31">
                        <c:v>1078.3304123932501</c:v>
                      </c:pt>
                      <c:pt idx="32">
                        <c:v>909.7194726537</c:v>
                      </c:pt>
                      <c:pt idx="33">
                        <c:v>892.4015925635</c:v>
                      </c:pt>
                      <c:pt idx="34">
                        <c:v>913.77219726090004</c:v>
                      </c:pt>
                      <c:pt idx="35">
                        <c:v>1021.6959355862</c:v>
                      </c:pt>
                      <c:pt idx="36">
                        <c:v>988.73900000000003</c:v>
                      </c:pt>
                      <c:pt idx="37">
                        <c:v>927.84</c:v>
                      </c:pt>
                      <c:pt idx="38">
                        <c:v>915.77336287100002</c:v>
                      </c:pt>
                      <c:pt idx="39">
                        <c:v>1119.4573060554001</c:v>
                      </c:pt>
                      <c:pt idx="40">
                        <c:v>992.7979881916001</c:v>
                      </c:pt>
                      <c:pt idx="41">
                        <c:v>1038.4189587994999</c:v>
                      </c:pt>
                      <c:pt idx="42">
                        <c:v>1072.9222195555001</c:v>
                      </c:pt>
                      <c:pt idx="43">
                        <c:v>1158.5095944544</c:v>
                      </c:pt>
                      <c:pt idx="44">
                        <c:v>1018.484593893</c:v>
                      </c:pt>
                      <c:pt idx="45">
                        <c:v>1033.7237352239999</c:v>
                      </c:pt>
                      <c:pt idx="46">
                        <c:v>1067.5391652798</c:v>
                      </c:pt>
                      <c:pt idx="47">
                        <c:v>1182.2551599504</c:v>
                      </c:pt>
                      <c:pt idx="48">
                        <c:v>1107.1178148186</c:v>
                      </c:pt>
                      <c:pt idx="49">
                        <c:v>945.46100000000001</c:v>
                      </c:pt>
                      <c:pt idx="50">
                        <c:v>899.96750094230003</c:v>
                      </c:pt>
                      <c:pt idx="51">
                        <c:v>1100.4940108783001</c:v>
                      </c:pt>
                      <c:pt idx="52">
                        <c:v>1075.37480322945</c:v>
                      </c:pt>
                      <c:pt idx="53">
                        <c:v>1059.3699999999999</c:v>
                      </c:pt>
                      <c:pt idx="54">
                        <c:v>940.73377255000003</c:v>
                      </c:pt>
                      <c:pt idx="55">
                        <c:v>1064.4285982020001</c:v>
                      </c:pt>
                      <c:pt idx="56">
                        <c:v>1109.0158182407999</c:v>
                      </c:pt>
                      <c:pt idx="57">
                        <c:v>1057.1823327131999</c:v>
                      </c:pt>
                      <c:pt idx="58">
                        <c:v>868.45415938400004</c:v>
                      </c:pt>
                      <c:pt idx="59">
                        <c:v>1204.1089999999999</c:v>
                      </c:pt>
                      <c:pt idx="60">
                        <c:v>1105.2515680497499</c:v>
                      </c:pt>
                      <c:pt idx="61">
                        <c:v>1047.702</c:v>
                      </c:pt>
                      <c:pt idx="62">
                        <c:v>1000.783</c:v>
                      </c:pt>
                      <c:pt idx="63">
                        <c:v>1471.5730000000001</c:v>
                      </c:pt>
                      <c:pt idx="64">
                        <c:v>1305.277</c:v>
                      </c:pt>
                      <c:pt idx="65">
                        <c:v>1119.8440000000001</c:v>
                      </c:pt>
                      <c:pt idx="66">
                        <c:v>1105.1911009344001</c:v>
                      </c:pt>
                      <c:pt idx="67">
                        <c:v>1408.991</c:v>
                      </c:pt>
                      <c:pt idx="68">
                        <c:v>1369.2159999999999</c:v>
                      </c:pt>
                      <c:pt idx="69">
                        <c:v>1393.4951331549</c:v>
                      </c:pt>
                      <c:pt idx="70">
                        <c:v>1224.1278731476</c:v>
                      </c:pt>
                      <c:pt idx="71">
                        <c:v>1442.9760000000001</c:v>
                      </c:pt>
                      <c:pt idx="72">
                        <c:v>1404.0531255721</c:v>
                      </c:pt>
                      <c:pt idx="73">
                        <c:v>1480.6958478008</c:v>
                      </c:pt>
                      <c:pt idx="74">
                        <c:v>1395.9945378852001</c:v>
                      </c:pt>
                      <c:pt idx="75">
                        <c:v>1611.1656306432001</c:v>
                      </c:pt>
                      <c:pt idx="76">
                        <c:v>1659.2974969715999</c:v>
                      </c:pt>
                      <c:pt idx="77">
                        <c:v>1316.462</c:v>
                      </c:pt>
                      <c:pt idx="78">
                        <c:v>935.29146983839996</c:v>
                      </c:pt>
                      <c:pt idx="79">
                        <c:v>1808.2660000000001</c:v>
                      </c:pt>
                      <c:pt idx="80">
                        <c:v>1830.1462704794999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694-4353-9FA2-E8740875E41B}"/>
                  </c:ext>
                </c:extLst>
              </c15:ser>
            </c15:filteredLineSeries>
          </c:ext>
        </c:extLst>
      </c:lineChart>
      <c:catAx>
        <c:axId val="9175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35743"/>
        <c:crosses val="autoZero"/>
        <c:auto val="1"/>
        <c:lblAlgn val="ctr"/>
        <c:lblOffset val="100"/>
        <c:noMultiLvlLbl val="0"/>
      </c:catAx>
      <c:valAx>
        <c:axId val="9175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_)\ ;_(* 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GRAPHING'!$A$4</c:f>
              <c:strCache>
                <c:ptCount val="1"/>
                <c:pt idx="0">
                  <c:v>adidas AG (XTRA:ADS)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GRAPHING'!$B$4:$CD$4</c:f>
              <c:numCache>
                <c:formatCode>_(* #,##0.0_);_(* \(#,##0.0\)_)\ ;_(* 0_)</c:formatCode>
                <c:ptCount val="81"/>
                <c:pt idx="0">
                  <c:v>1308.28949788926</c:v>
                </c:pt>
                <c:pt idx="1">
                  <c:v>1373.1711617139999</c:v>
                </c:pt>
                <c:pt idx="2">
                  <c:v>1159.22379492</c:v>
                </c:pt>
                <c:pt idx="3">
                  <c:v>1642.2018354700001</c:v>
                </c:pt>
                <c:pt idx="4">
                  <c:v>1242.5173640166499</c:v>
                </c:pt>
                <c:pt idx="5">
                  <c:v>1432.945499076</c:v>
                </c:pt>
                <c:pt idx="6">
                  <c:v>1488.1011153689999</c:v>
                </c:pt>
                <c:pt idx="7">
                  <c:v>1846.3971534760001</c:v>
                </c:pt>
                <c:pt idx="8">
                  <c:v>1585.1274253434619</c:v>
                </c:pt>
                <c:pt idx="9">
                  <c:v>1819.6685560809999</c:v>
                </c:pt>
                <c:pt idx="10">
                  <c:v>1598.897312784</c:v>
                </c:pt>
                <c:pt idx="11">
                  <c:v>2164.4667675199998</c:v>
                </c:pt>
                <c:pt idx="12">
                  <c:v>1706.3271995867999</c:v>
                </c:pt>
                <c:pt idx="13">
                  <c:v>1850.4856749400001</c:v>
                </c:pt>
                <c:pt idx="14">
                  <c:v>1706.0399415510001</c:v>
                </c:pt>
                <c:pt idx="15">
                  <c:v>2184.3936388560001</c:v>
                </c:pt>
                <c:pt idx="16">
                  <c:v>1619.2905496704641</c:v>
                </c:pt>
                <c:pt idx="17">
                  <c:v>2172.0513810419998</c:v>
                </c:pt>
                <c:pt idx="18">
                  <c:v>1836.2403099600001</c:v>
                </c:pt>
                <c:pt idx="19">
                  <c:v>2320.5885904239999</c:v>
                </c:pt>
                <c:pt idx="20">
                  <c:v>1801.7057563830001</c:v>
                </c:pt>
                <c:pt idx="21">
                  <c:v>2974.8366807379998</c:v>
                </c:pt>
                <c:pt idx="22">
                  <c:v>3087.4872827160002</c:v>
                </c:pt>
                <c:pt idx="23">
                  <c:v>3742.3857868169998</c:v>
                </c:pt>
                <c:pt idx="24">
                  <c:v>2966.2862045840002</c:v>
                </c:pt>
                <c:pt idx="25">
                  <c:v>3399.1830181800001</c:v>
                </c:pt>
                <c:pt idx="26">
                  <c:v>3242.5859615999998</c:v>
                </c:pt>
                <c:pt idx="27">
                  <c:v>4185.5831499420001</c:v>
                </c:pt>
                <c:pt idx="28">
                  <c:v>3533.93010916</c:v>
                </c:pt>
                <c:pt idx="29">
                  <c:v>4148.79303523</c:v>
                </c:pt>
                <c:pt idx="30">
                  <c:v>3967.267291698</c:v>
                </c:pt>
                <c:pt idx="31">
                  <c:v>4338.8924060850004</c:v>
                </c:pt>
                <c:pt idx="32">
                  <c:v>3596.7302462520001</c:v>
                </c:pt>
                <c:pt idx="33">
                  <c:v>3425.2674950850001</c:v>
                </c:pt>
                <c:pt idx="34">
                  <c:v>3444.3120495419998</c:v>
                </c:pt>
                <c:pt idx="35">
                  <c:v>4223.1483515680002</c:v>
                </c:pt>
                <c:pt idx="36">
                  <c:v>3522.7517009759999</c:v>
                </c:pt>
                <c:pt idx="37">
                  <c:v>3615.7122572059998</c:v>
                </c:pt>
                <c:pt idx="38">
                  <c:v>3581.9979119099999</c:v>
                </c:pt>
                <c:pt idx="39">
                  <c:v>4711.6364386080004</c:v>
                </c:pt>
                <c:pt idx="40">
                  <c:v>3930.271539588</c:v>
                </c:pt>
                <c:pt idx="41">
                  <c:v>4641.5656249049998</c:v>
                </c:pt>
                <c:pt idx="42">
                  <c:v>4448.6388380640001</c:v>
                </c:pt>
                <c:pt idx="43">
                  <c:v>5034.626505792</c:v>
                </c:pt>
                <c:pt idx="44">
                  <c:v>4210.4579411719997</c:v>
                </c:pt>
                <c:pt idx="45">
                  <c:v>5097.6471372799997</c:v>
                </c:pt>
                <c:pt idx="46">
                  <c:v>4458.3887921080004</c:v>
                </c:pt>
                <c:pt idx="47">
                  <c:v>5359.2756690719998</c:v>
                </c:pt>
                <c:pt idx="48">
                  <c:v>4441.9539856439997</c:v>
                </c:pt>
                <c:pt idx="49">
                  <c:v>4806.2015520639998</c:v>
                </c:pt>
                <c:pt idx="50">
                  <c:v>4397.7900558829997</c:v>
                </c:pt>
                <c:pt idx="51">
                  <c:v>5250.0507541469997</c:v>
                </c:pt>
                <c:pt idx="53">
                  <c:v>4795.0396155600001</c:v>
                </c:pt>
                <c:pt idx="54">
                  <c:v>4654.6649331999997</c:v>
                </c:pt>
                <c:pt idx="55">
                  <c:v>5103.8051353199999</c:v>
                </c:pt>
                <c:pt idx="56">
                  <c:v>4369.6665270100002</c:v>
                </c:pt>
                <c:pt idx="57">
                  <c:v>4386.3135841860003</c:v>
                </c:pt>
                <c:pt idx="58">
                  <c:v>4351.9910898569997</c:v>
                </c:pt>
                <c:pt idx="59">
                  <c:v>5309.9715404580002</c:v>
                </c:pt>
                <c:pt idx="60">
                  <c:v>4525.6584320459997</c:v>
                </c:pt>
                <c:pt idx="61">
                  <c:v>5195.6038945339997</c:v>
                </c:pt>
                <c:pt idx="62">
                  <c:v>4663.2239427670002</c:v>
                </c:pt>
                <c:pt idx="63">
                  <c:v>5869.7240495460001</c:v>
                </c:pt>
                <c:pt idx="64">
                  <c:v>4750.3430820000003</c:v>
                </c:pt>
                <c:pt idx="65">
                  <c:v>5824.4225809769996</c:v>
                </c:pt>
                <c:pt idx="66">
                  <c:v>5747.8608098559998</c:v>
                </c:pt>
                <c:pt idx="67">
                  <c:v>6709.6087920609998</c:v>
                </c:pt>
                <c:pt idx="68">
                  <c:v>6071.0854955519999</c:v>
                </c:pt>
                <c:pt idx="69">
                  <c:v>6835.0375729320003</c:v>
                </c:pt>
                <c:pt idx="70">
                  <c:v>6138.1402407830001</c:v>
                </c:pt>
                <c:pt idx="71">
                  <c:v>6823.5157437300004</c:v>
                </c:pt>
                <c:pt idx="72">
                  <c:v>5991.5273637110004</c:v>
                </c:pt>
                <c:pt idx="73">
                  <c:v>6602.6936046479996</c:v>
                </c:pt>
                <c:pt idx="74">
                  <c:v>6268.7756025509998</c:v>
                </c:pt>
                <c:pt idx="75">
                  <c:v>6989.4231811199998</c:v>
                </c:pt>
                <c:pt idx="76">
                  <c:v>6551.4532580280002</c:v>
                </c:pt>
                <c:pt idx="77">
                  <c:v>5223.0769235469998</c:v>
                </c:pt>
                <c:pt idx="78">
                  <c:v>4027.6839977760001</c:v>
                </c:pt>
                <c:pt idx="79">
                  <c:v>7003.2879282240001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8-444E-8FB8-CC4C6EAEF253}"/>
            </c:ext>
          </c:extLst>
        </c:ser>
        <c:ser>
          <c:idx val="1"/>
          <c:order val="1"/>
          <c:tx>
            <c:strRef>
              <c:f>'FOR GRAPHING'!$A$5</c:f>
              <c:strCache>
                <c:ptCount val="1"/>
                <c:pt idx="0">
                  <c:v>V.F. Corporation (NYSE:VFC)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GRAPHING'!$B$5:$CD$5</c:f>
              <c:numCache>
                <c:formatCode>_(* #,##0.0_);_(* \(#,##0.0\)_)\ ;_(* 0_)</c:formatCode>
                <c:ptCount val="81"/>
                <c:pt idx="0">
                  <c:v>1462.5060000000001</c:v>
                </c:pt>
                <c:pt idx="1">
                  <c:v>1423.299</c:v>
                </c:pt>
                <c:pt idx="3">
                  <c:v>1406.6590000000001</c:v>
                </c:pt>
                <c:pt idx="4">
                  <c:v>1233.7260000000001</c:v>
                </c:pt>
                <c:pt idx="5">
                  <c:v>1212.2619999999999</c:v>
                </c:pt>
                <c:pt idx="6">
                  <c:v>1160.2560000000001</c:v>
                </c:pt>
                <c:pt idx="7">
                  <c:v>1400.3889999999999</c:v>
                </c:pt>
                <c:pt idx="8">
                  <c:v>1310.616</c:v>
                </c:pt>
                <c:pt idx="9">
                  <c:v>1250.0550000000001</c:v>
                </c:pt>
                <c:pt idx="10">
                  <c:v>1134.742</c:v>
                </c:pt>
                <c:pt idx="11">
                  <c:v>1435.403</c:v>
                </c:pt>
                <c:pt idx="12">
                  <c:v>1387.259</c:v>
                </c:pt>
                <c:pt idx="13">
                  <c:v>1432.6690000000001</c:v>
                </c:pt>
                <c:pt idx="14">
                  <c:v>1269.537</c:v>
                </c:pt>
                <c:pt idx="15">
                  <c:v>1792.569</c:v>
                </c:pt>
                <c:pt idx="16">
                  <c:v>1629.8130000000001</c:v>
                </c:pt>
                <c:pt idx="17">
                  <c:v>1582.1849999999999</c:v>
                </c:pt>
                <c:pt idx="18">
                  <c:v>1452.107</c:v>
                </c:pt>
                <c:pt idx="19">
                  <c:v>1822.086</c:v>
                </c:pt>
                <c:pt idx="21">
                  <c:v>1455.6220000000001</c:v>
                </c:pt>
                <c:pt idx="22">
                  <c:v>1351.3130000000001</c:v>
                </c:pt>
                <c:pt idx="23">
                  <c:v>1810.098</c:v>
                </c:pt>
                <c:pt idx="24">
                  <c:v>1598.761</c:v>
                </c:pt>
                <c:pt idx="25">
                  <c:v>1673.6189999999999</c:v>
                </c:pt>
                <c:pt idx="26">
                  <c:v>1517.393</c:v>
                </c:pt>
                <c:pt idx="27">
                  <c:v>2073.1590000000001</c:v>
                </c:pt>
                <c:pt idx="28">
                  <c:v>1955.1880000000001</c:v>
                </c:pt>
                <c:pt idx="29">
                  <c:v>1846.3409999999999</c:v>
                </c:pt>
                <c:pt idx="30">
                  <c:v>1677.482</c:v>
                </c:pt>
                <c:pt idx="31">
                  <c:v>2206.627</c:v>
                </c:pt>
                <c:pt idx="32">
                  <c:v>1912.15</c:v>
                </c:pt>
                <c:pt idx="33">
                  <c:v>1725.4739999999999</c:v>
                </c:pt>
                <c:pt idx="34">
                  <c:v>1485.6369999999999</c:v>
                </c:pt>
                <c:pt idx="35">
                  <c:v>2093.806</c:v>
                </c:pt>
                <c:pt idx="36">
                  <c:v>1915.3689999999999</c:v>
                </c:pt>
                <c:pt idx="37">
                  <c:v>1749.8789999999999</c:v>
                </c:pt>
                <c:pt idx="38">
                  <c:v>1594.104</c:v>
                </c:pt>
                <c:pt idx="39">
                  <c:v>2232.3670000000002</c:v>
                </c:pt>
                <c:pt idx="40">
                  <c:v>2126.239</c:v>
                </c:pt>
                <c:pt idx="41">
                  <c:v>1958.799</c:v>
                </c:pt>
                <c:pt idx="42">
                  <c:v>1840.123</c:v>
                </c:pt>
                <c:pt idx="43">
                  <c:v>2750.0709999999999</c:v>
                </c:pt>
                <c:pt idx="44">
                  <c:v>2910.239</c:v>
                </c:pt>
                <c:pt idx="45">
                  <c:v>2556.4549999999999</c:v>
                </c:pt>
                <c:pt idx="46">
                  <c:v>2141.7860000000001</c:v>
                </c:pt>
                <c:pt idx="47">
                  <c:v>3148.3539999999998</c:v>
                </c:pt>
                <c:pt idx="48">
                  <c:v>3033.26</c:v>
                </c:pt>
                <c:pt idx="49">
                  <c:v>2611.8690000000001</c:v>
                </c:pt>
                <c:pt idx="50">
                  <c:v>2220.4110000000001</c:v>
                </c:pt>
                <c:pt idx="51">
                  <c:v>3297.2689999999998</c:v>
                </c:pt>
                <c:pt idx="52">
                  <c:v>3290.0990000000002</c:v>
                </c:pt>
                <c:pt idx="53">
                  <c:v>2780.7779999999998</c:v>
                </c:pt>
                <c:pt idx="54">
                  <c:v>2402.076</c:v>
                </c:pt>
                <c:pt idx="55">
                  <c:v>3520.4470000000001</c:v>
                </c:pt>
                <c:pt idx="56">
                  <c:v>3578.86</c:v>
                </c:pt>
                <c:pt idx="57">
                  <c:v>2749.7640000000001</c:v>
                </c:pt>
                <c:pt idx="58">
                  <c:v>2426.9859999999999</c:v>
                </c:pt>
                <c:pt idx="59">
                  <c:v>3529.6260000000002</c:v>
                </c:pt>
                <c:pt idx="61">
                  <c:v>2634.4169999999999</c:v>
                </c:pt>
                <c:pt idx="62">
                  <c:v>2320.4659999999999</c:v>
                </c:pt>
                <c:pt idx="63">
                  <c:v>3327.7159999999999</c:v>
                </c:pt>
                <c:pt idx="64">
                  <c:v>2743.5479999999998</c:v>
                </c:pt>
                <c:pt idx="65">
                  <c:v>2581.6770000000001</c:v>
                </c:pt>
                <c:pt idx="66">
                  <c:v>2268.62</c:v>
                </c:pt>
                <c:pt idx="67">
                  <c:v>3392.9340000000002</c:v>
                </c:pt>
                <c:pt idx="68">
                  <c:v>3649.2829999999999</c:v>
                </c:pt>
                <c:pt idx="69">
                  <c:v>3045.4459999999999</c:v>
                </c:pt>
                <c:pt idx="70">
                  <c:v>2137.1350000000002</c:v>
                </c:pt>
                <c:pt idx="71">
                  <c:v>3219.39</c:v>
                </c:pt>
                <c:pt idx="72">
                  <c:v>3227.712</c:v>
                </c:pt>
                <c:pt idx="73">
                  <c:v>1682.65</c:v>
                </c:pt>
                <c:pt idx="74">
                  <c:v>2050.654</c:v>
                </c:pt>
                <c:pt idx="75">
                  <c:v>3179.7579999999998</c:v>
                </c:pt>
                <c:pt idx="76">
                  <c:v>3155.723</c:v>
                </c:pt>
                <c:pt idx="77">
                  <c:v>1439.0630000000001</c:v>
                </c:pt>
                <c:pt idx="78">
                  <c:v>1076.2929999999999</c:v>
                </c:pt>
                <c:pt idx="79">
                  <c:v>2608.3240000000001</c:v>
                </c:pt>
                <c:pt idx="80">
                  <c:v>2971.5410000000002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8-444E-8FB8-CC4C6EAEF253}"/>
            </c:ext>
          </c:extLst>
        </c:ser>
        <c:ser>
          <c:idx val="2"/>
          <c:order val="2"/>
          <c:tx>
            <c:strRef>
              <c:f>'FOR GRAPHING'!$A$6</c:f>
              <c:strCache>
                <c:ptCount val="1"/>
                <c:pt idx="0">
                  <c:v>NIKE, Inc. (NYSE:NKE)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GRAPHING'!$B$6:$CD$6</c:f>
              <c:numCache>
                <c:formatCode>_(* #,##0.0_);_(* \(#,##0.0\)_)\ ;_(* 0_)</c:formatCode>
                <c:ptCount val="81"/>
                <c:pt idx="0">
                  <c:v>2198.6999999999998</c:v>
                </c:pt>
                <c:pt idx="1">
                  <c:v>2170.1</c:v>
                </c:pt>
                <c:pt idx="2">
                  <c:v>2483.3000000000002</c:v>
                </c:pt>
                <c:pt idx="3">
                  <c:v>2613.6999999999998</c:v>
                </c:pt>
                <c:pt idx="4">
                  <c:v>2336.8000000000002</c:v>
                </c:pt>
                <c:pt idx="5">
                  <c:v>2260.3000000000002</c:v>
                </c:pt>
                <c:pt idx="6">
                  <c:v>2682.2</c:v>
                </c:pt>
                <c:pt idx="7">
                  <c:v>2796.3</c:v>
                </c:pt>
                <c:pt idx="8">
                  <c:v>2514.6999999999998</c:v>
                </c:pt>
                <c:pt idx="9">
                  <c:v>2400.9</c:v>
                </c:pt>
                <c:pt idx="10">
                  <c:v>2985.1</c:v>
                </c:pt>
                <c:pt idx="11">
                  <c:v>3024.9</c:v>
                </c:pt>
                <c:pt idx="12">
                  <c:v>2837.1</c:v>
                </c:pt>
                <c:pt idx="13">
                  <c:v>2904</c:v>
                </c:pt>
                <c:pt idx="14">
                  <c:v>3487.1</c:v>
                </c:pt>
                <c:pt idx="15">
                  <c:v>3561.8</c:v>
                </c:pt>
                <c:pt idx="16">
                  <c:v>3148.3</c:v>
                </c:pt>
                <c:pt idx="17">
                  <c:v>3308.2</c:v>
                </c:pt>
                <c:pt idx="18">
                  <c:v>3721.4</c:v>
                </c:pt>
                <c:pt idx="19">
                  <c:v>3862</c:v>
                </c:pt>
                <c:pt idx="20">
                  <c:v>3474.7</c:v>
                </c:pt>
                <c:pt idx="21">
                  <c:v>3612.8</c:v>
                </c:pt>
                <c:pt idx="22">
                  <c:v>4005.4</c:v>
                </c:pt>
                <c:pt idx="23">
                  <c:v>4194.1000000000004</c:v>
                </c:pt>
                <c:pt idx="24">
                  <c:v>3821.7</c:v>
                </c:pt>
                <c:pt idx="25">
                  <c:v>3926.9</c:v>
                </c:pt>
                <c:pt idx="26">
                  <c:v>4383.2</c:v>
                </c:pt>
                <c:pt idx="27">
                  <c:v>4655.1000000000004</c:v>
                </c:pt>
                <c:pt idx="28">
                  <c:v>4339.5</c:v>
                </c:pt>
                <c:pt idx="29">
                  <c:v>4544.3999999999996</c:v>
                </c:pt>
                <c:pt idx="30">
                  <c:v>5088</c:v>
                </c:pt>
                <c:pt idx="31">
                  <c:v>5432.2</c:v>
                </c:pt>
                <c:pt idx="32">
                  <c:v>4590.1000000000004</c:v>
                </c:pt>
                <c:pt idx="33">
                  <c:v>4440.8</c:v>
                </c:pt>
                <c:pt idx="34">
                  <c:v>4713</c:v>
                </c:pt>
                <c:pt idx="35">
                  <c:v>4799</c:v>
                </c:pt>
                <c:pt idx="36">
                  <c:v>4405</c:v>
                </c:pt>
                <c:pt idx="37">
                  <c:v>4733</c:v>
                </c:pt>
                <c:pt idx="38">
                  <c:v>5077</c:v>
                </c:pt>
                <c:pt idx="39">
                  <c:v>5175</c:v>
                </c:pt>
                <c:pt idx="40">
                  <c:v>4842</c:v>
                </c:pt>
                <c:pt idx="41">
                  <c:v>5079</c:v>
                </c:pt>
                <c:pt idx="42">
                  <c:v>5766</c:v>
                </c:pt>
                <c:pt idx="43">
                  <c:v>5893</c:v>
                </c:pt>
                <c:pt idx="44">
                  <c:v>5546</c:v>
                </c:pt>
                <c:pt idx="45">
                  <c:v>5656</c:v>
                </c:pt>
                <c:pt idx="46">
                  <c:v>6236</c:v>
                </c:pt>
                <c:pt idx="47">
                  <c:v>6474</c:v>
                </c:pt>
                <c:pt idx="48">
                  <c:v>5955</c:v>
                </c:pt>
                <c:pt idx="49">
                  <c:v>6187</c:v>
                </c:pt>
                <c:pt idx="50">
                  <c:v>6697</c:v>
                </c:pt>
                <c:pt idx="51">
                  <c:v>6971</c:v>
                </c:pt>
                <c:pt idx="52">
                  <c:v>6431</c:v>
                </c:pt>
                <c:pt idx="53">
                  <c:v>6972</c:v>
                </c:pt>
                <c:pt idx="54">
                  <c:v>7425</c:v>
                </c:pt>
                <c:pt idx="55">
                  <c:v>7982</c:v>
                </c:pt>
                <c:pt idx="56">
                  <c:v>7380</c:v>
                </c:pt>
                <c:pt idx="57">
                  <c:v>7460</c:v>
                </c:pt>
                <c:pt idx="58">
                  <c:v>7779</c:v>
                </c:pt>
                <c:pt idx="59">
                  <c:v>8414</c:v>
                </c:pt>
                <c:pt idx="60">
                  <c:v>7686</c:v>
                </c:pt>
                <c:pt idx="61">
                  <c:v>8032</c:v>
                </c:pt>
                <c:pt idx="62">
                  <c:v>8244</c:v>
                </c:pt>
                <c:pt idx="63">
                  <c:v>9061</c:v>
                </c:pt>
                <c:pt idx="64">
                  <c:v>8180</c:v>
                </c:pt>
                <c:pt idx="65">
                  <c:v>8432</c:v>
                </c:pt>
                <c:pt idx="66">
                  <c:v>8677</c:v>
                </c:pt>
                <c:pt idx="67">
                  <c:v>9070</c:v>
                </c:pt>
                <c:pt idx="68">
                  <c:v>8554</c:v>
                </c:pt>
                <c:pt idx="69">
                  <c:v>8984</c:v>
                </c:pt>
                <c:pt idx="70">
                  <c:v>9789</c:v>
                </c:pt>
                <c:pt idx="71">
                  <c:v>9948</c:v>
                </c:pt>
                <c:pt idx="72">
                  <c:v>9374</c:v>
                </c:pt>
                <c:pt idx="73">
                  <c:v>9611</c:v>
                </c:pt>
                <c:pt idx="74">
                  <c:v>10184</c:v>
                </c:pt>
                <c:pt idx="75">
                  <c:v>10660</c:v>
                </c:pt>
                <c:pt idx="76">
                  <c:v>10326</c:v>
                </c:pt>
                <c:pt idx="77">
                  <c:v>10104</c:v>
                </c:pt>
                <c:pt idx="78">
                  <c:v>6313</c:v>
                </c:pt>
                <c:pt idx="79">
                  <c:v>10594</c:v>
                </c:pt>
                <c:pt idx="80">
                  <c:v>11243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18-444E-8FB8-CC4C6EAEF253}"/>
            </c:ext>
          </c:extLst>
        </c:ser>
        <c:ser>
          <c:idx val="3"/>
          <c:order val="3"/>
          <c:tx>
            <c:strRef>
              <c:f>'FOR GRAPHING'!$A$7</c:f>
              <c:strCache>
                <c:ptCount val="1"/>
                <c:pt idx="0">
                  <c:v>Gildan Activewear Inc. (TSX:GIL)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GRAPHING'!$B$7:$CD$7</c:f>
              <c:numCache>
                <c:formatCode>_(* #,##0.0_);_(* \(#,##0.0\)_)\ ;_(* 0_)</c:formatCode>
                <c:ptCount val="81"/>
                <c:pt idx="0">
                  <c:v>57.434478160448997</c:v>
                </c:pt>
                <c:pt idx="1">
                  <c:v>96.157501262875002</c:v>
                </c:pt>
                <c:pt idx="2">
                  <c:v>100.00724873466299</c:v>
                </c:pt>
                <c:pt idx="3">
                  <c:v>72.930526650454993</c:v>
                </c:pt>
                <c:pt idx="4">
                  <c:v>55.361619489150002</c:v>
                </c:pt>
                <c:pt idx="5">
                  <c:v>98.182103024297007</c:v>
                </c:pt>
                <c:pt idx="6">
                  <c:v>128.851217854075</c:v>
                </c:pt>
                <c:pt idx="7">
                  <c:v>101.363617886046</c:v>
                </c:pt>
                <c:pt idx="8">
                  <c:v>65</c:v>
                </c:pt>
                <c:pt idx="9">
                  <c:v>113.61499999999999</c:v>
                </c:pt>
                <c:pt idx="10">
                  <c:v>143.36099999999999</c:v>
                </c:pt>
                <c:pt idx="11">
                  <c:v>109.218602</c:v>
                </c:pt>
                <c:pt idx="12">
                  <c:v>77.959000000000003</c:v>
                </c:pt>
                <c:pt idx="13">
                  <c:v>141.369</c:v>
                </c:pt>
                <c:pt idx="14">
                  <c:v>168.429</c:v>
                </c:pt>
                <c:pt idx="15">
                  <c:v>145.61099999999999</c:v>
                </c:pt>
                <c:pt idx="16">
                  <c:v>108.95699999999999</c:v>
                </c:pt>
                <c:pt idx="17">
                  <c:v>165.321</c:v>
                </c:pt>
                <c:pt idx="18">
                  <c:v>198.90100000000001</c:v>
                </c:pt>
                <c:pt idx="19">
                  <c:v>180.672</c:v>
                </c:pt>
                <c:pt idx="20">
                  <c:v>120.31</c:v>
                </c:pt>
                <c:pt idx="21">
                  <c:v>183.78299999999999</c:v>
                </c:pt>
                <c:pt idx="22">
                  <c:v>233.94499999999999</c:v>
                </c:pt>
                <c:pt idx="23">
                  <c:v>235.15199999999999</c:v>
                </c:pt>
                <c:pt idx="24">
                  <c:v>185.82900000000001</c:v>
                </c:pt>
                <c:pt idx="25">
                  <c:v>232.13399999999999</c:v>
                </c:pt>
                <c:pt idx="26">
                  <c:v>291.61</c:v>
                </c:pt>
                <c:pt idx="27">
                  <c:v>254.85599999999999</c:v>
                </c:pt>
                <c:pt idx="28">
                  <c:v>250.45699999999999</c:v>
                </c:pt>
                <c:pt idx="29">
                  <c:v>293.76299999999998</c:v>
                </c:pt>
                <c:pt idx="30">
                  <c:v>380.774</c:v>
                </c:pt>
                <c:pt idx="31">
                  <c:v>324.71699999999998</c:v>
                </c:pt>
                <c:pt idx="32">
                  <c:v>183.995</c:v>
                </c:pt>
                <c:pt idx="33">
                  <c:v>244.80699999999999</c:v>
                </c:pt>
                <c:pt idx="34">
                  <c:v>307.79700000000003</c:v>
                </c:pt>
                <c:pt idx="35">
                  <c:v>301.72000000000003</c:v>
                </c:pt>
                <c:pt idx="36">
                  <c:v>220.41499999999999</c:v>
                </c:pt>
                <c:pt idx="37">
                  <c:v>326.78899999999999</c:v>
                </c:pt>
                <c:pt idx="38">
                  <c:v>395.32400000000001</c:v>
                </c:pt>
                <c:pt idx="39">
                  <c:v>368.935</c:v>
                </c:pt>
                <c:pt idx="40">
                  <c:v>331.21699999999998</c:v>
                </c:pt>
                <c:pt idx="41">
                  <c:v>383.20299999999997</c:v>
                </c:pt>
                <c:pt idx="42">
                  <c:v>529.66200000000003</c:v>
                </c:pt>
                <c:pt idx="43">
                  <c:v>481.63</c:v>
                </c:pt>
                <c:pt idx="44">
                  <c:v>303.79700000000003</c:v>
                </c:pt>
                <c:pt idx="45">
                  <c:v>482.565</c:v>
                </c:pt>
                <c:pt idx="46">
                  <c:v>600.23900000000003</c:v>
                </c:pt>
                <c:pt idx="47">
                  <c:v>561.65200000000004</c:v>
                </c:pt>
                <c:pt idx="48">
                  <c:v>420.77600000000001</c:v>
                </c:pt>
                <c:pt idx="49">
                  <c:v>523.04</c:v>
                </c:pt>
                <c:pt idx="50">
                  <c:v>614.322</c:v>
                </c:pt>
                <c:pt idx="51">
                  <c:v>626.16499999999996</c:v>
                </c:pt>
                <c:pt idx="52">
                  <c:v>451.41500000000002</c:v>
                </c:pt>
                <c:pt idx="53">
                  <c:v>548.79499999999996</c:v>
                </c:pt>
                <c:pt idx="54">
                  <c:v>693.78300000000002</c:v>
                </c:pt>
                <c:pt idx="55">
                  <c:v>666.00099999999998</c:v>
                </c:pt>
                <c:pt idx="56">
                  <c:v>390.6</c:v>
                </c:pt>
                <c:pt idx="57">
                  <c:v>636.19100000000003</c:v>
                </c:pt>
                <c:pt idx="58">
                  <c:v>714.15300000000002</c:v>
                </c:pt>
                <c:pt idx="59">
                  <c:v>674.50800000000004</c:v>
                </c:pt>
                <c:pt idx="60">
                  <c:v>543.84799999999996</c:v>
                </c:pt>
                <c:pt idx="61">
                  <c:v>593.29</c:v>
                </c:pt>
                <c:pt idx="62">
                  <c:v>688.86699999999996</c:v>
                </c:pt>
                <c:pt idx="63">
                  <c:v>715.02599999999995</c:v>
                </c:pt>
                <c:pt idx="64">
                  <c:v>587.88699999999994</c:v>
                </c:pt>
                <c:pt idx="65">
                  <c:v>665.35799999999995</c:v>
                </c:pt>
                <c:pt idx="66">
                  <c:v>715.36800000000005</c:v>
                </c:pt>
                <c:pt idx="67">
                  <c:v>716.39499999999998</c:v>
                </c:pt>
                <c:pt idx="68">
                  <c:v>653.69500000000005</c:v>
                </c:pt>
                <c:pt idx="69">
                  <c:v>647.26800000000003</c:v>
                </c:pt>
                <c:pt idx="70">
                  <c:v>764.19299999999998</c:v>
                </c:pt>
                <c:pt idx="71">
                  <c:v>754.35599999999999</c:v>
                </c:pt>
                <c:pt idx="72">
                  <c:v>742.74800000000005</c:v>
                </c:pt>
                <c:pt idx="73">
                  <c:v>623.93499999999995</c:v>
                </c:pt>
                <c:pt idx="74">
                  <c:v>801.63499999999999</c:v>
                </c:pt>
                <c:pt idx="75">
                  <c:v>739.65800000000002</c:v>
                </c:pt>
                <c:pt idx="76">
                  <c:v>658.673</c:v>
                </c:pt>
                <c:pt idx="77">
                  <c:v>459.10300000000001</c:v>
                </c:pt>
                <c:pt idx="78">
                  <c:v>229.70400000000001</c:v>
                </c:pt>
                <c:pt idx="79">
                  <c:v>602.31399999999996</c:v>
                </c:pt>
                <c:pt idx="80">
                  <c:v>690.15499999999997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18-444E-8FB8-CC4C6EAEF253}"/>
            </c:ext>
          </c:extLst>
        </c:ser>
        <c:ser>
          <c:idx val="4"/>
          <c:order val="4"/>
          <c:tx>
            <c:strRef>
              <c:f>'FOR GRAPHING'!$A$8</c:f>
              <c:strCache>
                <c:ptCount val="1"/>
                <c:pt idx="0">
                  <c:v>PUMA SE (XTRA:PUM)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GRAPHING'!$B$8:$CD$8</c:f>
              <c:numCache>
                <c:formatCode>_(* #,##0.0_);_(* \(#,##0.0\)_)\ ;_(* 0_)</c:formatCode>
                <c:ptCount val="81"/>
                <c:pt idx="0">
                  <c:v>78.280105173083996</c:v>
                </c:pt>
                <c:pt idx="1">
                  <c:v>131.67636172019999</c:v>
                </c:pt>
                <c:pt idx="2">
                  <c:v>109.5669858795</c:v>
                </c:pt>
                <c:pt idx="3">
                  <c:v>180.8256881403</c:v>
                </c:pt>
                <c:pt idx="4">
                  <c:v>108.88245768625001</c:v>
                </c:pt>
                <c:pt idx="5">
                  <c:v>203.6567229456</c:v>
                </c:pt>
                <c:pt idx="6">
                  <c:v>203.31786307530001</c:v>
                </c:pt>
                <c:pt idx="7">
                  <c:v>288.62310964400001</c:v>
                </c:pt>
                <c:pt idx="8">
                  <c:v>187.916098592244</c:v>
                </c:pt>
                <c:pt idx="9">
                  <c:v>374.18229385680002</c:v>
                </c:pt>
                <c:pt idx="10">
                  <c:v>345.62370791429998</c:v>
                </c:pt>
                <c:pt idx="11">
                  <c:v>469.92173803200001</c:v>
                </c:pt>
                <c:pt idx="12">
                  <c:v>286.9926897222</c:v>
                </c:pt>
                <c:pt idx="13">
                  <c:v>545.67810135440004</c:v>
                </c:pt>
                <c:pt idx="14">
                  <c:v>429.00633219730003</c:v>
                </c:pt>
                <c:pt idx="15">
                  <c:v>572.68886697879998</c:v>
                </c:pt>
                <c:pt idx="16">
                  <c:v>370.02437042640003</c:v>
                </c:pt>
                <c:pt idx="17">
                  <c:v>644.2195404345</c:v>
                </c:pt>
                <c:pt idx="18">
                  <c:v>479.04554260499998</c:v>
                </c:pt>
                <c:pt idx="19">
                  <c:v>646.96659038639996</c:v>
                </c:pt>
                <c:pt idx="20">
                  <c:v>413.52759996930001</c:v>
                </c:pt>
                <c:pt idx="21">
                  <c:v>777.64335842959997</c:v>
                </c:pt>
                <c:pt idx="22">
                  <c:v>695.06612386020004</c:v>
                </c:pt>
                <c:pt idx="23">
                  <c:v>887.30964467360002</c:v>
                </c:pt>
                <c:pt idx="24">
                  <c:v>634.16243323979995</c:v>
                </c:pt>
                <c:pt idx="25">
                  <c:v>878.32317703800004</c:v>
                </c:pt>
                <c:pt idx="26">
                  <c:v>733.36485831519997</c:v>
                </c:pt>
                <c:pt idx="27">
                  <c:v>954.10232700480003</c:v>
                </c:pt>
                <c:pt idx="28">
                  <c:v>736.72220664099996</c:v>
                </c:pt>
                <c:pt idx="29">
                  <c:v>1065.7696873790001</c:v>
                </c:pt>
                <c:pt idx="30">
                  <c:v>907.70320263839994</c:v>
                </c:pt>
                <c:pt idx="31">
                  <c:v>1003.0258247865</c:v>
                </c:pt>
                <c:pt idx="32">
                  <c:v>784.32194530740003</c:v>
                </c:pt>
                <c:pt idx="33">
                  <c:v>926.962185127</c:v>
                </c:pt>
                <c:pt idx="34">
                  <c:v>841.52239452180004</c:v>
                </c:pt>
                <c:pt idx="35">
                  <c:v>984.71887117239999</c:v>
                </c:pt>
                <c:pt idx="36">
                  <c:v>682.47939788639997</c:v>
                </c:pt>
                <c:pt idx="37">
                  <c:v>923.94023386269998</c:v>
                </c:pt>
                <c:pt idx="38">
                  <c:v>755.69472574199995</c:v>
                </c:pt>
                <c:pt idx="39">
                  <c:v>1065.5526121108001</c:v>
                </c:pt>
                <c:pt idx="40">
                  <c:v>835.93697638319998</c:v>
                </c:pt>
                <c:pt idx="41">
                  <c:v>1096.7879175989999</c:v>
                </c:pt>
                <c:pt idx="42">
                  <c:v>977.85843911100005</c:v>
                </c:pt>
                <c:pt idx="43">
                  <c:v>1131.7151889088</c:v>
                </c:pt>
                <c:pt idx="44">
                  <c:v>936.018187786</c:v>
                </c:pt>
                <c:pt idx="45">
                  <c:v>1094.3144704480001</c:v>
                </c:pt>
                <c:pt idx="46">
                  <c:v>954.42733055960002</c:v>
                </c:pt>
                <c:pt idx="47">
                  <c:v>1145.8293199008001</c:v>
                </c:pt>
                <c:pt idx="48">
                  <c:v>1060.9796296372001</c:v>
                </c:pt>
                <c:pt idx="49">
                  <c:v>1001.4735092224</c:v>
                </c:pt>
                <c:pt idx="50">
                  <c:v>899.96750094230003</c:v>
                </c:pt>
                <c:pt idx="51">
                  <c:v>1100.4940108783001</c:v>
                </c:pt>
                <c:pt idx="52">
                  <c:v>961.64704250540001</c:v>
                </c:pt>
                <c:pt idx="53">
                  <c:v>999.93110603790001</c:v>
                </c:pt>
                <c:pt idx="54">
                  <c:v>892.87425571560004</c:v>
                </c:pt>
                <c:pt idx="55">
                  <c:v>1064.4285982020001</c:v>
                </c:pt>
                <c:pt idx="56">
                  <c:v>908.67275950869998</c:v>
                </c:pt>
                <c:pt idx="57">
                  <c:v>882.41929415879997</c:v>
                </c:pt>
                <c:pt idx="58">
                  <c:v>860.70732406770003</c:v>
                </c:pt>
                <c:pt idx="59">
                  <c:v>1020.4787676744</c:v>
                </c:pt>
                <c:pt idx="60">
                  <c:v>954.5479231882</c:v>
                </c:pt>
                <c:pt idx="61">
                  <c:v>970.21809683330002</c:v>
                </c:pt>
                <c:pt idx="62">
                  <c:v>917.87439597449998</c:v>
                </c:pt>
                <c:pt idx="63">
                  <c:v>1113.0219750786</c:v>
                </c:pt>
                <c:pt idx="64">
                  <c:v>1011.5063869272</c:v>
                </c:pt>
                <c:pt idx="65">
                  <c:v>1074.7433699541</c:v>
                </c:pt>
                <c:pt idx="66">
                  <c:v>1105.1911009344001</c:v>
                </c:pt>
                <c:pt idx="67">
                  <c:v>1325.8480082674</c:v>
                </c:pt>
                <c:pt idx="68">
                  <c:v>1249.1594622276</c:v>
                </c:pt>
                <c:pt idx="69">
                  <c:v>1393.4951331549</c:v>
                </c:pt>
                <c:pt idx="70">
                  <c:v>1224.1278731476</c:v>
                </c:pt>
                <c:pt idx="71">
                  <c:v>1442.662948917</c:v>
                </c:pt>
                <c:pt idx="72">
                  <c:v>1404.0531255721</c:v>
                </c:pt>
                <c:pt idx="73">
                  <c:v>1480.6958478008</c:v>
                </c:pt>
                <c:pt idx="74">
                  <c:v>1395.9945378852001</c:v>
                </c:pt>
                <c:pt idx="75">
                  <c:v>1611.1656306432001</c:v>
                </c:pt>
                <c:pt idx="76">
                  <c:v>1659.2974969715999</c:v>
                </c:pt>
                <c:pt idx="77">
                  <c:v>1428.3516484802001</c:v>
                </c:pt>
                <c:pt idx="78">
                  <c:v>935.29146983839996</c:v>
                </c:pt>
                <c:pt idx="79">
                  <c:v>1859.3236260143999</c:v>
                </c:pt>
                <c:pt idx="80">
                  <c:v>1859.4495409589999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18-444E-8FB8-CC4C6EAEF253}"/>
            </c:ext>
          </c:extLst>
        </c:ser>
        <c:ser>
          <c:idx val="5"/>
          <c:order val="5"/>
          <c:tx>
            <c:strRef>
              <c:f>'FOR GRAPHING'!$A$9</c:f>
              <c:strCache>
                <c:ptCount val="1"/>
                <c:pt idx="0">
                  <c:v>Burberry Group plc (LSE:BRBY)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GRAPHING'!$B$9:$CD$9</c:f>
              <c:numCache>
                <c:formatCode>General</c:formatCode>
                <c:ptCount val="81"/>
                <c:pt idx="2" formatCode="_(* #,##0.0_);_(* \(#,##0.0\)_)\ ;_(* 0_)">
                  <c:v>167.09398999999999</c:v>
                </c:pt>
                <c:pt idx="3" formatCode="_(* #,##0.0_);_(* \(#,##0.0\)_)\ ;_(* 0_)">
                  <c:v>174.38217</c:v>
                </c:pt>
                <c:pt idx="4" formatCode="_(* #,##0.0_);_(* \(#,##0.0\)_)\ ;_(* 0_)">
                  <c:v>190.36787000000001</c:v>
                </c:pt>
                <c:pt idx="5" formatCode="_(* #,##0.0_);_(* \(#,##0.0\)_)\ ;_(* 0_)">
                  <c:v>186.5325</c:v>
                </c:pt>
                <c:pt idx="6" formatCode="_(* #,##0.0_);_(* \(#,##0.0\)_)\ ;_(* 0_)">
                  <c:v>208.62782513684999</c:v>
                </c:pt>
                <c:pt idx="7" formatCode="_(* #,##0.0_);_(* \(#,##0.0\)_)\ ;_(* 0_)">
                  <c:v>214.8545</c:v>
                </c:pt>
                <c:pt idx="8" formatCode="_(* #,##0.0_);_(* \(#,##0.0\)_)\ ;_(* 0_)">
                  <c:v>257.439525</c:v>
                </c:pt>
                <c:pt idx="9" formatCode="_(* #,##0.0_);_(* \(#,##0.0\)_)\ ;_(* 0_)">
                  <c:v>252.56104999999999</c:v>
                </c:pt>
                <c:pt idx="10" formatCode="_(* #,##0.0_);_(* \(#,##0.0\)_)\ ;_(* 0_)">
                  <c:v>265.53838483934999</c:v>
                </c:pt>
                <c:pt idx="11" formatCode="_(* #,##0.0_);_(* \(#,##0.0\)_)\ ;_(* 0_)">
                  <c:v>267.00030016065</c:v>
                </c:pt>
                <c:pt idx="12" formatCode="_(* #,##0.0_);_(* \(#,##0.0\)_)\ ;_(* 0_)">
                  <c:v>316.24945000000002</c:v>
                </c:pt>
                <c:pt idx="13" formatCode="_(* #,##0.0_);_(* \(#,##0.0\)_)\ ;_(* 0_)">
                  <c:v>326.14</c:v>
                </c:pt>
                <c:pt idx="14" formatCode="_(* #,##0.0_);_(* \(#,##0.0\)_)\ ;_(* 0_)">
                  <c:v>314.93924982624998</c:v>
                </c:pt>
                <c:pt idx="15" formatCode="_(* #,##0.0_);_(* \(#,##0.0\)_)\ ;_(* 0_)">
                  <c:v>314.31374982624999</c:v>
                </c:pt>
                <c:pt idx="16" formatCode="_(* #,##0.0_);_(* \(#,##0.0\)_)\ ;_(* 0_)">
                  <c:v>352.54399999999998</c:v>
                </c:pt>
                <c:pt idx="17" formatCode="_(* #,##0.0_);_(* \(#,##0.0\)_)\ ;_(* 0_)">
                  <c:v>347.53920018399998</c:v>
                </c:pt>
                <c:pt idx="18" formatCode="_(* #,##0.0_);_(* \(#,##0.0\)_)\ ;_(* 0_)">
                  <c:v>318.16784999999999</c:v>
                </c:pt>
                <c:pt idx="19" formatCode="_(* #,##0.0_);_(* \(#,##0.0\)_)\ ;_(* 0_)">
                  <c:v>314.01551964510003</c:v>
                </c:pt>
                <c:pt idx="20" formatCode="_(* #,##0.0_);_(* \(#,##0.0\)_)\ ;_(* 0_)">
                  <c:v>333.44719980600001</c:v>
                </c:pt>
                <c:pt idx="21" formatCode="_(* #,##0.0_);_(* \(#,##0.0\)_)\ ;_(* 0_)">
                  <c:v>337.42419999999998</c:v>
                </c:pt>
                <c:pt idx="22" formatCode="_(* #,##0.0_);_(* \(#,##0.0\)_)\ ;_(* 0_)">
                  <c:v>362.423600196</c:v>
                </c:pt>
                <c:pt idx="23" formatCode="_(* #,##0.0_);_(* \(#,##0.0\)_)\ ;_(* 0_)">
                  <c:v>366.83360019600002</c:v>
                </c:pt>
                <c:pt idx="24" formatCode="_(* #,##0.0_);_(* \(#,##0.0\)_)\ ;_(* 0_)">
                  <c:v>448.91762167525002</c:v>
                </c:pt>
                <c:pt idx="25" formatCode="_(* #,##0.0_);_(* \(#,##0.0\)_)\ ;_(* 0_)">
                  <c:v>451.57158335414999</c:v>
                </c:pt>
                <c:pt idx="26" formatCode="_(* #,##0.0_);_(* \(#,##0.0\)_)\ ;_(* 0_)">
                  <c:v>450.40617793395</c:v>
                </c:pt>
                <c:pt idx="27" formatCode="_(* #,##0.0_);_(* \(#,##0.0\)_)\ ;_(* 0_)">
                  <c:v>458.03161659375002</c:v>
                </c:pt>
                <c:pt idx="28" formatCode="_(* #,##0.0_);_(* \(#,##0.0\)_)\ ;_(* 0_)">
                  <c:v>542.87985689145</c:v>
                </c:pt>
                <c:pt idx="29" formatCode="_(* #,##0.0_);_(* \(#,##0.0\)_)\ ;_(* 0_)">
                  <c:v>542.66415006329999</c:v>
                </c:pt>
                <c:pt idx="30" formatCode="_(* #,##0.0_);_(* \(#,##0.0\)_)\ ;_(* 0_)">
                  <c:v>536.15116855395001</c:v>
                </c:pt>
                <c:pt idx="31" formatCode="_(* #,##0.0_);_(* \(#,##0.0\)_)\ ;_(* 0_)">
                  <c:v>479.41307259615002</c:v>
                </c:pt>
                <c:pt idx="32" formatCode="_(* #,##0.0_);_(* \(#,##0.0\)_)\ ;_(* 0_)">
                  <c:v>482.5526334768</c:v>
                </c:pt>
                <c:pt idx="33" formatCode="_(* #,##0.0_);_(* \(#,##0.0\)_)\ ;_(* 0_)">
                  <c:v>475.55459838719997</c:v>
                </c:pt>
                <c:pt idx="34" formatCode="_(* #,##0.0_);_(* \(#,##0.0\)_)\ ;_(* 0_)">
                  <c:v>470.91731794200001</c:v>
                </c:pt>
                <c:pt idx="35" formatCode="_(* #,##0.0_);_(* \(#,##0.0\)_)\ ;_(* 0_)">
                  <c:v>457.73690526719997</c:v>
                </c:pt>
                <c:pt idx="38" formatCode="_(* #,##0.0_);_(* \(#,##0.0\)_)\ ;_(* 0_)">
                  <c:v>479.82935406975002</c:v>
                </c:pt>
                <c:pt idx="39" formatCode="_(* #,##0.0_);_(* \(#,##0.0\)_)\ ;_(* 0_)">
                  <c:v>503.49485600085001</c:v>
                </c:pt>
                <c:pt idx="40" formatCode="_(* #,##0.0_);_(* \(#,##0.0\)_)\ ;_(* 0_)">
                  <c:v>671.55905998390006</c:v>
                </c:pt>
                <c:pt idx="41" formatCode="_(* #,##0.0_);_(* \(#,##0.0\)_)\ ;_(* 0_)">
                  <c:v>690.31377908239995</c:v>
                </c:pt>
                <c:pt idx="42" formatCode="_(* #,##0.0_);_(* \(#,##0.0\)_)\ ;_(* 0_)">
                  <c:v>666.18485524879998</c:v>
                </c:pt>
                <c:pt idx="43" formatCode="_(* #,##0.0_);_(* \(#,##0.0\)_)\ ;_(* 0_)">
                  <c:v>648.5810336088</c:v>
                </c:pt>
                <c:pt idx="44" formatCode="_(* #,##0.0_);_(* \(#,##0.0\)_)\ ;_(* 0_)">
                  <c:v>799.75095333700006</c:v>
                </c:pt>
                <c:pt idx="45" formatCode="_(* #,##0.0_);_(* \(#,##0.0\)_)\ ;_(* 0_)">
                  <c:v>821.61989261379995</c:v>
                </c:pt>
                <c:pt idx="46" formatCode="_(* #,##0.0_);_(* \(#,##0.0\)_)\ ;_(* 0_)">
                  <c:v>692.10258017875003</c:v>
                </c:pt>
                <c:pt idx="47" formatCode="_(* #,##0.0_);_(* \(#,##0.0\)_)\ ;_(* 0_)">
                  <c:v>711.40669096500005</c:v>
                </c:pt>
                <c:pt idx="48" formatCode="_(* #,##0.0_);_(* \(#,##0.0\)_)\ ;_(* 0_)">
                  <c:v>907.11093078069996</c:v>
                </c:pt>
                <c:pt idx="49" formatCode="_(* #,##0.0_);_(* \(#,##0.0\)_)\ ;_(* 0_)">
                  <c:v>847.46792174660004</c:v>
                </c:pt>
                <c:pt idx="50" formatCode="_(* #,##0.0_);_(* \(#,##0.0\)_)\ ;_(* 0_)">
                  <c:v>783.87415471325005</c:v>
                </c:pt>
                <c:pt idx="51" formatCode="_(* #,##0.0_);_(* \(#,##0.0\)_)\ ;_(* 0_)">
                  <c:v>835.01983306675004</c:v>
                </c:pt>
                <c:pt idx="52" formatCode="_(* #,##0.0_);_(* \(#,##0.0\)_)\ ;_(* 0_)">
                  <c:v>1075.37480322945</c:v>
                </c:pt>
                <c:pt idx="53" formatCode="_(* #,##0.0_);_(* \(#,##0.0\)_)\ ;_(* 0_)">
                  <c:v>1082.0068338180499</c:v>
                </c:pt>
                <c:pt idx="54" formatCode="_(* #,##0.0_);_(* \(#,##0.0\)_)\ ;_(* 0_)">
                  <c:v>940.73377255000003</c:v>
                </c:pt>
                <c:pt idx="55" formatCode="_(* #,##0.0_);_(* \(#,##0.0\)_)\ ;_(* 0_)">
                  <c:v>892.20536955</c:v>
                </c:pt>
                <c:pt idx="56" formatCode="_(* #,##0.0_);_(* \(#,##0.0\)_)\ ;_(* 0_)">
                  <c:v>1109.0158182407999</c:v>
                </c:pt>
                <c:pt idx="57" formatCode="_(* #,##0.0_);_(* \(#,##0.0\)_)\ ;_(* 0_)">
                  <c:v>1057.1823327131999</c:v>
                </c:pt>
                <c:pt idx="58" formatCode="_(* #,##0.0_);_(* \(#,##0.0\)_)\ ;_(* 0_)">
                  <c:v>868.45415938400004</c:v>
                </c:pt>
                <c:pt idx="59" formatCode="_(* #,##0.0_);_(* \(#,##0.0\)_)\ ;_(* 0_)">
                  <c:v>835.66618776150005</c:v>
                </c:pt>
                <c:pt idx="60" formatCode="_(* #,##0.0_);_(* \(#,##0.0\)_)\ ;_(* 0_)">
                  <c:v>1039.8171360995</c:v>
                </c:pt>
                <c:pt idx="61" formatCode="_(* #,##0.0_);_(* \(#,##0.0\)_)\ ;_(* 0_)">
                  <c:v>1015.5552352682</c:v>
                </c:pt>
                <c:pt idx="62" formatCode="_(* #,##0.0_);_(* \(#,##0.0\)_)\ ;_(* 0_)">
                  <c:v>770.07956696650001</c:v>
                </c:pt>
                <c:pt idx="63" formatCode="_(* #,##0.0_);_(* \(#,##0.0\)_)\ ;_(* 0_)">
                  <c:v>754.26614507299996</c:v>
                </c:pt>
                <c:pt idx="64" formatCode="_(* #,##0.0_);_(* \(#,##0.0\)_)\ ;_(* 0_)">
                  <c:v>992.38196372250002</c:v>
                </c:pt>
                <c:pt idx="65" formatCode="_(* #,##0.0_);_(* \(#,##0.0\)_)\ ;_(* 0_)">
                  <c:v>1006.52440712875</c:v>
                </c:pt>
                <c:pt idx="66" formatCode="_(* #,##0.0_);_(* \(#,##0.0\)_)\ ;_(* 0_)">
                  <c:v>820.41091971440005</c:v>
                </c:pt>
                <c:pt idx="67" formatCode="_(* #,##0.0_);_(* \(#,##0.0\)_)\ ;_(* 0_)">
                  <c:v>846.94178529620001</c:v>
                </c:pt>
                <c:pt idx="68" formatCode="_(* #,##0.0_);_(* \(#,##0.0\)_)\ ;_(* 0_)">
                  <c:v>993.03912921630001</c:v>
                </c:pt>
                <c:pt idx="69" formatCode="_(* #,##0.0_);_(* \(#,##0.0\)_)\ ;_(* 0_)">
                  <c:v>1031.2302620037001</c:v>
                </c:pt>
                <c:pt idx="70" formatCode="_(* #,##0.0_);_(* \(#,##0.0\)_)\ ;_(* 0_)">
                  <c:v>804.89800242000001</c:v>
                </c:pt>
                <c:pt idx="71" formatCode="_(* #,##0.0_);_(* \(#,##0.0\)_)\ ;_(* 0_)">
                  <c:v>795.78365142999996</c:v>
                </c:pt>
                <c:pt idx="72" formatCode="_(* #,##0.0_);_(* \(#,##0.0\)_)\ ;_(* 0_)">
                  <c:v>951.85523561180003</c:v>
                </c:pt>
                <c:pt idx="73" formatCode="_(* #,##0.0_);_(* \(#,##0.0\)_)\ ;_(* 0_)">
                  <c:v>976.83261898559999</c:v>
                </c:pt>
                <c:pt idx="74" formatCode="_(* #,##0.0_);_(* \(#,##0.0\)_)\ ;_(* 0_)">
                  <c:v>814.04953439539997</c:v>
                </c:pt>
                <c:pt idx="75" formatCode="_(* #,##0.0_);_(* \(#,##0.0\)_)\ ;_(* 0_)">
                  <c:v>788.86768035900002</c:v>
                </c:pt>
                <c:pt idx="76" formatCode="_(* #,##0.0_);_(* \(#,##0.0\)_)\ ;_(* 0_)">
                  <c:v>885.12204073479995</c:v>
                </c:pt>
                <c:pt idx="77" formatCode="_(* #,##0.0_);_(* \(#,##0.0\)_)\ ;_(* 0_)">
                  <c:v>839.02239200835004</c:v>
                </c:pt>
                <c:pt idx="78" formatCode="_(* #,##0.0_);_(* \(#,##0.0\)_)\ ;_(* 0_)">
                  <c:v>540.95531567515002</c:v>
                </c:pt>
                <c:pt idx="79" formatCode="_(* #,##0.0_);_(* \(#,##0.0\)_)\ ;_(* 0_)">
                  <c:v>557.45388932444996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18-444E-8FB8-CC4C6EAEF253}"/>
            </c:ext>
          </c:extLst>
        </c:ser>
        <c:ser>
          <c:idx val="6"/>
          <c:order val="6"/>
          <c:tx>
            <c:strRef>
              <c:f>'FOR GRAPHING'!$A$10</c:f>
              <c:strCache>
                <c:ptCount val="1"/>
                <c:pt idx="0">
                  <c:v>Hanesbrands Inc. (NYSE:HBI)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GRAPHING'!$B$10:$CD$10</c:f>
              <c:numCache>
                <c:formatCode>General</c:formatCode>
                <c:ptCount val="81"/>
                <c:pt idx="20" formatCode="_(* #,##0.0_);_(* \(#,##0.0\)_)\ ;_(* 0_)">
                  <c:v>1181.8779999999999</c:v>
                </c:pt>
                <c:pt idx="21" formatCode="_(* #,##0.0_);_(* \(#,##0.0\)_)\ ;_(* 0_)">
                  <c:v>1032.8599999999999</c:v>
                </c:pt>
                <c:pt idx="22" formatCode="_(* #,##0.0_);_(* \(#,##0.0\)_)\ ;_(* 0_)">
                  <c:v>1120.133</c:v>
                </c:pt>
                <c:pt idx="23" formatCode="_(* #,##0.0_);_(* \(#,##0.0\)_)\ ;_(* 0_)">
                  <c:v>1118.9680000000001</c:v>
                </c:pt>
                <c:pt idx="24" formatCode="_(* #,##0.0_);_(* \(#,##0.0\)_)\ ;_(* 0_)">
                  <c:v>1131.5050000000001</c:v>
                </c:pt>
                <c:pt idx="25" formatCode="_(* #,##0.0_);_(* \(#,##0.0\)_)\ ;_(* 0_)">
                  <c:v>1039.894</c:v>
                </c:pt>
                <c:pt idx="26" formatCode="_(* #,##0.0_);_(* \(#,##0.0\)_)\ ;_(* 0_)">
                  <c:v>1121.9069999999999</c:v>
                </c:pt>
                <c:pt idx="27" formatCode="_(* #,##0.0_);_(* \(#,##0.0\)_)\ ;_(* 0_)">
                  <c:v>1153.606</c:v>
                </c:pt>
                <c:pt idx="28" formatCode="_(* #,##0.0_);_(* \(#,##0.0\)_)\ ;_(* 0_)">
                  <c:v>1159.1300000000001</c:v>
                </c:pt>
                <c:pt idx="29" formatCode="_(* #,##0.0_);_(* \(#,##0.0\)_)\ ;_(* 0_)">
                  <c:v>987.84699999999998</c:v>
                </c:pt>
                <c:pt idx="30" formatCode="_(* #,##0.0_);_(* \(#,##0.0\)_)\ ;_(* 0_)">
                  <c:v>1072.171</c:v>
                </c:pt>
                <c:pt idx="31" formatCode="_(* #,##0.0_);_(* \(#,##0.0\)_)\ ;_(* 0_)">
                  <c:v>1153.635</c:v>
                </c:pt>
                <c:pt idx="32" formatCode="_(* #,##0.0_);_(* \(#,##0.0\)_)\ ;_(* 0_)">
                  <c:v>1035.117</c:v>
                </c:pt>
                <c:pt idx="33" formatCode="_(* #,##0.0_);_(* \(#,##0.0\)_)\ ;_(* 0_)">
                  <c:v>857.84100000000001</c:v>
                </c:pt>
                <c:pt idx="34" formatCode="_(* #,##0.0_);_(* \(#,##0.0\)_)\ ;_(* 0_)">
                  <c:v>986.02200000000005</c:v>
                </c:pt>
                <c:pt idx="35" formatCode="_(* #,##0.0_);_(* \(#,##0.0\)_)\ ;_(* 0_)">
                  <c:v>1058.673</c:v>
                </c:pt>
                <c:pt idx="36" formatCode="_(* #,##0.0_);_(* \(#,##0.0\)_)\ ;_(* 0_)">
                  <c:v>988.73900000000003</c:v>
                </c:pt>
                <c:pt idx="37" formatCode="_(* #,##0.0_);_(* \(#,##0.0\)_)\ ;_(* 0_)">
                  <c:v>927.84</c:v>
                </c:pt>
                <c:pt idx="38" formatCode="_(* #,##0.0_);_(* \(#,##0.0\)_)\ ;_(* 0_)">
                  <c:v>1075.8520000000001</c:v>
                </c:pt>
                <c:pt idx="39" formatCode="_(* #,##0.0_);_(* \(#,##0.0\)_)\ ;_(* 0_)">
                  <c:v>1173.3620000000001</c:v>
                </c:pt>
                <c:pt idx="40" formatCode="_(* #,##0.0_);_(* \(#,##0.0\)_)\ ;_(* 0_)">
                  <c:v>1149.6590000000001</c:v>
                </c:pt>
                <c:pt idx="41" formatCode="_(* #,##0.0_);_(* \(#,##0.0\)_)\ ;_(* 0_)">
                  <c:v>980.05</c:v>
                </c:pt>
                <c:pt idx="42" formatCode="_(* #,##0.0_);_(* \(#,##0.0\)_)\ ;_(* 0_)">
                  <c:v>1167.9860000000001</c:v>
                </c:pt>
                <c:pt idx="43" formatCode="_(* #,##0.0_);_(* \(#,##0.0\)_)\ ;_(* 0_)">
                  <c:v>1185.3040000000001</c:v>
                </c:pt>
                <c:pt idx="44" formatCode="_(* #,##0.0_);_(* \(#,##0.0\)_)\ ;_(* 0_)">
                  <c:v>1100.951</c:v>
                </c:pt>
                <c:pt idx="45" formatCode="_(* #,##0.0_);_(* \(#,##0.0\)_)\ ;_(* 0_)">
                  <c:v>973.13300000000004</c:v>
                </c:pt>
                <c:pt idx="46" formatCode="_(* #,##0.0_);_(* \(#,##0.0\)_)\ ;_(* 0_)">
                  <c:v>1180.6510000000001</c:v>
                </c:pt>
                <c:pt idx="47" formatCode="_(* #,##0.0_);_(* \(#,##0.0\)_)\ ;_(* 0_)">
                  <c:v>1218.681</c:v>
                </c:pt>
                <c:pt idx="48" formatCode="_(* #,##0.0_);_(* \(#,##0.0\)_)\ ;_(* 0_)">
                  <c:v>1153.2560000000001</c:v>
                </c:pt>
                <c:pt idx="49" formatCode="_(* #,##0.0_);_(* \(#,##0.0\)_)\ ;_(* 0_)">
                  <c:v>945.46100000000001</c:v>
                </c:pt>
                <c:pt idx="50" formatCode="_(* #,##0.0_);_(* \(#,##0.0\)_)\ ;_(* 0_)">
                  <c:v>1199.2049999999999</c:v>
                </c:pt>
                <c:pt idx="51" formatCode="_(* #,##0.0_);_(* \(#,##0.0\)_)\ ;_(* 0_)">
                  <c:v>1197.346</c:v>
                </c:pt>
                <c:pt idx="52" formatCode="_(* #,##0.0_);_(* \(#,##0.0\)_)\ ;_(* 0_)">
                  <c:v>1285.79</c:v>
                </c:pt>
                <c:pt idx="53" formatCode="_(* #,##0.0_);_(* \(#,##0.0\)_)\ ;_(* 0_)">
                  <c:v>1059.3699999999999</c:v>
                </c:pt>
                <c:pt idx="54" formatCode="_(* #,##0.0_);_(* \(#,##0.0\)_)\ ;_(* 0_)">
                  <c:v>1342.0519999999999</c:v>
                </c:pt>
                <c:pt idx="55" formatCode="_(* #,##0.0_);_(* \(#,##0.0\)_)\ ;_(* 0_)">
                  <c:v>1400.7280000000001</c:v>
                </c:pt>
                <c:pt idx="56" formatCode="_(* #,##0.0_);_(* \(#,##0.0\)_)\ ;_(* 0_)">
                  <c:v>1522.596</c:v>
                </c:pt>
                <c:pt idx="57" formatCode="_(* #,##0.0_);_(* \(#,##0.0\)_)\ ;_(* 0_)">
                  <c:v>1208.921</c:v>
                </c:pt>
                <c:pt idx="58" formatCode="_(* #,##0.0_);_(* \(#,##0.0\)_)\ ;_(* 0_)">
                  <c:v>1522.0329999999999</c:v>
                </c:pt>
                <c:pt idx="59" formatCode="_(* #,##0.0_);_(* \(#,##0.0\)_)\ ;_(* 0_)">
                  <c:v>1591.038</c:v>
                </c:pt>
                <c:pt idx="60" formatCode="_(* #,##0.0_);_(* \(#,##0.0\)_)\ ;_(* 0_)">
                  <c:v>1409.557</c:v>
                </c:pt>
                <c:pt idx="61" formatCode="_(* #,##0.0_);_(* \(#,##0.0\)_)\ ;_(* 0_)">
                  <c:v>1219.1400000000001</c:v>
                </c:pt>
                <c:pt idx="62" formatCode="_(* #,##0.0_);_(* \(#,##0.0\)_)\ ;_(* 0_)">
                  <c:v>1472.731</c:v>
                </c:pt>
                <c:pt idx="63" formatCode="_(* #,##0.0_);_(* \(#,##0.0\)_)\ ;_(* 0_)">
                  <c:v>1761.019</c:v>
                </c:pt>
                <c:pt idx="64" formatCode="_(* #,##0.0_);_(* \(#,##0.0\)_)\ ;_(* 0_)">
                  <c:v>1575.309</c:v>
                </c:pt>
                <c:pt idx="65" formatCode="_(* #,##0.0_);_(* \(#,##0.0\)_)\ ;_(* 0_)">
                  <c:v>1380.355</c:v>
                </c:pt>
                <c:pt idx="66" formatCode="_(* #,##0.0_);_(* \(#,##0.0\)_)\ ;_(* 0_)">
                  <c:v>1646.61</c:v>
                </c:pt>
                <c:pt idx="67" formatCode="_(* #,##0.0_);_(* \(#,##0.0\)_)\ ;_(* 0_)">
                  <c:v>1799.27</c:v>
                </c:pt>
                <c:pt idx="68" formatCode="_(* #,##0.0_);_(* \(#,##0.0\)_)\ ;_(* 0_)">
                  <c:v>1645.175</c:v>
                </c:pt>
                <c:pt idx="69" formatCode="_(* #,##0.0_);_(* \(#,##0.0\)_)\ ;_(* 0_)">
                  <c:v>1471.5039999999999</c:v>
                </c:pt>
                <c:pt idx="70" formatCode="_(* #,##0.0_);_(* \(#,##0.0\)_)\ ;_(* 0_)">
                  <c:v>1715.443</c:v>
                </c:pt>
                <c:pt idx="71" formatCode="_(* #,##0.0_);_(* \(#,##0.0\)_)\ ;_(* 0_)">
                  <c:v>1848.7070000000001</c:v>
                </c:pt>
                <c:pt idx="72" formatCode="_(* #,##0.0_);_(* \(#,##0.0\)_)\ ;_(* 0_)">
                  <c:v>1768.3009999999999</c:v>
                </c:pt>
                <c:pt idx="73" formatCode="_(* #,##0.0_);_(* \(#,##0.0\)_)\ ;_(* 0_)">
                  <c:v>1588.0239999999999</c:v>
                </c:pt>
                <c:pt idx="74" formatCode="_(* #,##0.0_);_(* \(#,##0.0\)_)\ ;_(* 0_)">
                  <c:v>1760.9269999999999</c:v>
                </c:pt>
                <c:pt idx="75" formatCode="_(* #,##0.0_);_(* \(#,##0.0\)_)\ ;_(* 0_)">
                  <c:v>1866.9670000000001</c:v>
                </c:pt>
                <c:pt idx="76" formatCode="_(* #,##0.0_);_(* \(#,##0.0\)_)\ ;_(* 0_)">
                  <c:v>1751.0050000000001</c:v>
                </c:pt>
                <c:pt idx="77" formatCode="_(* #,##0.0_);_(* \(#,##0.0\)_)\ ;_(* 0_)">
                  <c:v>1316.462</c:v>
                </c:pt>
                <c:pt idx="78" formatCode="_(* #,##0.0_);_(* \(#,##0.0\)_)\ ;_(* 0_)">
                  <c:v>1738.779</c:v>
                </c:pt>
                <c:pt idx="79" formatCode="_(* #,##0.0_);_(* \(#,##0.0\)_)\ ;_(* 0_)">
                  <c:v>1808.2660000000001</c:v>
                </c:pt>
                <c:pt idx="80" formatCode="_(* #,##0.0_);_(* \(#,##0.0\)_)\ ;_(* 0_)">
                  <c:v>1800.8430000000001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18-444E-8FB8-CC4C6EAEF253}"/>
            </c:ext>
          </c:extLst>
        </c:ser>
        <c:ser>
          <c:idx val="7"/>
          <c:order val="7"/>
          <c:tx>
            <c:strRef>
              <c:f>'FOR GRAPHING'!$A$11</c:f>
              <c:strCache>
                <c:ptCount val="1"/>
                <c:pt idx="0">
                  <c:v>Under Armour, Inc. (NYSE:UAA)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GRAPHING'!$B$11:$CD$11</c:f>
              <c:numCache>
                <c:formatCode>General</c:formatCode>
                <c:ptCount val="81"/>
                <c:pt idx="13" formatCode="_(* #,##0.0_);_(* \(#,##0.0\)_)\ ;_(* 0_)">
                  <c:v>35.0715</c:v>
                </c:pt>
                <c:pt idx="14" formatCode="_(* #,##0.0_);_(* \(#,##0.0\)_)\ ;_(* 0_)">
                  <c:v>35.0715</c:v>
                </c:pt>
                <c:pt idx="15" formatCode="_(* #,##0.0_);_(* \(#,##0.0\)_)\ ;_(* 0_)">
                  <c:v>65.393000000000001</c:v>
                </c:pt>
                <c:pt idx="16" formatCode="_(* #,##0.0_);_(* \(#,##0.0\)_)\ ;_(* 0_)">
                  <c:v>69.644999999999996</c:v>
                </c:pt>
                <c:pt idx="17" formatCode="_(* #,##0.0_);_(* \(#,##0.0\)_)\ ;_(* 0_)">
                  <c:v>58.186999999999998</c:v>
                </c:pt>
                <c:pt idx="18" formatCode="_(* #,##0.0_);_(* \(#,##0.0\)_)\ ;_(* 0_)">
                  <c:v>48.957000000000001</c:v>
                </c:pt>
                <c:pt idx="19" formatCode="_(* #,##0.0_);_(* \(#,##0.0\)_)\ ;_(* 0_)">
                  <c:v>86.605999999999995</c:v>
                </c:pt>
                <c:pt idx="20" formatCode="_(* #,##0.0_);_(* \(#,##0.0\)_)\ ;_(* 0_)">
                  <c:v>87.302999999999997</c:v>
                </c:pt>
                <c:pt idx="21" formatCode="_(* #,##0.0_);_(* \(#,##0.0\)_)\ ;_(* 0_)">
                  <c:v>87.695999999999998</c:v>
                </c:pt>
                <c:pt idx="22" formatCode="_(* #,##0.0_);_(* \(#,##0.0\)_)\ ;_(* 0_)">
                  <c:v>79.965000000000003</c:v>
                </c:pt>
                <c:pt idx="23" formatCode="_(* #,##0.0_);_(* \(#,##0.0\)_)\ ;_(* 0_)">
                  <c:v>127.745</c:v>
                </c:pt>
                <c:pt idx="24" formatCode="_(* #,##0.0_);_(* \(#,##0.0\)_)\ ;_(* 0_)">
                  <c:v>135.28299999999999</c:v>
                </c:pt>
                <c:pt idx="25" formatCode="_(* #,##0.0_);_(* \(#,##0.0\)_)\ ;_(* 0_)">
                  <c:v>124.32899999999999</c:v>
                </c:pt>
                <c:pt idx="26" formatCode="_(* #,##0.0_);_(* \(#,##0.0\)_)\ ;_(* 0_)">
                  <c:v>120.53100000000001</c:v>
                </c:pt>
                <c:pt idx="27" formatCode="_(* #,##0.0_);_(* \(#,##0.0\)_)\ ;_(* 0_)">
                  <c:v>186.863</c:v>
                </c:pt>
                <c:pt idx="28" formatCode="_(* #,##0.0_);_(* \(#,##0.0\)_)\ ;_(* 0_)">
                  <c:v>174.83799999999999</c:v>
                </c:pt>
                <c:pt idx="29" formatCode="_(* #,##0.0_);_(* \(#,##0.0\)_)\ ;_(* 0_)">
                  <c:v>157.34200000000001</c:v>
                </c:pt>
                <c:pt idx="30" formatCode="_(* #,##0.0_);_(* \(#,##0.0\)_)\ ;_(* 0_)">
                  <c:v>156.67699999999999</c:v>
                </c:pt>
                <c:pt idx="31" formatCode="_(* #,##0.0_);_(* \(#,##0.0\)_)\ ;_(* 0_)">
                  <c:v>231.946</c:v>
                </c:pt>
                <c:pt idx="32" formatCode="_(* #,##0.0_);_(* \(#,##0.0\)_)\ ;_(* 0_)">
                  <c:v>179.279</c:v>
                </c:pt>
                <c:pt idx="33" formatCode="_(* #,##0.0_);_(* \(#,##0.0\)_)\ ;_(* 0_)">
                  <c:v>200</c:v>
                </c:pt>
                <c:pt idx="34" formatCode="_(* #,##0.0_);_(* \(#,##0.0\)_)\ ;_(* 0_)">
                  <c:v>164.648</c:v>
                </c:pt>
                <c:pt idx="35" formatCode="_(* #,##0.0_);_(* \(#,##0.0\)_)\ ;_(* 0_)">
                  <c:v>269.54599999999999</c:v>
                </c:pt>
                <c:pt idx="36" formatCode="_(* #,##0.0_);_(* \(#,##0.0\)_)\ ;_(* 0_)">
                  <c:v>222.21700000000001</c:v>
                </c:pt>
                <c:pt idx="37" formatCode="_(* #,##0.0_);_(* \(#,##0.0\)_)\ ;_(* 0_)">
                  <c:v>229.40700000000001</c:v>
                </c:pt>
                <c:pt idx="38" formatCode="_(* #,##0.0_);_(* \(#,##0.0\)_)\ ;_(* 0_)">
                  <c:v>204.786</c:v>
                </c:pt>
                <c:pt idx="39" formatCode="_(* #,##0.0_);_(* \(#,##0.0\)_)\ ;_(* 0_)">
                  <c:v>328.56799999999998</c:v>
                </c:pt>
                <c:pt idx="40" formatCode="_(* #,##0.0_);_(* \(#,##0.0\)_)\ ;_(* 0_)">
                  <c:v>301.166</c:v>
                </c:pt>
                <c:pt idx="41" formatCode="_(* #,##0.0_);_(* \(#,##0.0\)_)\ ;_(* 0_)">
                  <c:v>312.69900000000001</c:v>
                </c:pt>
                <c:pt idx="42" formatCode="_(* #,##0.0_);_(* \(#,##0.0\)_)\ ;_(* 0_)">
                  <c:v>291.33600000000001</c:v>
                </c:pt>
                <c:pt idx="43" formatCode="_(* #,##0.0_);_(* \(#,##0.0\)_)\ ;_(* 0_)">
                  <c:v>465.52300000000002</c:v>
                </c:pt>
                <c:pt idx="44" formatCode="_(* #,##0.0_);_(* \(#,##0.0\)_)\ ;_(* 0_)">
                  <c:v>403.12599999999998</c:v>
                </c:pt>
                <c:pt idx="45" formatCode="_(* #,##0.0_);_(* \(#,##0.0\)_)\ ;_(* 0_)">
                  <c:v>384.38900000000001</c:v>
                </c:pt>
                <c:pt idx="46" formatCode="_(* #,##0.0_);_(* \(#,##0.0\)_)\ ;_(* 0_)">
                  <c:v>369.47300000000001</c:v>
                </c:pt>
                <c:pt idx="47" formatCode="_(* #,##0.0_);_(* \(#,##0.0\)_)\ ;_(* 0_)">
                  <c:v>575.19600000000003</c:v>
                </c:pt>
                <c:pt idx="48" formatCode="_(* #,##0.0_);_(* \(#,##0.0\)_)\ ;_(* 0_)">
                  <c:v>505.863</c:v>
                </c:pt>
                <c:pt idx="49" formatCode="_(* #,##0.0_);_(* \(#,##0.0\)_)\ ;_(* 0_)">
                  <c:v>471.608</c:v>
                </c:pt>
                <c:pt idx="50" formatCode="_(* #,##0.0_);_(* \(#,##0.0\)_)\ ;_(* 0_)">
                  <c:v>454.541</c:v>
                </c:pt>
                <c:pt idx="51" formatCode="_(* #,##0.0_);_(* \(#,##0.0\)_)\ ;_(* 0_)">
                  <c:v>723.14599999999996</c:v>
                </c:pt>
                <c:pt idx="52" formatCode="_(* #,##0.0_);_(* \(#,##0.0\)_)\ ;_(* 0_)">
                  <c:v>682.75599999999997</c:v>
                </c:pt>
                <c:pt idx="53" formatCode="_(* #,##0.0_);_(* \(#,##0.0\)_)\ ;_(* 0_)">
                  <c:v>641.60699999999997</c:v>
                </c:pt>
                <c:pt idx="54" formatCode="_(* #,##0.0_);_(* \(#,##0.0\)_)\ ;_(* 0_)">
                  <c:v>609.654</c:v>
                </c:pt>
                <c:pt idx="55" formatCode="_(* #,##0.0_);_(* \(#,##0.0\)_)\ ;_(* 0_)">
                  <c:v>937.90800000000002</c:v>
                </c:pt>
                <c:pt idx="56" formatCode="_(* #,##0.0_);_(* \(#,##0.0\)_)\ ;_(* 0_)">
                  <c:v>895.20100000000002</c:v>
                </c:pt>
                <c:pt idx="57" formatCode="_(* #,##0.0_);_(* \(#,##0.0\)_)\ ;_(* 0_)">
                  <c:v>804.94100000000003</c:v>
                </c:pt>
                <c:pt idx="58" formatCode="_(* #,##0.0_);_(* \(#,##0.0\)_)\ ;_(* 0_)">
                  <c:v>783.577</c:v>
                </c:pt>
                <c:pt idx="59" formatCode="_(* #,##0.0_);_(* \(#,##0.0\)_)\ ;_(* 0_)">
                  <c:v>1204.1089999999999</c:v>
                </c:pt>
                <c:pt idx="60" formatCode="_(* #,##0.0_);_(* \(#,##0.0\)_)\ ;_(* 0_)">
                  <c:v>1170.6859999999999</c:v>
                </c:pt>
                <c:pt idx="61" formatCode="_(* #,##0.0_);_(* \(#,##0.0\)_)\ ;_(* 0_)">
                  <c:v>1047.702</c:v>
                </c:pt>
                <c:pt idx="62" formatCode="_(* #,##0.0_);_(* \(#,##0.0\)_)\ ;_(* 0_)">
                  <c:v>1000.783</c:v>
                </c:pt>
                <c:pt idx="63" formatCode="_(* #,##0.0_);_(* \(#,##0.0\)_)\ ;_(* 0_)">
                  <c:v>1471.5730000000001</c:v>
                </c:pt>
                <c:pt idx="64" formatCode="_(* #,##0.0_);_(* \(#,##0.0\)_)\ ;_(* 0_)">
                  <c:v>1305.277</c:v>
                </c:pt>
                <c:pt idx="65" formatCode="_(* #,##0.0_);_(* \(#,##0.0\)_)\ ;_(* 0_)">
                  <c:v>1119.8440000000001</c:v>
                </c:pt>
                <c:pt idx="66" formatCode="_(* #,##0.0_);_(* \(#,##0.0\)_)\ ;_(* 0_)">
                  <c:v>1091.192</c:v>
                </c:pt>
                <c:pt idx="67" formatCode="_(* #,##0.0_);_(* \(#,##0.0\)_)\ ;_(* 0_)">
                  <c:v>1408.991</c:v>
                </c:pt>
                <c:pt idx="68" formatCode="_(* #,##0.0_);_(* \(#,##0.0\)_)\ ;_(* 0_)">
                  <c:v>1369.2159999999999</c:v>
                </c:pt>
                <c:pt idx="69" formatCode="_(* #,##0.0_);_(* \(#,##0.0\)_)\ ;_(* 0_)">
                  <c:v>1185.3699999999999</c:v>
                </c:pt>
                <c:pt idx="70" formatCode="_(* #,##0.0_);_(* \(#,##0.0\)_)\ ;_(* 0_)">
                  <c:v>1174.8589999999999</c:v>
                </c:pt>
                <c:pt idx="71" formatCode="_(* #,##0.0_);_(* \(#,##0.0\)_)\ ;_(* 0_)">
                  <c:v>1442.9760000000001</c:v>
                </c:pt>
                <c:pt idx="72" formatCode="_(* #,##0.0_);_(* \(#,##0.0\)_)\ ;_(* 0_)">
                  <c:v>1389.98</c:v>
                </c:pt>
                <c:pt idx="73" formatCode="_(* #,##0.0_);_(* \(#,##0.0\)_)\ ;_(* 0_)">
                  <c:v>1204.722</c:v>
                </c:pt>
                <c:pt idx="74" formatCode="_(* #,##0.0_);_(* \(#,##0.0\)_)\ ;_(* 0_)">
                  <c:v>1191.729</c:v>
                </c:pt>
                <c:pt idx="75" formatCode="_(* #,##0.0_);_(* \(#,##0.0\)_)\ ;_(* 0_)">
                  <c:v>1429.4559999999999</c:v>
                </c:pt>
                <c:pt idx="76" formatCode="_(* #,##0.0_);_(* \(#,##0.0\)_)\ ;_(* 0_)">
                  <c:v>1441.2249999999999</c:v>
                </c:pt>
                <c:pt idx="77" formatCode="_(* #,##0.0_);_(* \(#,##0.0\)_)\ ;_(* 0_)">
                  <c:v>930.24</c:v>
                </c:pt>
                <c:pt idx="78" formatCode="_(* #,##0.0_);_(* \(#,##0.0\)_)\ ;_(* 0_)">
                  <c:v>707.64</c:v>
                </c:pt>
                <c:pt idx="79" formatCode="_(* #,##0.0_);_(* \(#,##0.0\)_)\ ;_(* 0_)">
                  <c:v>1433.021</c:v>
                </c:pt>
                <c:pt idx="80" formatCode="_(* #,##0.0_);_(* \(#,##0.0\)_)\ ;_(* 0_)">
                  <c:v>1403.7660000000001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18-444E-8FB8-CC4C6EAEF253}"/>
            </c:ext>
          </c:extLst>
        </c:ser>
        <c:ser>
          <c:idx val="8"/>
          <c:order val="8"/>
          <c:tx>
            <c:strRef>
              <c:f>'FOR GRAPHING'!$A$12</c:f>
              <c:strCache>
                <c:ptCount val="1"/>
                <c:pt idx="0">
                  <c:v>Moncler S.p.A. (BIT:MONC)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GRAPHING'!$B$12:$CD$12</c:f>
              <c:numCache>
                <c:formatCode>General</c:formatCode>
                <c:ptCount val="81"/>
                <c:pt idx="49" formatCode="_(* #,##0.0_);_(* \(#,##0.0\)_)\ ;_(* 0_)">
                  <c:v>160.95329623142399</c:v>
                </c:pt>
                <c:pt idx="50" formatCode="_(* #,##0.0_);_(* \(#,##0.0\)_)\ ;_(* 0_)">
                  <c:v>74.859928512585995</c:v>
                </c:pt>
                <c:pt idx="51" formatCode="_(* #,##0.0_);_(* \(#,##0.0\)_)\ ;_(* 0_)">
                  <c:v>278.49360490514499</c:v>
                </c:pt>
                <c:pt idx="52" formatCode="_(* #,##0.0_);_(* \(#,##0.0\)_)\ ;_(* 0_)">
                  <c:v>263.87110098018002</c:v>
                </c:pt>
                <c:pt idx="53" formatCode="_(* #,##0.0_);_(* \(#,##0.0\)_)\ ;_(* 0_)">
                  <c:v>200.36238379811101</c:v>
                </c:pt>
                <c:pt idx="54" formatCode="_(* #,##0.0_);_(* \(#,##0.0\)_)\ ;_(* 0_)">
                  <c:v>99.782325976828005</c:v>
                </c:pt>
                <c:pt idx="55" formatCode="_(* #,##0.0_);_(* \(#,##0.0\)_)\ ;_(* 0_)">
                  <c:v>291.53783042999999</c:v>
                </c:pt>
                <c:pt idx="56" formatCode="_(* #,##0.0_);_(* \(#,##0.0\)_)\ ;_(* 0_)">
                  <c:v>296.42316781148998</c:v>
                </c:pt>
                <c:pt idx="57" formatCode="_(* #,##0.0_);_(* \(#,##0.0\)_)\ ;_(* 0_)">
                  <c:v>215.94778964612999</c:v>
                </c:pt>
                <c:pt idx="58" formatCode="_(* #,##0.0_);_(* \(#,##0.0\)_)\ ;_(* 0_)">
                  <c:v>105.568365382674</c:v>
                </c:pt>
                <c:pt idx="59" formatCode="_(* #,##0.0_);_(* \(#,##0.0\)_)\ ;_(* 0_)">
                  <c:v>296.53702353051199</c:v>
                </c:pt>
                <c:pt idx="60" formatCode="_(* #,##0.0_);_(* \(#,##0.0\)_)\ ;_(* 0_)">
                  <c:v>346.33939733909602</c:v>
                </c:pt>
                <c:pt idx="61" formatCode="_(* #,##0.0_);_(* \(#,##0.0\)_)\ ;_(* 0_)">
                  <c:v>197.29058707891701</c:v>
                </c:pt>
                <c:pt idx="62" formatCode="_(* #,##0.0_);_(* \(#,##0.0\)_)\ ;_(* 0_)">
                  <c:v>192.382697506423</c:v>
                </c:pt>
                <c:pt idx="63" formatCode="_(* #,##0.0_);_(* \(#,##0.0\)_)\ ;_(* 0_)">
                  <c:v>389.95616258650398</c:v>
                </c:pt>
                <c:pt idx="64" formatCode="_(* #,##0.0_);_(* \(#,##0.0\)_)\ ;_(* 0_)">
                  <c:v>366.224533011402</c:v>
                </c:pt>
                <c:pt idx="65" formatCode="_(* #,##0.0_);_(* \(#,##0.0\)_)\ ;_(* 0_)">
                  <c:v>217.944289900607</c:v>
                </c:pt>
                <c:pt idx="66" formatCode="_(* #,##0.0_);_(* \(#,##0.0\)_)\ ;_(* 0_)">
                  <c:v>232.54021676380799</c:v>
                </c:pt>
                <c:pt idx="67" formatCode="_(* #,##0.0_);_(* \(#,##0.0\)_)\ ;_(* 0_)">
                  <c:v>464.520151197487</c:v>
                </c:pt>
                <c:pt idx="68" formatCode="_(* #,##0.0_);_(* \(#,##0.0\)_)\ ;_(* 0_)">
                  <c:v>471.93864079500599</c:v>
                </c:pt>
                <c:pt idx="69" formatCode="_(* #,##0.0_);_(* \(#,##0.0\)_)\ ;_(* 0_)">
                  <c:v>304.01872601794798</c:v>
                </c:pt>
                <c:pt idx="70" formatCode="_(* #,##0.0_);_(* \(#,##0.0\)_)\ ;_(* 0_)">
                  <c:v>287.91506244031598</c:v>
                </c:pt>
                <c:pt idx="71" formatCode="_(* #,##0.0_);_(* \(#,##0.0\)_)\ ;_(* 0_)">
                  <c:v>538.24212855764995</c:v>
                </c:pt>
                <c:pt idx="72" formatCode="_(* #,##0.0_);_(* \(#,##0.0\)_)\ ;_(* 0_)">
                  <c:v>530.41561707425501</c:v>
                </c:pt>
                <c:pt idx="73" formatCode="_(* #,##0.0_);_(* \(#,##0.0\)_)\ ;_(* 0_)">
                  <c:v>320.00336709808801</c:v>
                </c:pt>
                <c:pt idx="74" formatCode="_(* #,##0.0_);_(* \(#,##0.0\)_)\ ;_(* 0_)">
                  <c:v>324.44583520169698</c:v>
                </c:pt>
                <c:pt idx="75" formatCode="_(* #,##0.0_);_(* \(#,##0.0\)_)\ ;_(* 0_)">
                  <c:v>576.52273465372798</c:v>
                </c:pt>
                <c:pt idx="76" formatCode="_(* #,##0.0_);_(* \(#,##0.0\)_)\ ;_(* 0_)">
                  <c:v>593.344181168874</c:v>
                </c:pt>
                <c:pt idx="77" formatCode="_(* #,##0.0_);_(* \(#,##0.0\)_)\ ;_(* 0_)">
                  <c:v>221.61208793203301</c:v>
                </c:pt>
                <c:pt idx="78" formatCode="_(* #,##0.0_);_(* \(#,##0.0\)_)\ ;_(* 0_)">
                  <c:v>226.94913349524799</c:v>
                </c:pt>
                <c:pt idx="79" formatCode="_(* #,##0.0_);_(* \(#,##0.0\)_)\ ;_(* 0_)">
                  <c:v>608.89795675410005</c:v>
                </c:pt>
                <c:pt idx="80" formatCode="_(* #,##0.0_);_(* \(#,##0.0\)_)\ ;_(* 0_)">
                  <c:v>634.29663597462502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18-444E-8FB8-CC4C6EAEF253}"/>
            </c:ext>
          </c:extLst>
        </c:ser>
        <c:ser>
          <c:idx val="9"/>
          <c:order val="9"/>
          <c:tx>
            <c:strRef>
              <c:f>'FOR GRAPHING'!$A$13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GRAPHING'!$B$13:$CD$13</c:f>
              <c:numCache>
                <c:formatCode>_(* #,##0.0_);_(* \(#,##0.0\)_)\ ;_(* 0_)</c:formatCode>
                <c:ptCount val="81"/>
                <c:pt idx="0">
                  <c:v>1021.0420162445586</c:v>
                </c:pt>
                <c:pt idx="1">
                  <c:v>1038.8808049394149</c:v>
                </c:pt>
                <c:pt idx="2">
                  <c:v>803.83840390683258</c:v>
                </c:pt>
                <c:pt idx="3">
                  <c:v>1015.1165367101258</c:v>
                </c:pt>
                <c:pt idx="4">
                  <c:v>861.27588519867504</c:v>
                </c:pt>
                <c:pt idx="5">
                  <c:v>898.9798041743162</c:v>
                </c:pt>
                <c:pt idx="6">
                  <c:v>978.55900357253756</c:v>
                </c:pt>
                <c:pt idx="7">
                  <c:v>1107.9878968343412</c:v>
                </c:pt>
                <c:pt idx="8">
                  <c:v>986.79984148928418</c:v>
                </c:pt>
                <c:pt idx="9">
                  <c:v>1035.1636499896333</c:v>
                </c:pt>
                <c:pt idx="10">
                  <c:v>1078.8770675896085</c:v>
                </c:pt>
                <c:pt idx="11">
                  <c:v>1245.151734618775</c:v>
                </c:pt>
                <c:pt idx="12">
                  <c:v>1101.9812232181669</c:v>
                </c:pt>
                <c:pt idx="13">
                  <c:v>1033.6304680420571</c:v>
                </c:pt>
                <c:pt idx="14">
                  <c:v>1058.5890033677929</c:v>
                </c:pt>
                <c:pt idx="15">
                  <c:v>1233.8241793801499</c:v>
                </c:pt>
                <c:pt idx="16">
                  <c:v>1042.653417156695</c:v>
                </c:pt>
                <c:pt idx="17">
                  <c:v>1182.5290173800713</c:v>
                </c:pt>
                <c:pt idx="18">
                  <c:v>1150.6883860807143</c:v>
                </c:pt>
                <c:pt idx="19">
                  <c:v>1318.9906714936426</c:v>
                </c:pt>
                <c:pt idx="20">
                  <c:v>1058.9816508797571</c:v>
                </c:pt>
                <c:pt idx="21">
                  <c:v>1307.83315489595</c:v>
                </c:pt>
                <c:pt idx="22">
                  <c:v>1366.9666258465249</c:v>
                </c:pt>
                <c:pt idx="23">
                  <c:v>1560.3240039608252</c:v>
                </c:pt>
                <c:pt idx="24">
                  <c:v>1365.3055324373813</c:v>
                </c:pt>
                <c:pt idx="25">
                  <c:v>1465.7442223215189</c:v>
                </c:pt>
                <c:pt idx="26">
                  <c:v>1482.6247497311438</c:v>
                </c:pt>
                <c:pt idx="27">
                  <c:v>1740.1626366925686</c:v>
                </c:pt>
                <c:pt idx="28">
                  <c:v>1586.5806465865562</c:v>
                </c:pt>
                <c:pt idx="29">
                  <c:v>1698.3649840840376</c:v>
                </c:pt>
                <c:pt idx="30">
                  <c:v>1723.2782078612938</c:v>
                </c:pt>
                <c:pt idx="31">
                  <c:v>1896.3070379334565</c:v>
                </c:pt>
                <c:pt idx="32">
                  <c:v>1595.5307281295252</c:v>
                </c:pt>
                <c:pt idx="33">
                  <c:v>1537.0882848249</c:v>
                </c:pt>
                <c:pt idx="34">
                  <c:v>1551.731970250725</c:v>
                </c:pt>
                <c:pt idx="35">
                  <c:v>1773.5436410009499</c:v>
                </c:pt>
                <c:pt idx="36">
                  <c:v>1708.1387284089144</c:v>
                </c:pt>
                <c:pt idx="37">
                  <c:v>1786.6524987241003</c:v>
                </c:pt>
                <c:pt idx="38">
                  <c:v>1645.573498965219</c:v>
                </c:pt>
                <c:pt idx="39">
                  <c:v>1944.8644883399561</c:v>
                </c:pt>
                <c:pt idx="40">
                  <c:v>1773.5060719943874</c:v>
                </c:pt>
                <c:pt idx="41">
                  <c:v>1892.8022901982999</c:v>
                </c:pt>
                <c:pt idx="42">
                  <c:v>1960.9736415529751</c:v>
                </c:pt>
                <c:pt idx="43">
                  <c:v>2198.8063410386999</c:v>
                </c:pt>
                <c:pt idx="44">
                  <c:v>2026.2925102868749</c:v>
                </c:pt>
                <c:pt idx="45">
                  <c:v>2133.2654375427251</c:v>
                </c:pt>
                <c:pt idx="46">
                  <c:v>2079.1334628557938</c:v>
                </c:pt>
                <c:pt idx="47">
                  <c:v>2399.2993349922249</c:v>
                </c:pt>
                <c:pt idx="48">
                  <c:v>2184.774943257738</c:v>
                </c:pt>
                <c:pt idx="49">
                  <c:v>1950.5638088071582</c:v>
                </c:pt>
                <c:pt idx="50">
                  <c:v>1926.8856266723487</c:v>
                </c:pt>
                <c:pt idx="51">
                  <c:v>2253.2204669996891</c:v>
                </c:pt>
                <c:pt idx="52">
                  <c:v>1805.2441183393785</c:v>
                </c:pt>
                <c:pt idx="53">
                  <c:v>2119.9877710237843</c:v>
                </c:pt>
                <c:pt idx="54">
                  <c:v>2117.8466986047138</c:v>
                </c:pt>
                <c:pt idx="55">
                  <c:v>2428.7845481668887</c:v>
                </c:pt>
                <c:pt idx="56">
                  <c:v>2272.337252507888</c:v>
                </c:pt>
                <c:pt idx="57">
                  <c:v>2155.7422223004587</c:v>
                </c:pt>
                <c:pt idx="58">
                  <c:v>2156.9411042990414</c:v>
                </c:pt>
                <c:pt idx="59">
                  <c:v>2541.7705021582688</c:v>
                </c:pt>
                <c:pt idx="60">
                  <c:v>2209.5567360840996</c:v>
                </c:pt>
                <c:pt idx="61">
                  <c:v>2322.8018681904909</c:v>
                </c:pt>
                <c:pt idx="62">
                  <c:v>2252.2675114682688</c:v>
                </c:pt>
                <c:pt idx="63">
                  <c:v>2718.1447035871229</c:v>
                </c:pt>
                <c:pt idx="64">
                  <c:v>2390.275218406789</c:v>
                </c:pt>
                <c:pt idx="65">
                  <c:v>2478.0965164400504</c:v>
                </c:pt>
                <c:pt idx="66">
                  <c:v>2478.3103385854006</c:v>
                </c:pt>
                <c:pt idx="67">
                  <c:v>2859.3898596468989</c:v>
                </c:pt>
                <c:pt idx="68">
                  <c:v>2739.621303087878</c:v>
                </c:pt>
                <c:pt idx="69">
                  <c:v>2766.3744104565058</c:v>
                </c:pt>
                <c:pt idx="70">
                  <c:v>2670.634575421213</c:v>
                </c:pt>
                <c:pt idx="71">
                  <c:v>2979.2926080705165</c:v>
                </c:pt>
                <c:pt idx="72">
                  <c:v>2820.0658157743505</c:v>
                </c:pt>
                <c:pt idx="73">
                  <c:v>2676.7284931702766</c:v>
                </c:pt>
                <c:pt idx="74">
                  <c:v>2754.6900566703653</c:v>
                </c:pt>
                <c:pt idx="75">
                  <c:v>3093.5353585306584</c:v>
                </c:pt>
                <c:pt idx="76">
                  <c:v>3002.4269974336976</c:v>
                </c:pt>
                <c:pt idx="77">
                  <c:v>2440.1034502186208</c:v>
                </c:pt>
                <c:pt idx="78">
                  <c:v>1755.1439907538663</c:v>
                </c:pt>
                <c:pt idx="79">
                  <c:v>3008.32093336855</c:v>
                </c:pt>
                <c:pt idx="80">
                  <c:v>2943.2930252762321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18-444E-8FB8-CC4C6EAEF253}"/>
            </c:ext>
          </c:extLst>
        </c:ser>
        <c:ser>
          <c:idx val="10"/>
          <c:order val="10"/>
          <c:tx>
            <c:strRef>
              <c:f>'FOR GRAPHING'!$A$14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'FOR GRAPHING'!$B$3:$CD$3</c:f>
              <c:strCache>
                <c:ptCount val="81"/>
                <c:pt idx="0">
                  <c:v>'Dec-31-2000'</c:v>
                </c:pt>
                <c:pt idx="1">
                  <c:v>'Mar-31-2001'</c:v>
                </c:pt>
                <c:pt idx="2">
                  <c:v>'Jun-30-2001'</c:v>
                </c:pt>
                <c:pt idx="3">
                  <c:v>'Sep-30-2001'</c:v>
                </c:pt>
                <c:pt idx="4">
                  <c:v>'Dec-31-2001'</c:v>
                </c:pt>
                <c:pt idx="5">
                  <c:v>'Mar-31-2002'</c:v>
                </c:pt>
                <c:pt idx="6">
                  <c:v>'Jun-30-2002'</c:v>
                </c:pt>
                <c:pt idx="7">
                  <c:v>'Sep-30-2002'</c:v>
                </c:pt>
                <c:pt idx="8">
                  <c:v>'Dec-31-2002'</c:v>
                </c:pt>
                <c:pt idx="9">
                  <c:v>'Mar-31-2003'</c:v>
                </c:pt>
                <c:pt idx="10">
                  <c:v>'Jun-30-2003'</c:v>
                </c:pt>
                <c:pt idx="11">
                  <c:v>'Sep-30-2003'</c:v>
                </c:pt>
                <c:pt idx="12">
                  <c:v>'Dec-31-2003'</c:v>
                </c:pt>
                <c:pt idx="13">
                  <c:v>'Mar-31-2004'</c:v>
                </c:pt>
                <c:pt idx="14">
                  <c:v>'Jun-30-2004'</c:v>
                </c:pt>
                <c:pt idx="15">
                  <c:v>'Sep-30-2004'</c:v>
                </c:pt>
                <c:pt idx="16">
                  <c:v>'Dec-31-2004'</c:v>
                </c:pt>
                <c:pt idx="17">
                  <c:v>'Mar-31-2005'</c:v>
                </c:pt>
                <c:pt idx="18">
                  <c:v>'Jun-30-2005'</c:v>
                </c:pt>
                <c:pt idx="19">
                  <c:v>'Sep-30-2005'</c:v>
                </c:pt>
                <c:pt idx="20">
                  <c:v>'Dec-31-2005'</c:v>
                </c:pt>
                <c:pt idx="21">
                  <c:v>'Mar-31-2006'</c:v>
                </c:pt>
                <c:pt idx="22">
                  <c:v>'Jun-30-2006'</c:v>
                </c:pt>
                <c:pt idx="23">
                  <c:v>'Sep-30-2006'</c:v>
                </c:pt>
                <c:pt idx="24">
                  <c:v>'Dec-31-2006'</c:v>
                </c:pt>
                <c:pt idx="25">
                  <c:v>'Mar-31-2007'</c:v>
                </c:pt>
                <c:pt idx="26">
                  <c:v>'Jun-30-2007'</c:v>
                </c:pt>
                <c:pt idx="27">
                  <c:v>'Sep-30-2007'</c:v>
                </c:pt>
                <c:pt idx="28">
                  <c:v>'Dec-31-2007'</c:v>
                </c:pt>
                <c:pt idx="29">
                  <c:v>'Mar-31-2008'</c:v>
                </c:pt>
                <c:pt idx="30">
                  <c:v>'Jun-30-2008'</c:v>
                </c:pt>
                <c:pt idx="31">
                  <c:v>'Sep-30-2008'</c:v>
                </c:pt>
                <c:pt idx="32">
                  <c:v>'Dec-31-2008'</c:v>
                </c:pt>
                <c:pt idx="33">
                  <c:v>'Mar-31-2009'</c:v>
                </c:pt>
                <c:pt idx="34">
                  <c:v>'Jun-30-2009'</c:v>
                </c:pt>
                <c:pt idx="35">
                  <c:v>'Sep-30-2009'</c:v>
                </c:pt>
                <c:pt idx="36">
                  <c:v>'Dec-31-2009'</c:v>
                </c:pt>
                <c:pt idx="37">
                  <c:v>'Mar-31-2010'</c:v>
                </c:pt>
                <c:pt idx="38">
                  <c:v>'Jun-30-2010'</c:v>
                </c:pt>
                <c:pt idx="39">
                  <c:v>'Sep-30-2010'</c:v>
                </c:pt>
                <c:pt idx="40">
                  <c:v>'Dec-31-2010'</c:v>
                </c:pt>
                <c:pt idx="41">
                  <c:v>'Mar-31-2011'</c:v>
                </c:pt>
                <c:pt idx="42">
                  <c:v>'Jun-30-2011'</c:v>
                </c:pt>
                <c:pt idx="43">
                  <c:v>'Sep-30-2011'</c:v>
                </c:pt>
                <c:pt idx="44">
                  <c:v>'Dec-31-2011'</c:v>
                </c:pt>
                <c:pt idx="45">
                  <c:v>'Mar-31-2012'</c:v>
                </c:pt>
                <c:pt idx="46">
                  <c:v>'Jun-30-2012'</c:v>
                </c:pt>
                <c:pt idx="47">
                  <c:v>'Sep-30-2012'</c:v>
                </c:pt>
                <c:pt idx="48">
                  <c:v>'Dec-31-2012'</c:v>
                </c:pt>
                <c:pt idx="49">
                  <c:v>'Mar-31-2013'</c:v>
                </c:pt>
                <c:pt idx="50">
                  <c:v>'Jun-30-2013'</c:v>
                </c:pt>
                <c:pt idx="51">
                  <c:v>'Sep-30-2013'</c:v>
                </c:pt>
                <c:pt idx="52">
                  <c:v>'Dec-31-2013'</c:v>
                </c:pt>
                <c:pt idx="53">
                  <c:v>'Mar-31-2014'</c:v>
                </c:pt>
                <c:pt idx="54">
                  <c:v>'Jun-30-2014'</c:v>
                </c:pt>
                <c:pt idx="55">
                  <c:v>'Sep-30-2014'</c:v>
                </c:pt>
                <c:pt idx="56">
                  <c:v>'Dec-31-2014'</c:v>
                </c:pt>
                <c:pt idx="57">
                  <c:v>'Mar-31-2015'</c:v>
                </c:pt>
                <c:pt idx="58">
                  <c:v>'Jun-30-2015'</c:v>
                </c:pt>
                <c:pt idx="59">
                  <c:v>'Sep-30-2015'</c:v>
                </c:pt>
                <c:pt idx="60">
                  <c:v>'Dec-31-2015'</c:v>
                </c:pt>
                <c:pt idx="61">
                  <c:v>'Mar-31-2016'</c:v>
                </c:pt>
                <c:pt idx="62">
                  <c:v>'Jun-30-2016'</c:v>
                </c:pt>
                <c:pt idx="63">
                  <c:v>'Sep-30-2016'</c:v>
                </c:pt>
                <c:pt idx="64">
                  <c:v>'Dec-31-2016'</c:v>
                </c:pt>
                <c:pt idx="65">
                  <c:v>'Mar-31-2017'</c:v>
                </c:pt>
                <c:pt idx="66">
                  <c:v>'Jun-30-2017'</c:v>
                </c:pt>
                <c:pt idx="67">
                  <c:v>'Sep-30-2017'</c:v>
                </c:pt>
                <c:pt idx="68">
                  <c:v>'Dec-31-2017'</c:v>
                </c:pt>
                <c:pt idx="69">
                  <c:v>'Mar-31-2018'</c:v>
                </c:pt>
                <c:pt idx="70">
                  <c:v>'Jun-30-2018'</c:v>
                </c:pt>
                <c:pt idx="71">
                  <c:v>'Sep-30-2018'</c:v>
                </c:pt>
                <c:pt idx="72">
                  <c:v>'Dec-31-2018'</c:v>
                </c:pt>
                <c:pt idx="73">
                  <c:v>'Mar-31-2019'</c:v>
                </c:pt>
                <c:pt idx="74">
                  <c:v>'Jun-30-2019'</c:v>
                </c:pt>
                <c:pt idx="75">
                  <c:v>'Sep-30-2019'</c:v>
                </c:pt>
                <c:pt idx="76">
                  <c:v>'Dec-31-2019'</c:v>
                </c:pt>
                <c:pt idx="77">
                  <c:v>'Mar-31-2020'</c:v>
                </c:pt>
                <c:pt idx="78">
                  <c:v>'Jun-30-2020'</c:v>
                </c:pt>
                <c:pt idx="79">
                  <c:v>'Sep-30-2020'</c:v>
                </c:pt>
                <c:pt idx="80">
                  <c:v>'Dec-31-2020'</c:v>
                </c:pt>
              </c:strCache>
            </c:strRef>
          </c:cat>
          <c:val>
            <c:numRef>
              <c:f>'FOR GRAPHING'!$B$14:$CD$14</c:f>
              <c:numCache>
                <c:formatCode>_(* #,##0.0_);_(* \(#,##0.0\)_)\ ;_(* 0_)</c:formatCode>
                <c:ptCount val="81"/>
                <c:pt idx="0">
                  <c:v>1021.0420162445586</c:v>
                </c:pt>
                <c:pt idx="1">
                  <c:v>1038.8808049394149</c:v>
                </c:pt>
                <c:pt idx="2">
                  <c:v>167.09398999999999</c:v>
                </c:pt>
                <c:pt idx="3">
                  <c:v>597.97111242521294</c:v>
                </c:pt>
                <c:pt idx="4">
                  <c:v>525.82187759933754</c:v>
                </c:pt>
                <c:pt idx="5">
                  <c:v>551.31826355995804</c:v>
                </c:pt>
                <c:pt idx="6">
                  <c:v>593.59341435469378</c:v>
                </c:pt>
                <c:pt idx="7">
                  <c:v>698.30550323917055</c:v>
                </c:pt>
                <c:pt idx="8">
                  <c:v>622.11968324464215</c:v>
                </c:pt>
                <c:pt idx="9">
                  <c:v>704.67297192321666</c:v>
                </c:pt>
                <c:pt idx="10">
                  <c:v>712.25038775195424</c:v>
                </c:pt>
                <c:pt idx="11">
                  <c:v>857.53673632538744</c:v>
                </c:pt>
                <c:pt idx="12">
                  <c:v>709.11533660908344</c:v>
                </c:pt>
                <c:pt idx="13">
                  <c:v>545.67810135440004</c:v>
                </c:pt>
                <c:pt idx="14">
                  <c:v>429.00633219730003</c:v>
                </c:pt>
                <c:pt idx="15">
                  <c:v>572.68886697879998</c:v>
                </c:pt>
                <c:pt idx="16">
                  <c:v>370.02437042640003</c:v>
                </c:pt>
                <c:pt idx="17">
                  <c:v>644.2195404345</c:v>
                </c:pt>
                <c:pt idx="18">
                  <c:v>479.04554260499998</c:v>
                </c:pt>
                <c:pt idx="19">
                  <c:v>646.96659038639996</c:v>
                </c:pt>
                <c:pt idx="20">
                  <c:v>413.52759996930001</c:v>
                </c:pt>
                <c:pt idx="21">
                  <c:v>905.25167921479988</c:v>
                </c:pt>
                <c:pt idx="22">
                  <c:v>907.59956193009998</c:v>
                </c:pt>
                <c:pt idx="23">
                  <c:v>1003.1388223368001</c:v>
                </c:pt>
                <c:pt idx="24">
                  <c:v>882.83371661990009</c:v>
                </c:pt>
                <c:pt idx="25">
                  <c:v>959.10858851900002</c:v>
                </c:pt>
                <c:pt idx="26">
                  <c:v>927.6359291576</c:v>
                </c:pt>
                <c:pt idx="27">
                  <c:v>1053.8541635024001</c:v>
                </c:pt>
                <c:pt idx="28">
                  <c:v>947.92610332050003</c:v>
                </c:pt>
                <c:pt idx="29">
                  <c:v>1026.8083436894999</c:v>
                </c:pt>
                <c:pt idx="30">
                  <c:v>989.9371013192</c:v>
                </c:pt>
                <c:pt idx="31">
                  <c:v>1078.3304123932501</c:v>
                </c:pt>
                <c:pt idx="32">
                  <c:v>909.7194726537</c:v>
                </c:pt>
                <c:pt idx="33">
                  <c:v>892.4015925635</c:v>
                </c:pt>
                <c:pt idx="34">
                  <c:v>913.77219726090004</c:v>
                </c:pt>
                <c:pt idx="35">
                  <c:v>1021.6959355862</c:v>
                </c:pt>
                <c:pt idx="36">
                  <c:v>988.73900000000003</c:v>
                </c:pt>
                <c:pt idx="37">
                  <c:v>927.84</c:v>
                </c:pt>
                <c:pt idx="38">
                  <c:v>915.77336287100002</c:v>
                </c:pt>
                <c:pt idx="39">
                  <c:v>1119.4573060554001</c:v>
                </c:pt>
                <c:pt idx="40">
                  <c:v>992.7979881916001</c:v>
                </c:pt>
                <c:pt idx="41">
                  <c:v>1038.4189587994999</c:v>
                </c:pt>
                <c:pt idx="42">
                  <c:v>1072.9222195555001</c:v>
                </c:pt>
                <c:pt idx="43">
                  <c:v>1158.5095944544</c:v>
                </c:pt>
                <c:pt idx="44">
                  <c:v>1018.484593893</c:v>
                </c:pt>
                <c:pt idx="45">
                  <c:v>1033.7237352239999</c:v>
                </c:pt>
                <c:pt idx="46">
                  <c:v>1067.5391652798</c:v>
                </c:pt>
                <c:pt idx="47">
                  <c:v>1182.2551599504</c:v>
                </c:pt>
                <c:pt idx="48">
                  <c:v>1107.1178148186</c:v>
                </c:pt>
                <c:pt idx="49">
                  <c:v>945.46100000000001</c:v>
                </c:pt>
                <c:pt idx="50">
                  <c:v>899.96750094230003</c:v>
                </c:pt>
                <c:pt idx="51">
                  <c:v>1100.4940108783001</c:v>
                </c:pt>
                <c:pt idx="52">
                  <c:v>1075.37480322945</c:v>
                </c:pt>
                <c:pt idx="53">
                  <c:v>1059.3699999999999</c:v>
                </c:pt>
                <c:pt idx="54">
                  <c:v>940.73377255000003</c:v>
                </c:pt>
                <c:pt idx="55">
                  <c:v>1064.4285982020001</c:v>
                </c:pt>
                <c:pt idx="56">
                  <c:v>1109.0158182407999</c:v>
                </c:pt>
                <c:pt idx="57">
                  <c:v>1057.1823327131999</c:v>
                </c:pt>
                <c:pt idx="58">
                  <c:v>868.45415938400004</c:v>
                </c:pt>
                <c:pt idx="59">
                  <c:v>1204.1089999999999</c:v>
                </c:pt>
                <c:pt idx="60">
                  <c:v>1105.2515680497499</c:v>
                </c:pt>
                <c:pt idx="61">
                  <c:v>1047.702</c:v>
                </c:pt>
                <c:pt idx="62">
                  <c:v>1000.783</c:v>
                </c:pt>
                <c:pt idx="63">
                  <c:v>1471.5730000000001</c:v>
                </c:pt>
                <c:pt idx="64">
                  <c:v>1305.277</c:v>
                </c:pt>
                <c:pt idx="65">
                  <c:v>1119.8440000000001</c:v>
                </c:pt>
                <c:pt idx="66">
                  <c:v>1105.1911009344001</c:v>
                </c:pt>
                <c:pt idx="67">
                  <c:v>1408.991</c:v>
                </c:pt>
                <c:pt idx="68">
                  <c:v>1369.2159999999999</c:v>
                </c:pt>
                <c:pt idx="69">
                  <c:v>1393.4951331549</c:v>
                </c:pt>
                <c:pt idx="70">
                  <c:v>1224.1278731476</c:v>
                </c:pt>
                <c:pt idx="71">
                  <c:v>1442.9760000000001</c:v>
                </c:pt>
                <c:pt idx="72">
                  <c:v>1404.0531255721</c:v>
                </c:pt>
                <c:pt idx="73">
                  <c:v>1480.6958478008</c:v>
                </c:pt>
                <c:pt idx="74">
                  <c:v>1395.9945378852001</c:v>
                </c:pt>
                <c:pt idx="75">
                  <c:v>1611.1656306432001</c:v>
                </c:pt>
                <c:pt idx="76">
                  <c:v>1659.2974969715999</c:v>
                </c:pt>
                <c:pt idx="77">
                  <c:v>1316.462</c:v>
                </c:pt>
                <c:pt idx="78">
                  <c:v>935.29146983839996</c:v>
                </c:pt>
                <c:pt idx="79">
                  <c:v>1808.2660000000001</c:v>
                </c:pt>
                <c:pt idx="80">
                  <c:v>1830.1462704794999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18-444E-8FB8-CC4C6EAEF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529503"/>
        <c:axId val="917535743"/>
      </c:lineChart>
      <c:catAx>
        <c:axId val="9175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35743"/>
        <c:crosses val="autoZero"/>
        <c:auto val="1"/>
        <c:lblAlgn val="ctr"/>
        <c:lblOffset val="100"/>
        <c:noMultiLvlLbl val="0"/>
      </c:catAx>
      <c:valAx>
        <c:axId val="9175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_)\ ;_(* 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409575</xdr:colOff>
      <xdr:row>11</xdr:row>
      <xdr:rowOff>76200</xdr:rowOff>
    </xdr:from>
    <xdr:to>
      <xdr:col>67</xdr:col>
      <xdr:colOff>190500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7C53C-4CE6-4A85-8D92-791DF7D7B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347100</xdr:colOff>
      <xdr:row>7</xdr:row>
      <xdr:rowOff>46567</xdr:rowOff>
    </xdr:from>
    <xdr:to>
      <xdr:col>35</xdr:col>
      <xdr:colOff>116384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29DAE-FF02-475C-9797-2FCA06A81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344982</xdr:colOff>
      <xdr:row>27</xdr:row>
      <xdr:rowOff>171448</xdr:rowOff>
    </xdr:from>
    <xdr:to>
      <xdr:col>34</xdr:col>
      <xdr:colOff>412716</xdr:colOff>
      <xdr:row>48</xdr:row>
      <xdr:rowOff>35981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5AB20B-A29C-429F-919F-5EF9BBFE3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336518</xdr:colOff>
      <xdr:row>48</xdr:row>
      <xdr:rowOff>175682</xdr:rowOff>
    </xdr:from>
    <xdr:to>
      <xdr:col>34</xdr:col>
      <xdr:colOff>404252</xdr:colOff>
      <xdr:row>74</xdr:row>
      <xdr:rowOff>14815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84B70E-BB0F-4CF0-8DDB-3BBA49E92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29638</xdr:colOff>
      <xdr:row>7</xdr:row>
      <xdr:rowOff>29639</xdr:rowOff>
    </xdr:from>
    <xdr:to>
      <xdr:col>27</xdr:col>
      <xdr:colOff>97371</xdr:colOff>
      <xdr:row>20</xdr:row>
      <xdr:rowOff>139705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79350F-D6E0-4C87-9C7D-AA33ED24B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27520</xdr:colOff>
      <xdr:row>27</xdr:row>
      <xdr:rowOff>154520</xdr:rowOff>
    </xdr:from>
    <xdr:to>
      <xdr:col>27</xdr:col>
      <xdr:colOff>95253</xdr:colOff>
      <xdr:row>41</xdr:row>
      <xdr:rowOff>2120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827682-D194-4833-A721-A27E22D02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19056</xdr:colOff>
      <xdr:row>48</xdr:row>
      <xdr:rowOff>158754</xdr:rowOff>
    </xdr:from>
    <xdr:to>
      <xdr:col>27</xdr:col>
      <xdr:colOff>86789</xdr:colOff>
      <xdr:row>66</xdr:row>
      <xdr:rowOff>82554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134206-D723-4833-B774-055EAD6B8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350761</xdr:colOff>
      <xdr:row>3</xdr:row>
      <xdr:rowOff>18144</xdr:rowOff>
    </xdr:from>
    <xdr:to>
      <xdr:col>22</xdr:col>
      <xdr:colOff>254001</xdr:colOff>
      <xdr:row>21</xdr:row>
      <xdr:rowOff>6048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DCC32-0CA7-4BB9-AC50-E6463862D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278191</xdr:colOff>
      <xdr:row>3</xdr:row>
      <xdr:rowOff>18143</xdr:rowOff>
    </xdr:from>
    <xdr:to>
      <xdr:col>35</xdr:col>
      <xdr:colOff>181429</xdr:colOff>
      <xdr:row>21</xdr:row>
      <xdr:rowOff>6047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B36CF5-4D6F-4205-A328-E66C921CA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272143</xdr:colOff>
      <xdr:row>21</xdr:row>
      <xdr:rowOff>13305</xdr:rowOff>
    </xdr:from>
    <xdr:to>
      <xdr:col>35</xdr:col>
      <xdr:colOff>168123</xdr:colOff>
      <xdr:row>38</xdr:row>
      <xdr:rowOff>257629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193AE6-A211-4F52-B44E-B56C413F0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350761</xdr:colOff>
      <xdr:row>21</xdr:row>
      <xdr:rowOff>24191</xdr:rowOff>
    </xdr:from>
    <xdr:to>
      <xdr:col>22</xdr:col>
      <xdr:colOff>246743</xdr:colOff>
      <xdr:row>39</xdr:row>
      <xdr:rowOff>8466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8045A3-0D90-48F6-A819-819E76DC6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374951</xdr:colOff>
      <xdr:row>39</xdr:row>
      <xdr:rowOff>13302</xdr:rowOff>
    </xdr:from>
    <xdr:to>
      <xdr:col>22</xdr:col>
      <xdr:colOff>260788</xdr:colOff>
      <xdr:row>60</xdr:row>
      <xdr:rowOff>37883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B39C13-6E78-4F36-A754-721029742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284239</xdr:colOff>
      <xdr:row>39</xdr:row>
      <xdr:rowOff>30237</xdr:rowOff>
    </xdr:from>
    <xdr:to>
      <xdr:col>35</xdr:col>
      <xdr:colOff>180219</xdr:colOff>
      <xdr:row>61</xdr:row>
      <xdr:rowOff>153609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5825D7-8D1F-4887-B6D3-BAD6AF54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380317</xdr:colOff>
      <xdr:row>60</xdr:row>
      <xdr:rowOff>69099</xdr:rowOff>
    </xdr:from>
    <xdr:to>
      <xdr:col>22</xdr:col>
      <xdr:colOff>266154</xdr:colOff>
      <xdr:row>83</xdr:row>
      <xdr:rowOff>100507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DFB49A-23A8-4566-A4AA-9D2AAF0B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396021</xdr:colOff>
      <xdr:row>61</xdr:row>
      <xdr:rowOff>81936</xdr:rowOff>
    </xdr:from>
    <xdr:to>
      <xdr:col>35</xdr:col>
      <xdr:colOff>281857</xdr:colOff>
      <xdr:row>84</xdr:row>
      <xdr:rowOff>113344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7B561FA-D6A9-4490-ACF5-6FB186C71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423332</xdr:colOff>
      <xdr:row>84</xdr:row>
      <xdr:rowOff>6826</xdr:rowOff>
    </xdr:from>
    <xdr:to>
      <xdr:col>22</xdr:col>
      <xdr:colOff>309169</xdr:colOff>
      <xdr:row>108</xdr:row>
      <xdr:rowOff>154310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CD9DBB2-E791-46F2-9A98-C59BCFF52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375538</xdr:colOff>
      <xdr:row>84</xdr:row>
      <xdr:rowOff>116076</xdr:rowOff>
    </xdr:from>
    <xdr:to>
      <xdr:col>35</xdr:col>
      <xdr:colOff>261374</xdr:colOff>
      <xdr:row>109</xdr:row>
      <xdr:rowOff>79205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AFBE8D9-095E-4E56-BD43-661AF166A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402166</xdr:colOff>
      <xdr:row>13</xdr:row>
      <xdr:rowOff>78316</xdr:rowOff>
    </xdr:from>
    <xdr:to>
      <xdr:col>75</xdr:col>
      <xdr:colOff>469899</xdr:colOff>
      <xdr:row>21</xdr:row>
      <xdr:rowOff>226483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20083-484E-4262-BFF3-5999AE496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7300-A391-4ED5-B951-D2F3B63B1032}">
  <dimension ref="A2:CA44"/>
  <sheetViews>
    <sheetView workbookViewId="0">
      <selection activeCell="S11" sqref="S11"/>
    </sheetView>
  </sheetViews>
  <sheetFormatPr defaultRowHeight="14.35" x14ac:dyDescent="0.5"/>
  <cols>
    <col min="1" max="1" width="14.1171875" customWidth="1"/>
    <col min="3" max="3" width="9.17578125" bestFit="1" customWidth="1"/>
    <col min="77" max="77" width="9.41015625" bestFit="1" customWidth="1"/>
  </cols>
  <sheetData>
    <row r="2" spans="1:79" x14ac:dyDescent="0.5">
      <c r="B2" s="1">
        <v>37134</v>
      </c>
      <c r="C2" s="1">
        <v>37225</v>
      </c>
      <c r="BT2" t="s">
        <v>5</v>
      </c>
      <c r="BU2" s="1" t="s">
        <v>6</v>
      </c>
      <c r="BV2" t="s">
        <v>7</v>
      </c>
      <c r="BW2" t="s">
        <v>8</v>
      </c>
      <c r="BX2" t="s">
        <v>4</v>
      </c>
      <c r="BY2" s="1" t="s">
        <v>1</v>
      </c>
      <c r="BZ2" t="s">
        <v>2</v>
      </c>
      <c r="CA2" t="s">
        <v>3</v>
      </c>
    </row>
    <row r="3" spans="1:79" x14ac:dyDescent="0.5">
      <c r="A3" s="3" t="s">
        <v>11</v>
      </c>
    </row>
    <row r="4" spans="1:79" x14ac:dyDescent="0.5">
      <c r="A4" t="s">
        <v>9</v>
      </c>
      <c r="B4" s="2">
        <v>2613.6999999999998</v>
      </c>
      <c r="C4" s="2">
        <v>2336.8000000000002</v>
      </c>
      <c r="D4" s="2">
        <v>2260.3000000000002</v>
      </c>
      <c r="E4" s="2">
        <v>2682.2</v>
      </c>
      <c r="F4" s="2">
        <v>2796.3</v>
      </c>
      <c r="G4" s="2">
        <v>2514.6999999999998</v>
      </c>
      <c r="H4" s="2">
        <v>2400.9</v>
      </c>
      <c r="I4" s="2">
        <v>2985.1</v>
      </c>
      <c r="J4" s="2">
        <v>3024.9</v>
      </c>
      <c r="K4" s="2">
        <v>2837.1</v>
      </c>
      <c r="L4" s="2">
        <v>2904</v>
      </c>
      <c r="M4" s="2">
        <v>3487.1</v>
      </c>
      <c r="N4" s="2">
        <v>3561.8</v>
      </c>
      <c r="O4" s="2">
        <v>3148.3</v>
      </c>
      <c r="P4" s="2">
        <v>3308.2</v>
      </c>
      <c r="Q4" s="2">
        <v>3721.4</v>
      </c>
      <c r="R4" s="2">
        <v>3862</v>
      </c>
      <c r="S4" s="2">
        <v>3474.7</v>
      </c>
      <c r="T4" s="2">
        <v>3612.8</v>
      </c>
      <c r="U4" s="2">
        <v>4005.4</v>
      </c>
      <c r="V4" s="2">
        <v>4194.1000000000004</v>
      </c>
      <c r="W4" s="2">
        <v>3821.7</v>
      </c>
      <c r="X4" s="2">
        <v>3926.9</v>
      </c>
      <c r="Y4" s="2">
        <v>4383.2</v>
      </c>
      <c r="Z4" s="2">
        <v>4655.1000000000004</v>
      </c>
      <c r="AA4" s="2">
        <v>4339.5</v>
      </c>
      <c r="AB4" s="2">
        <v>4544.3999999999996</v>
      </c>
      <c r="AC4" s="2">
        <v>5088</v>
      </c>
      <c r="AD4" s="2">
        <v>5432.2</v>
      </c>
      <c r="AE4" s="2">
        <v>4590.1000000000004</v>
      </c>
      <c r="AF4" s="2">
        <v>4440.8</v>
      </c>
      <c r="AG4" s="2">
        <v>4713</v>
      </c>
      <c r="AH4" s="2">
        <v>4799</v>
      </c>
      <c r="AI4" s="2">
        <v>4405</v>
      </c>
      <c r="AJ4" s="2">
        <v>4733</v>
      </c>
      <c r="AK4" s="2">
        <v>5077</v>
      </c>
      <c r="AL4" s="2">
        <v>5175</v>
      </c>
      <c r="AM4" s="2">
        <v>4842</v>
      </c>
      <c r="AN4" s="2">
        <v>5079</v>
      </c>
      <c r="AO4" s="2">
        <v>5766</v>
      </c>
      <c r="AP4" s="2">
        <v>5893</v>
      </c>
      <c r="AQ4" s="2">
        <v>5546</v>
      </c>
      <c r="AR4" s="2">
        <v>5656</v>
      </c>
      <c r="AS4" s="2">
        <v>6236</v>
      </c>
      <c r="AT4" s="2">
        <v>6474</v>
      </c>
      <c r="AU4" s="2">
        <v>5955</v>
      </c>
      <c r="AV4" s="2">
        <v>6187</v>
      </c>
      <c r="AW4" s="2">
        <v>6697</v>
      </c>
      <c r="AX4" s="2">
        <v>6971</v>
      </c>
      <c r="AY4" s="2">
        <v>6431</v>
      </c>
      <c r="AZ4" s="2">
        <v>6972</v>
      </c>
      <c r="BA4" s="2">
        <v>7425</v>
      </c>
      <c r="BB4" s="2">
        <v>7982</v>
      </c>
      <c r="BC4" s="2">
        <v>7380</v>
      </c>
      <c r="BD4" s="2">
        <v>7460</v>
      </c>
      <c r="BE4" s="2">
        <v>7779</v>
      </c>
      <c r="BF4" s="2">
        <v>8414</v>
      </c>
      <c r="BG4" s="2">
        <v>7686</v>
      </c>
      <c r="BH4" s="2">
        <v>8032</v>
      </c>
      <c r="BI4" s="2">
        <v>8244</v>
      </c>
      <c r="BJ4" s="2">
        <v>9061</v>
      </c>
      <c r="BK4" s="2">
        <v>8180</v>
      </c>
      <c r="BL4" s="2">
        <v>8432</v>
      </c>
      <c r="BM4" s="2">
        <v>8677</v>
      </c>
      <c r="BN4" s="2">
        <v>9070</v>
      </c>
      <c r="BO4" s="2">
        <v>8554</v>
      </c>
      <c r="BP4" s="2">
        <v>8984</v>
      </c>
      <c r="BQ4" s="2">
        <v>9789</v>
      </c>
      <c r="BR4" s="2">
        <v>9948</v>
      </c>
      <c r="BS4" s="2">
        <v>9374</v>
      </c>
      <c r="BT4" s="2">
        <v>9611</v>
      </c>
      <c r="BU4" s="2">
        <v>10184</v>
      </c>
      <c r="BV4" s="2">
        <v>10660</v>
      </c>
      <c r="BW4" s="2">
        <v>10326</v>
      </c>
      <c r="BX4" s="2">
        <v>10104</v>
      </c>
      <c r="BY4" s="2">
        <v>6313</v>
      </c>
    </row>
    <row r="5" spans="1:79" x14ac:dyDescent="0.5">
      <c r="A5" t="s">
        <v>10</v>
      </c>
      <c r="B5" s="2">
        <v>2158.9675555399999</v>
      </c>
      <c r="C5" s="2">
        <v>1682.9658668827219</v>
      </c>
      <c r="D5" s="2">
        <v>1975.6362323880001</v>
      </c>
      <c r="E5" s="2">
        <v>1817.6335788819999</v>
      </c>
      <c r="F5" s="2">
        <v>2253.0454713680001</v>
      </c>
      <c r="G5" s="2">
        <v>1822.9634546517941</v>
      </c>
      <c r="H5" s="2">
        <v>2013.026173294</v>
      </c>
      <c r="I5" s="2">
        <v>1678.928959392</v>
      </c>
      <c r="J5" s="2">
        <v>2234.9535644779999</v>
      </c>
      <c r="K5" s="2">
        <v>1632.8549031788</v>
      </c>
      <c r="L5" s="2">
        <v>1815.22132463</v>
      </c>
      <c r="M5" s="2">
        <v>1689.7841035260001</v>
      </c>
      <c r="N5" s="2">
        <v>2120.371487508</v>
      </c>
      <c r="O5" s="2">
        <v>1442.5376917130079</v>
      </c>
      <c r="P5" s="2">
        <v>2019.0568089240001</v>
      </c>
      <c r="Q5" s="2">
        <v>1828.488723016</v>
      </c>
      <c r="R5" s="2">
        <v>2320.5885904239999</v>
      </c>
      <c r="S5" s="2">
        <v>1834.519358646</v>
      </c>
      <c r="T5" s="2">
        <v>2965.8666028339999</v>
      </c>
      <c r="U5" s="2">
        <v>2928.4766619279999</v>
      </c>
      <c r="V5" s="2">
        <v>3556.868894574</v>
      </c>
      <c r="W5" s="2">
        <v>2711.3737792480001</v>
      </c>
      <c r="X5" s="2">
        <v>3061.150645788</v>
      </c>
      <c r="Y5" s="2">
        <v>2894.7051024000002</v>
      </c>
      <c r="Z5" s="2">
        <v>3547.2198775659999</v>
      </c>
      <c r="AA5" s="2">
        <v>2918.8276449199998</v>
      </c>
      <c r="AB5" s="2">
        <v>3161.259197246</v>
      </c>
      <c r="AC5" s="2">
        <v>3040.6464846459999</v>
      </c>
      <c r="AD5" s="2">
        <v>3718.489929458</v>
      </c>
      <c r="AE5" s="2">
        <v>3104.5712223239998</v>
      </c>
      <c r="AF5" s="2">
        <v>3108.1896037020001</v>
      </c>
      <c r="AG5" s="2">
        <v>2963.454348582</v>
      </c>
      <c r="AH5" s="2">
        <v>3483.295139888</v>
      </c>
      <c r="AI5" s="2">
        <v>2964.6604757079999</v>
      </c>
      <c r="AJ5" s="2">
        <v>3225.1839349239999</v>
      </c>
      <c r="AK5" s="2">
        <v>3518.2728265420001</v>
      </c>
      <c r="AL5" s="2">
        <v>4182.8488729680003</v>
      </c>
      <c r="AM5" s="2">
        <v>3535.1586063059999</v>
      </c>
      <c r="AN5" s="2">
        <v>3947.6540833979998</v>
      </c>
      <c r="AO5" s="2">
        <v>3695.5735140639999</v>
      </c>
      <c r="AP5" s="2">
        <v>4515.7399597439999</v>
      </c>
      <c r="AQ5" s="2">
        <v>3909.0580153659998</v>
      </c>
      <c r="AR5" s="2">
        <v>4612.230129824</v>
      </c>
      <c r="AS5" s="2">
        <v>4241.9491021419999</v>
      </c>
      <c r="AT5" s="2">
        <v>5033.168496798</v>
      </c>
      <c r="AU5" s="2">
        <v>4063.4422874940001</v>
      </c>
      <c r="AV5" s="2">
        <v>4524.1828496259996</v>
      </c>
      <c r="AW5" s="2">
        <v>4080.3280672579999</v>
      </c>
      <c r="AX5" s="2">
        <v>4678.5671217540003</v>
      </c>
      <c r="AY5" s="2" t="s">
        <v>0</v>
      </c>
      <c r="AZ5" s="2">
        <v>4197.3223984799997</v>
      </c>
      <c r="BA5" s="2">
        <v>4100.8322283999996</v>
      </c>
      <c r="BB5" s="2">
        <v>4877.5780975440002</v>
      </c>
      <c r="BC5" s="2">
        <v>4354.1189248600003</v>
      </c>
      <c r="BD5" s="2">
        <v>4924.6170554580003</v>
      </c>
      <c r="BE5" s="2">
        <v>4712.3386812819999</v>
      </c>
      <c r="BF5" s="2">
        <v>5738.7528655079996</v>
      </c>
      <c r="BG5" s="2">
        <v>5025.9317340420002</v>
      </c>
      <c r="BH5" s="2">
        <v>5502.351948812</v>
      </c>
      <c r="BI5" s="2">
        <v>5064.5278020739997</v>
      </c>
      <c r="BJ5" s="2">
        <v>6298.3958519719999</v>
      </c>
      <c r="BK5" s="2">
        <v>5427.5720670000001</v>
      </c>
      <c r="BL5" s="2">
        <v>6569.774455322</v>
      </c>
      <c r="BM5" s="2">
        <v>6076.4684607879999</v>
      </c>
      <c r="BN5" s="2">
        <v>6847.1836943019998</v>
      </c>
      <c r="BO5" s="2">
        <v>6098.178749056</v>
      </c>
      <c r="BP5" s="2">
        <v>6691.5932950480001</v>
      </c>
      <c r="BQ5" s="2">
        <v>6345.434809886</v>
      </c>
      <c r="BR5" s="2">
        <v>7083.5846109980002</v>
      </c>
      <c r="BS5" s="2">
        <v>6311.6632503580004</v>
      </c>
      <c r="BT5" s="2">
        <v>7095.6458822579998</v>
      </c>
      <c r="BU5" s="2">
        <v>6644.554337134</v>
      </c>
      <c r="BV5" s="2">
        <v>7731.2748776600001</v>
      </c>
      <c r="BW5" s="2">
        <v>7041.370161588</v>
      </c>
      <c r="BX5" s="2">
        <v>5732.7222298779998</v>
      </c>
      <c r="BY5" s="2">
        <v>4316.7289839539999</v>
      </c>
      <c r="BZ5" s="2">
        <v>7193.3421794639999</v>
      </c>
      <c r="CA5" s="2" t="s">
        <v>0</v>
      </c>
    </row>
    <row r="7" spans="1:79" x14ac:dyDescent="0.5">
      <c r="B7" t="s">
        <v>29</v>
      </c>
      <c r="C7" t="s">
        <v>28</v>
      </c>
      <c r="D7" t="s">
        <v>27</v>
      </c>
      <c r="E7" t="s">
        <v>26</v>
      </c>
      <c r="F7" t="s">
        <v>25</v>
      </c>
      <c r="G7" t="s">
        <v>23</v>
      </c>
      <c r="H7" t="s">
        <v>24</v>
      </c>
      <c r="I7" t="s">
        <v>22</v>
      </c>
      <c r="J7" t="s">
        <v>21</v>
      </c>
      <c r="K7" t="s">
        <v>5</v>
      </c>
      <c r="L7" s="1" t="s">
        <v>6</v>
      </c>
      <c r="M7" t="s">
        <v>7</v>
      </c>
      <c r="N7" t="s">
        <v>8</v>
      </c>
      <c r="O7" t="s">
        <v>4</v>
      </c>
      <c r="P7" s="1" t="s">
        <v>1</v>
      </c>
      <c r="Q7" t="s">
        <v>2</v>
      </c>
      <c r="R7" t="s">
        <v>3</v>
      </c>
    </row>
    <row r="8" spans="1:79" ht="20.7" x14ac:dyDescent="0.5">
      <c r="A8" s="4" t="s">
        <v>12</v>
      </c>
      <c r="B8" s="5">
        <v>5427.6</v>
      </c>
      <c r="C8" s="5">
        <v>6569.8</v>
      </c>
      <c r="D8" s="5">
        <v>6076.5</v>
      </c>
      <c r="E8" s="5">
        <v>6847.2</v>
      </c>
      <c r="F8" s="5">
        <v>6098.2</v>
      </c>
      <c r="G8" s="5">
        <v>6691.6</v>
      </c>
      <c r="H8" s="5">
        <v>6345.4</v>
      </c>
      <c r="I8" s="5">
        <v>7083.6</v>
      </c>
      <c r="J8" s="5">
        <v>6311.7</v>
      </c>
      <c r="K8" s="5">
        <v>7095.6</v>
      </c>
      <c r="L8" s="5">
        <v>6644.6</v>
      </c>
      <c r="M8" s="5">
        <v>7731.3</v>
      </c>
      <c r="N8" s="5">
        <v>7041.4</v>
      </c>
      <c r="O8" s="5">
        <v>5732.7</v>
      </c>
      <c r="P8" s="5">
        <v>4316.7</v>
      </c>
      <c r="Q8" s="5">
        <v>7193.3</v>
      </c>
      <c r="R8" s="6"/>
    </row>
    <row r="9" spans="1:79" ht="20.7" x14ac:dyDescent="0.5">
      <c r="A9" s="4" t="s">
        <v>13</v>
      </c>
      <c r="B9" s="5">
        <v>2743.5</v>
      </c>
      <c r="C9" s="5">
        <v>2581.6999999999998</v>
      </c>
      <c r="D9" s="5">
        <v>2268.6</v>
      </c>
      <c r="E9" s="5">
        <v>3392.9</v>
      </c>
      <c r="F9" s="5">
        <v>3649.3</v>
      </c>
      <c r="G9" s="5">
        <v>3045.4</v>
      </c>
      <c r="H9" s="5">
        <v>2137.1</v>
      </c>
      <c r="I9" s="5">
        <v>3219.4</v>
      </c>
      <c r="J9" s="5">
        <v>3227.7</v>
      </c>
      <c r="K9" s="5">
        <v>1682.7</v>
      </c>
      <c r="L9" s="5">
        <v>2050.6999999999998</v>
      </c>
      <c r="M9" s="5">
        <v>3179.8</v>
      </c>
      <c r="N9" s="5">
        <v>3155.7</v>
      </c>
      <c r="O9" s="5">
        <v>1439.1</v>
      </c>
      <c r="P9" s="5">
        <v>1076.3</v>
      </c>
      <c r="Q9" s="5">
        <v>2608.3000000000002</v>
      </c>
      <c r="R9" s="5">
        <v>2971.5</v>
      </c>
    </row>
    <row r="10" spans="1:79" ht="20.7" x14ac:dyDescent="0.5">
      <c r="A10" s="4" t="s">
        <v>14</v>
      </c>
      <c r="B10" s="5">
        <v>8432</v>
      </c>
      <c r="C10" s="5">
        <v>8677</v>
      </c>
      <c r="D10" s="5">
        <v>9070</v>
      </c>
      <c r="E10" s="5">
        <v>8554</v>
      </c>
      <c r="F10" s="5">
        <v>8984</v>
      </c>
      <c r="G10" s="5">
        <v>9789</v>
      </c>
      <c r="H10" s="5">
        <v>9948</v>
      </c>
      <c r="I10" s="5">
        <v>9374</v>
      </c>
      <c r="J10" s="5">
        <v>9611</v>
      </c>
      <c r="K10" s="5">
        <v>10184</v>
      </c>
      <c r="L10" s="5">
        <v>10660</v>
      </c>
      <c r="M10" s="5">
        <v>10326</v>
      </c>
      <c r="N10" s="5">
        <v>10104</v>
      </c>
      <c r="O10" s="5">
        <v>6313</v>
      </c>
      <c r="P10" s="5">
        <v>10594</v>
      </c>
      <c r="Q10" s="5">
        <v>11243</v>
      </c>
      <c r="R10" s="5">
        <v>10357</v>
      </c>
    </row>
    <row r="11" spans="1:79" ht="20.7" x14ac:dyDescent="0.5">
      <c r="A11" s="4" t="s">
        <v>15</v>
      </c>
      <c r="B11" s="5">
        <v>587.9</v>
      </c>
      <c r="C11" s="5">
        <v>665.4</v>
      </c>
      <c r="D11" s="5">
        <v>715.4</v>
      </c>
      <c r="E11" s="5">
        <v>716.4</v>
      </c>
      <c r="F11" s="5">
        <v>653.70000000000005</v>
      </c>
      <c r="G11" s="5">
        <v>647.29999999999995</v>
      </c>
      <c r="H11" s="5">
        <v>764.2</v>
      </c>
      <c r="I11" s="5">
        <v>754.4</v>
      </c>
      <c r="J11" s="5">
        <v>742.7</v>
      </c>
      <c r="K11" s="5">
        <v>623.9</v>
      </c>
      <c r="L11" s="5">
        <v>801.6</v>
      </c>
      <c r="M11" s="5">
        <v>739.7</v>
      </c>
      <c r="N11" s="5">
        <v>658.7</v>
      </c>
      <c r="O11" s="5">
        <v>459.1</v>
      </c>
      <c r="P11" s="5">
        <v>229.7</v>
      </c>
      <c r="Q11" s="5">
        <v>602.29999999999995</v>
      </c>
      <c r="R11" s="5">
        <v>690.2</v>
      </c>
    </row>
    <row r="12" spans="1:79" ht="20.7" x14ac:dyDescent="0.5">
      <c r="A12" s="4" t="s">
        <v>16</v>
      </c>
      <c r="B12" s="5">
        <v>1155.7</v>
      </c>
      <c r="C12" s="5">
        <v>1212.3</v>
      </c>
      <c r="D12" s="5">
        <v>1168.4000000000001</v>
      </c>
      <c r="E12" s="5">
        <v>1353</v>
      </c>
      <c r="F12" s="5">
        <v>1254.7</v>
      </c>
      <c r="G12" s="5">
        <v>1364.3</v>
      </c>
      <c r="H12" s="5">
        <v>1265.5</v>
      </c>
      <c r="I12" s="5">
        <v>1497.6</v>
      </c>
      <c r="J12" s="5">
        <v>1479.1</v>
      </c>
      <c r="K12" s="5">
        <v>1591.2</v>
      </c>
      <c r="L12" s="5">
        <v>1479.7</v>
      </c>
      <c r="M12" s="5">
        <v>1782.2</v>
      </c>
      <c r="N12" s="5">
        <v>1783.4</v>
      </c>
      <c r="O12" s="5">
        <v>1567.7</v>
      </c>
      <c r="P12" s="5">
        <v>1002.4</v>
      </c>
      <c r="Q12" s="5">
        <v>1909.8</v>
      </c>
      <c r="R12" s="5">
        <v>1833.4</v>
      </c>
    </row>
    <row r="13" spans="1:79" ht="20.7" x14ac:dyDescent="0.5">
      <c r="A13" s="4" t="s">
        <v>17</v>
      </c>
      <c r="B13" s="5">
        <v>802</v>
      </c>
      <c r="C13" s="5">
        <v>1112.8</v>
      </c>
      <c r="D13" s="5">
        <v>1112.8</v>
      </c>
      <c r="E13" s="5">
        <v>874.6</v>
      </c>
      <c r="F13" s="5">
        <v>874.6</v>
      </c>
      <c r="G13" s="5">
        <v>1017.2</v>
      </c>
      <c r="H13" s="5">
        <v>1017.2</v>
      </c>
      <c r="I13" s="5">
        <v>844.6</v>
      </c>
      <c r="J13" s="5">
        <v>844.6</v>
      </c>
      <c r="K13" s="5">
        <v>1038.5</v>
      </c>
      <c r="L13" s="5">
        <v>1038.5</v>
      </c>
      <c r="M13" s="5">
        <v>886.9</v>
      </c>
      <c r="N13" s="5">
        <v>886.9</v>
      </c>
      <c r="O13" s="5">
        <v>935.9</v>
      </c>
      <c r="P13" s="5">
        <v>935.9</v>
      </c>
      <c r="Q13" s="5">
        <v>607.6</v>
      </c>
      <c r="R13" s="5">
        <v>607.6</v>
      </c>
    </row>
    <row r="14" spans="1:79" ht="20.7" x14ac:dyDescent="0.5">
      <c r="A14" s="4" t="s">
        <v>18</v>
      </c>
      <c r="B14" s="5">
        <v>1575.3</v>
      </c>
      <c r="C14" s="5">
        <v>1380.4</v>
      </c>
      <c r="D14" s="5">
        <v>1646.6</v>
      </c>
      <c r="E14" s="5">
        <v>1799.3</v>
      </c>
      <c r="F14" s="5">
        <v>1645.2</v>
      </c>
      <c r="G14" s="5">
        <v>1471.5</v>
      </c>
      <c r="H14" s="5">
        <v>1715.4</v>
      </c>
      <c r="I14" s="5">
        <v>1848.7</v>
      </c>
      <c r="J14" s="5">
        <v>1768.3</v>
      </c>
      <c r="K14" s="5">
        <v>1588</v>
      </c>
      <c r="L14" s="5">
        <v>1760.9</v>
      </c>
      <c r="M14" s="5">
        <v>1867</v>
      </c>
      <c r="N14" s="5">
        <v>1751</v>
      </c>
      <c r="O14" s="5">
        <v>1316.5</v>
      </c>
      <c r="P14" s="5">
        <v>1738.8</v>
      </c>
      <c r="Q14" s="5">
        <v>1808.3</v>
      </c>
      <c r="R14" s="5">
        <v>1800.8</v>
      </c>
    </row>
    <row r="15" spans="1:79" ht="20.7" x14ac:dyDescent="0.5">
      <c r="A15" s="4" t="s">
        <v>19</v>
      </c>
      <c r="B15" s="5">
        <v>1305.3</v>
      </c>
      <c r="C15" s="5">
        <v>1119.8</v>
      </c>
      <c r="D15" s="5">
        <v>1091.2</v>
      </c>
      <c r="E15" s="5">
        <v>1409</v>
      </c>
      <c r="F15" s="5">
        <v>1369.2</v>
      </c>
      <c r="G15" s="5">
        <v>1185.4000000000001</v>
      </c>
      <c r="H15" s="5">
        <v>1174.9000000000001</v>
      </c>
      <c r="I15" s="5">
        <v>1443</v>
      </c>
      <c r="J15" s="5">
        <v>1390</v>
      </c>
      <c r="K15" s="5">
        <v>1204.7</v>
      </c>
      <c r="L15" s="5">
        <v>1191.7</v>
      </c>
      <c r="M15" s="5">
        <v>1429.5</v>
      </c>
      <c r="N15" s="5">
        <v>1441.2</v>
      </c>
      <c r="O15" s="5">
        <v>930.2</v>
      </c>
      <c r="P15" s="5">
        <v>707.6</v>
      </c>
      <c r="Q15" s="5">
        <v>1433</v>
      </c>
      <c r="R15" s="5">
        <v>1403.8</v>
      </c>
    </row>
    <row r="16" spans="1:79" ht="20.7" x14ac:dyDescent="0.5">
      <c r="A16" s="4" t="s">
        <v>20</v>
      </c>
      <c r="B16" s="5">
        <v>418.4</v>
      </c>
      <c r="C16" s="5">
        <v>245.8</v>
      </c>
      <c r="D16" s="5">
        <v>245.8</v>
      </c>
      <c r="E16" s="5">
        <v>474</v>
      </c>
      <c r="F16" s="5">
        <v>474</v>
      </c>
      <c r="G16" s="5">
        <v>297.60000000000002</v>
      </c>
      <c r="H16" s="5">
        <v>297.60000000000002</v>
      </c>
      <c r="I16" s="5">
        <v>558.79999999999995</v>
      </c>
      <c r="J16" s="5">
        <v>558.79999999999995</v>
      </c>
      <c r="K16" s="5">
        <v>343.9</v>
      </c>
      <c r="L16" s="5">
        <v>343.9</v>
      </c>
      <c r="M16" s="5">
        <v>637.70000000000005</v>
      </c>
      <c r="N16" s="5">
        <v>637.70000000000005</v>
      </c>
      <c r="O16" s="5">
        <v>243.2</v>
      </c>
      <c r="P16" s="5">
        <v>243.2</v>
      </c>
      <c r="Q16" s="5">
        <v>625.4</v>
      </c>
      <c r="R16" s="5">
        <v>625.4</v>
      </c>
    </row>
    <row r="17" spans="1:18" x14ac:dyDescent="0.5">
      <c r="A17" s="4" t="s">
        <v>30</v>
      </c>
      <c r="B17" s="7">
        <f>AVERAGE(B8:B16)</f>
        <v>2494.1888888888889</v>
      </c>
      <c r="C17" s="7">
        <f t="shared" ref="C17:R17" si="0">AVERAGE(C8:C16)</f>
        <v>2618.3333333333335</v>
      </c>
      <c r="D17" s="7">
        <f t="shared" si="0"/>
        <v>2599.4777777777776</v>
      </c>
      <c r="E17" s="7">
        <f t="shared" si="0"/>
        <v>2824.4888888888886</v>
      </c>
      <c r="F17" s="7">
        <f t="shared" si="0"/>
        <v>2778.1000000000004</v>
      </c>
      <c r="G17" s="7">
        <f t="shared" si="0"/>
        <v>2834.3666666666668</v>
      </c>
      <c r="H17" s="7">
        <f t="shared" si="0"/>
        <v>2740.5888888888894</v>
      </c>
      <c r="I17" s="7">
        <f t="shared" si="0"/>
        <v>2958.2333333333331</v>
      </c>
      <c r="J17" s="7">
        <f t="shared" si="0"/>
        <v>2881.5444444444443</v>
      </c>
      <c r="K17" s="7">
        <f t="shared" si="0"/>
        <v>2816.9444444444453</v>
      </c>
      <c r="L17" s="7">
        <f t="shared" si="0"/>
        <v>2885.7333333333336</v>
      </c>
      <c r="M17" s="7">
        <f t="shared" si="0"/>
        <v>3175.5666666666671</v>
      </c>
      <c r="N17" s="7">
        <f t="shared" si="0"/>
        <v>3051.1111111111113</v>
      </c>
      <c r="O17" s="7">
        <f t="shared" si="0"/>
        <v>2104.1555555555556</v>
      </c>
      <c r="P17" s="7">
        <f t="shared" si="0"/>
        <v>2316.0666666666671</v>
      </c>
      <c r="Q17" s="7">
        <f t="shared" si="0"/>
        <v>3114.5555555555552</v>
      </c>
      <c r="R17" s="7">
        <f t="shared" si="0"/>
        <v>2536.2125000000001</v>
      </c>
    </row>
    <row r="18" spans="1:18" x14ac:dyDescent="0.5">
      <c r="A18" s="4" t="s">
        <v>31</v>
      </c>
      <c r="B18" s="7">
        <f>MEDIAN(B8:B16)</f>
        <v>1305.3</v>
      </c>
      <c r="C18" s="7">
        <f t="shared" ref="C18:R18" si="1">MEDIAN(C8:C16)</f>
        <v>1212.3</v>
      </c>
      <c r="D18" s="7">
        <f t="shared" si="1"/>
        <v>1168.4000000000001</v>
      </c>
      <c r="E18" s="7">
        <f t="shared" si="1"/>
        <v>1409</v>
      </c>
      <c r="F18" s="7">
        <f t="shared" si="1"/>
        <v>1369.2</v>
      </c>
      <c r="G18" s="7">
        <f t="shared" si="1"/>
        <v>1364.3</v>
      </c>
      <c r="H18" s="7">
        <f t="shared" si="1"/>
        <v>1265.5</v>
      </c>
      <c r="I18" s="7">
        <f t="shared" si="1"/>
        <v>1497.6</v>
      </c>
      <c r="J18" s="7">
        <f t="shared" si="1"/>
        <v>1479.1</v>
      </c>
      <c r="K18" s="7">
        <f t="shared" si="1"/>
        <v>1588</v>
      </c>
      <c r="L18" s="7">
        <f t="shared" si="1"/>
        <v>1479.7</v>
      </c>
      <c r="M18" s="7">
        <f t="shared" si="1"/>
        <v>1782.2</v>
      </c>
      <c r="N18" s="7">
        <f t="shared" si="1"/>
        <v>1751</v>
      </c>
      <c r="O18" s="7">
        <f t="shared" si="1"/>
        <v>1316.5</v>
      </c>
      <c r="P18" s="7">
        <f t="shared" si="1"/>
        <v>1002.4</v>
      </c>
      <c r="Q18" s="7">
        <f t="shared" si="1"/>
        <v>1808.3</v>
      </c>
      <c r="R18" s="7">
        <f t="shared" si="1"/>
        <v>1602.3</v>
      </c>
    </row>
    <row r="20" spans="1:18" x14ac:dyDescent="0.5">
      <c r="A20" s="4" t="s">
        <v>32</v>
      </c>
    </row>
    <row r="21" spans="1:18" ht="20.7" x14ac:dyDescent="0.5">
      <c r="A21" s="4" t="s">
        <v>12</v>
      </c>
      <c r="B21" s="5">
        <v>-32.6</v>
      </c>
      <c r="C21" s="5">
        <v>896.2</v>
      </c>
      <c r="D21" s="5">
        <v>733.3</v>
      </c>
      <c r="E21" s="5">
        <v>1102.4000000000001</v>
      </c>
      <c r="F21" s="5">
        <v>211.1</v>
      </c>
      <c r="G21" s="5">
        <v>1034.9000000000001</v>
      </c>
      <c r="H21" s="5">
        <v>845.5</v>
      </c>
      <c r="I21" s="5">
        <v>1235.0999999999999</v>
      </c>
      <c r="J21" s="5">
        <v>378.7</v>
      </c>
      <c r="K21" s="5">
        <v>1400.3</v>
      </c>
      <c r="L21" s="5">
        <v>1154.3</v>
      </c>
      <c r="M21" s="5">
        <v>1424.4</v>
      </c>
      <c r="N21" s="5">
        <v>700.8</v>
      </c>
      <c r="O21" s="5">
        <v>481.2</v>
      </c>
      <c r="P21" s="5">
        <v>68.7</v>
      </c>
      <c r="Q21" s="5">
        <v>1379.8</v>
      </c>
      <c r="R21" s="6"/>
    </row>
    <row r="22" spans="1:18" ht="20.7" x14ac:dyDescent="0.5">
      <c r="A22" s="4" t="s">
        <v>13</v>
      </c>
      <c r="B22" s="5">
        <v>483.7</v>
      </c>
      <c r="C22" s="5">
        <v>357.9</v>
      </c>
      <c r="D22" s="5">
        <v>225.1</v>
      </c>
      <c r="E22" s="5">
        <v>649.6</v>
      </c>
      <c r="F22" s="5">
        <v>566</v>
      </c>
      <c r="G22" s="5">
        <v>400.2</v>
      </c>
      <c r="H22" s="5">
        <v>154.4</v>
      </c>
      <c r="I22" s="5">
        <v>621.6</v>
      </c>
      <c r="J22" s="5">
        <v>583.70000000000005</v>
      </c>
      <c r="K22" s="5">
        <v>219.7</v>
      </c>
      <c r="L22" s="5">
        <v>162.6</v>
      </c>
      <c r="M22" s="5">
        <v>615.29999999999995</v>
      </c>
      <c r="N22" s="5">
        <v>589</v>
      </c>
      <c r="O22" s="5">
        <v>63.1</v>
      </c>
      <c r="P22" s="5">
        <v>-155.6</v>
      </c>
      <c r="Q22" s="5">
        <v>400.3</v>
      </c>
      <c r="R22" s="5">
        <v>516.1</v>
      </c>
    </row>
    <row r="23" spans="1:18" ht="20.7" x14ac:dyDescent="0.5">
      <c r="A23" s="4" t="s">
        <v>14</v>
      </c>
      <c r="B23" s="5">
        <v>1424</v>
      </c>
      <c r="C23" s="5">
        <v>1346</v>
      </c>
      <c r="D23" s="5">
        <v>1291</v>
      </c>
      <c r="E23" s="5">
        <v>1101</v>
      </c>
      <c r="F23" s="5">
        <v>1369</v>
      </c>
      <c r="G23" s="5">
        <v>1458</v>
      </c>
      <c r="H23" s="5">
        <v>1515</v>
      </c>
      <c r="I23" s="5">
        <v>1141</v>
      </c>
      <c r="J23" s="5">
        <v>1425</v>
      </c>
      <c r="K23" s="5">
        <v>1411</v>
      </c>
      <c r="L23" s="5">
        <v>1718</v>
      </c>
      <c r="M23" s="5">
        <v>1407</v>
      </c>
      <c r="N23" s="5">
        <v>1724</v>
      </c>
      <c r="O23" s="5">
        <v>-615</v>
      </c>
      <c r="P23" s="5">
        <v>2123</v>
      </c>
      <c r="Q23" s="5">
        <v>1964</v>
      </c>
      <c r="R23" s="5">
        <v>1819</v>
      </c>
    </row>
    <row r="24" spans="1:18" ht="20.7" x14ac:dyDescent="0.5">
      <c r="A24" s="4" t="s">
        <v>15</v>
      </c>
      <c r="B24" s="5">
        <v>101.9</v>
      </c>
      <c r="C24" s="5">
        <v>137.69999999999999</v>
      </c>
      <c r="D24" s="5">
        <v>164.3</v>
      </c>
      <c r="E24" s="5">
        <v>166.5</v>
      </c>
      <c r="F24" s="5">
        <v>112.8</v>
      </c>
      <c r="G24" s="5">
        <v>123.1</v>
      </c>
      <c r="H24" s="5">
        <v>164.8</v>
      </c>
      <c r="I24" s="5">
        <v>166.3</v>
      </c>
      <c r="J24" s="5">
        <v>136.80000000000001</v>
      </c>
      <c r="K24" s="5">
        <v>78.900000000000006</v>
      </c>
      <c r="L24" s="5">
        <v>170</v>
      </c>
      <c r="M24" s="5">
        <v>157.4</v>
      </c>
      <c r="N24" s="5">
        <v>127.6</v>
      </c>
      <c r="O24" s="5">
        <v>45.3</v>
      </c>
      <c r="P24" s="5">
        <v>-141.19999999999999</v>
      </c>
      <c r="Q24" s="5">
        <v>101.9</v>
      </c>
      <c r="R24" s="5">
        <v>107.7</v>
      </c>
    </row>
    <row r="25" spans="1:18" ht="20.7" x14ac:dyDescent="0.5">
      <c r="A25" s="4" t="s">
        <v>16</v>
      </c>
      <c r="B25" s="5">
        <v>34.5</v>
      </c>
      <c r="C25" s="5">
        <v>102.7</v>
      </c>
      <c r="D25" s="5">
        <v>71.900000000000006</v>
      </c>
      <c r="E25" s="5">
        <v>140.19999999999999</v>
      </c>
      <c r="F25" s="5">
        <v>56.6</v>
      </c>
      <c r="G25" s="5">
        <v>156.69999999999999</v>
      </c>
      <c r="H25" s="5">
        <v>92.3</v>
      </c>
      <c r="I25" s="5">
        <v>178</v>
      </c>
      <c r="J25" s="5">
        <v>68.3</v>
      </c>
      <c r="K25" s="5">
        <v>196.2</v>
      </c>
      <c r="L25" s="5">
        <v>165.4</v>
      </c>
      <c r="M25" s="5">
        <v>219.9</v>
      </c>
      <c r="N25" s="5">
        <v>89.9</v>
      </c>
      <c r="O25" s="5">
        <v>115.1</v>
      </c>
      <c r="P25" s="5">
        <v>-56.2</v>
      </c>
      <c r="Q25" s="5">
        <v>257.8</v>
      </c>
      <c r="R25" s="5">
        <v>108.6</v>
      </c>
    </row>
    <row r="26" spans="1:18" ht="20.7" x14ac:dyDescent="0.5">
      <c r="A26" s="4" t="s">
        <v>17</v>
      </c>
      <c r="B26" s="5">
        <v>145.9</v>
      </c>
      <c r="C26" s="5">
        <v>256.3</v>
      </c>
      <c r="D26" s="5">
        <v>256.3</v>
      </c>
      <c r="E26" s="5">
        <v>176.1</v>
      </c>
      <c r="F26" s="5">
        <v>176.1</v>
      </c>
      <c r="G26" s="5">
        <v>224.3</v>
      </c>
      <c r="H26" s="5">
        <v>224.3</v>
      </c>
      <c r="I26" s="5">
        <v>162.5</v>
      </c>
      <c r="J26" s="5">
        <v>162.5</v>
      </c>
      <c r="K26" s="5">
        <v>206.5</v>
      </c>
      <c r="L26" s="5">
        <v>206.5</v>
      </c>
      <c r="M26" s="5">
        <v>177.6</v>
      </c>
      <c r="N26" s="5">
        <v>177.6</v>
      </c>
      <c r="O26" s="5">
        <v>183.9</v>
      </c>
      <c r="P26" s="5">
        <v>183.9</v>
      </c>
      <c r="Q26" s="5">
        <v>66.7</v>
      </c>
      <c r="R26" s="5">
        <v>66.7</v>
      </c>
    </row>
    <row r="27" spans="1:18" ht="20.7" x14ac:dyDescent="0.5">
      <c r="A27" s="4" t="s">
        <v>18</v>
      </c>
      <c r="B27" s="5">
        <v>275.8</v>
      </c>
      <c r="C27" s="5">
        <v>197.8</v>
      </c>
      <c r="D27" s="5">
        <v>289.5</v>
      </c>
      <c r="E27" s="5">
        <v>293.7</v>
      </c>
      <c r="F27" s="5">
        <v>275.10000000000002</v>
      </c>
      <c r="G27" s="5">
        <v>197.3</v>
      </c>
      <c r="H27" s="5">
        <v>278.3</v>
      </c>
      <c r="I27" s="5">
        <v>325.89999999999998</v>
      </c>
      <c r="J27" s="5">
        <v>254.7</v>
      </c>
      <c r="K27" s="5">
        <v>199.3</v>
      </c>
      <c r="L27" s="5">
        <v>269.5</v>
      </c>
      <c r="M27" s="5">
        <v>302.89999999999998</v>
      </c>
      <c r="N27" s="5">
        <v>293.2</v>
      </c>
      <c r="O27" s="5">
        <v>96.1</v>
      </c>
      <c r="P27" s="5">
        <v>330.7</v>
      </c>
      <c r="Q27" s="5">
        <v>249.6</v>
      </c>
      <c r="R27" s="5">
        <v>245.1</v>
      </c>
    </row>
    <row r="28" spans="1:18" ht="20.7" x14ac:dyDescent="0.5">
      <c r="A28" s="4" t="s">
        <v>19</v>
      </c>
      <c r="B28" s="5">
        <v>203.3</v>
      </c>
      <c r="C28" s="5">
        <v>48.5</v>
      </c>
      <c r="D28" s="5">
        <v>40.700000000000003</v>
      </c>
      <c r="E28" s="5">
        <v>192.3</v>
      </c>
      <c r="F28" s="5">
        <v>49.2</v>
      </c>
      <c r="G28" s="5">
        <v>62.4</v>
      </c>
      <c r="H28" s="5">
        <v>25.1</v>
      </c>
      <c r="I28" s="5">
        <v>187</v>
      </c>
      <c r="J28" s="5">
        <v>86.2</v>
      </c>
      <c r="K28" s="5">
        <v>81.7</v>
      </c>
      <c r="L28" s="5">
        <v>35.799999999999997</v>
      </c>
      <c r="M28" s="5">
        <v>185.6</v>
      </c>
      <c r="N28" s="5">
        <v>125.6</v>
      </c>
      <c r="O28" s="5">
        <v>-72.5</v>
      </c>
      <c r="P28" s="5">
        <v>-96.7</v>
      </c>
      <c r="Q28" s="5">
        <v>168.5</v>
      </c>
      <c r="R28" s="5">
        <v>158.6</v>
      </c>
    </row>
    <row r="29" spans="1:18" ht="20.7" x14ac:dyDescent="0.5">
      <c r="A29" s="4" t="s">
        <v>20</v>
      </c>
      <c r="B29" s="5">
        <v>159.69999999999999</v>
      </c>
      <c r="C29" s="5">
        <v>51.3</v>
      </c>
      <c r="D29" s="5">
        <v>51.3</v>
      </c>
      <c r="E29" s="5">
        <v>180.4</v>
      </c>
      <c r="F29" s="5">
        <v>180.4</v>
      </c>
      <c r="G29" s="5">
        <v>65.8</v>
      </c>
      <c r="H29" s="5">
        <v>65.8</v>
      </c>
      <c r="I29" s="5">
        <v>215</v>
      </c>
      <c r="J29" s="5">
        <v>215</v>
      </c>
      <c r="K29" s="5">
        <v>81.599999999999994</v>
      </c>
      <c r="L29" s="5">
        <v>81.599999999999994</v>
      </c>
      <c r="M29" s="5">
        <v>253.1</v>
      </c>
      <c r="N29" s="5">
        <v>253.1</v>
      </c>
      <c r="O29" s="5">
        <v>-0.7</v>
      </c>
      <c r="P29" s="5">
        <v>-0.7</v>
      </c>
      <c r="Q29" s="5">
        <v>264.89999999999998</v>
      </c>
      <c r="R29" s="5">
        <v>264.89999999999998</v>
      </c>
    </row>
    <row r="30" spans="1:18" x14ac:dyDescent="0.5">
      <c r="A30" s="4" t="s">
        <v>30</v>
      </c>
      <c r="B30" s="7">
        <f>AVERAGE(B21:B29)</f>
        <v>310.68888888888893</v>
      </c>
      <c r="C30" s="7">
        <f t="shared" ref="C30" si="2">AVERAGE(C21:C29)</f>
        <v>377.15555555555557</v>
      </c>
      <c r="D30" s="7">
        <f t="shared" ref="D30" si="3">AVERAGE(D21:D29)</f>
        <v>347.04444444444448</v>
      </c>
      <c r="E30" s="7">
        <f t="shared" ref="E30" si="4">AVERAGE(E21:E29)</f>
        <v>444.68888888888887</v>
      </c>
      <c r="F30" s="7">
        <f t="shared" ref="F30" si="5">AVERAGE(F21:F29)</f>
        <v>332.92222222222222</v>
      </c>
      <c r="G30" s="7">
        <f t="shared" ref="G30" si="6">AVERAGE(G21:G29)</f>
        <v>413.63333333333344</v>
      </c>
      <c r="H30" s="7">
        <f t="shared" ref="H30" si="7">AVERAGE(H21:H29)</f>
        <v>373.94444444444457</v>
      </c>
      <c r="I30" s="7">
        <f t="shared" ref="I30" si="8">AVERAGE(I21:I29)</f>
        <v>470.26666666666665</v>
      </c>
      <c r="J30" s="7">
        <f t="shared" ref="J30" si="9">AVERAGE(J21:J29)</f>
        <v>367.87777777777779</v>
      </c>
      <c r="K30" s="7">
        <f t="shared" ref="K30" si="10">AVERAGE(K21:K29)</f>
        <v>430.57777777777778</v>
      </c>
      <c r="L30" s="7">
        <f t="shared" ref="L30" si="11">AVERAGE(L21:L29)</f>
        <v>440.4111111111111</v>
      </c>
      <c r="M30" s="7">
        <f t="shared" ref="M30" si="12">AVERAGE(M21:M29)</f>
        <v>527.02222222222235</v>
      </c>
      <c r="N30" s="7">
        <f t="shared" ref="N30" si="13">AVERAGE(N21:N29)</f>
        <v>453.42222222222222</v>
      </c>
      <c r="O30" s="7">
        <f t="shared" ref="O30" si="14">AVERAGE(O21:O29)</f>
        <v>32.944444444444436</v>
      </c>
      <c r="P30" s="7">
        <f t="shared" ref="P30" si="15">AVERAGE(P21:P29)</f>
        <v>250.65555555555557</v>
      </c>
      <c r="Q30" s="7">
        <f t="shared" ref="Q30" si="16">AVERAGE(Q21:Q29)</f>
        <v>539.27777777777783</v>
      </c>
      <c r="R30" s="7">
        <f>AVERAGE(R21:R29)</f>
        <v>410.83749999999992</v>
      </c>
    </row>
    <row r="31" spans="1:18" x14ac:dyDescent="0.5">
      <c r="A31" s="4" t="s">
        <v>31</v>
      </c>
      <c r="B31" s="7">
        <f>MEDIAN(B21:B29)</f>
        <v>159.69999999999999</v>
      </c>
      <c r="C31" s="7">
        <f t="shared" ref="C31:Q31" si="17">MEDIAN(C21:C29)</f>
        <v>197.8</v>
      </c>
      <c r="D31" s="7">
        <f t="shared" si="17"/>
        <v>225.1</v>
      </c>
      <c r="E31" s="7">
        <f t="shared" si="17"/>
        <v>192.3</v>
      </c>
      <c r="F31" s="7">
        <f t="shared" si="17"/>
        <v>180.4</v>
      </c>
      <c r="G31" s="7">
        <f t="shared" si="17"/>
        <v>197.3</v>
      </c>
      <c r="H31" s="7">
        <f t="shared" si="17"/>
        <v>164.8</v>
      </c>
      <c r="I31" s="7">
        <f t="shared" si="17"/>
        <v>215</v>
      </c>
      <c r="J31" s="7">
        <f t="shared" si="17"/>
        <v>215</v>
      </c>
      <c r="K31" s="7">
        <f t="shared" si="17"/>
        <v>199.3</v>
      </c>
      <c r="L31" s="7">
        <f t="shared" si="17"/>
        <v>170</v>
      </c>
      <c r="M31" s="7">
        <f t="shared" si="17"/>
        <v>253.1</v>
      </c>
      <c r="N31" s="7">
        <f t="shared" si="17"/>
        <v>253.1</v>
      </c>
      <c r="O31" s="7">
        <f t="shared" si="17"/>
        <v>63.1</v>
      </c>
      <c r="P31" s="7">
        <f t="shared" si="17"/>
        <v>-0.7</v>
      </c>
      <c r="Q31" s="7">
        <f t="shared" si="17"/>
        <v>257.8</v>
      </c>
      <c r="R31" s="7">
        <f>MEDIAN(R21:R29)</f>
        <v>201.85</v>
      </c>
    </row>
    <row r="33" spans="1:18" x14ac:dyDescent="0.5">
      <c r="A33" s="4" t="s">
        <v>33</v>
      </c>
    </row>
    <row r="34" spans="1:18" ht="20.7" x14ac:dyDescent="0.5">
      <c r="A34" s="4" t="s">
        <v>12</v>
      </c>
      <c r="B34" s="5">
        <v>-12.1</v>
      </c>
      <c r="C34" s="5">
        <v>548.79999999999995</v>
      </c>
      <c r="D34" s="5">
        <v>190.6</v>
      </c>
      <c r="E34" s="5">
        <v>634.4</v>
      </c>
      <c r="F34" s="5">
        <v>-50.7</v>
      </c>
      <c r="G34" s="5">
        <v>651.29999999999995</v>
      </c>
      <c r="H34" s="5">
        <v>477.6</v>
      </c>
      <c r="I34" s="5">
        <v>793.6</v>
      </c>
      <c r="J34" s="5">
        <v>130.30000000000001</v>
      </c>
      <c r="K34" s="5">
        <v>762.3</v>
      </c>
      <c r="L34" s="5">
        <v>640.5</v>
      </c>
      <c r="M34" s="5">
        <v>779.2</v>
      </c>
      <c r="N34" s="5">
        <v>201.4</v>
      </c>
      <c r="O34" s="5">
        <v>37.4</v>
      </c>
      <c r="P34" s="5">
        <v>-355.8</v>
      </c>
      <c r="Q34" s="5">
        <v>658.5</v>
      </c>
      <c r="R34" s="6"/>
    </row>
    <row r="35" spans="1:18" ht="20.7" x14ac:dyDescent="0.5">
      <c r="A35" s="4" t="s">
        <v>13</v>
      </c>
      <c r="B35" s="5">
        <v>264.3</v>
      </c>
      <c r="C35" s="5">
        <v>209.2</v>
      </c>
      <c r="D35" s="5">
        <v>109.9</v>
      </c>
      <c r="E35" s="5">
        <v>386.1</v>
      </c>
      <c r="F35" s="5">
        <v>-90.3</v>
      </c>
      <c r="G35" s="5">
        <v>252.8</v>
      </c>
      <c r="H35" s="5">
        <v>160.4</v>
      </c>
      <c r="I35" s="5">
        <v>507.1</v>
      </c>
      <c r="J35" s="5">
        <v>463.5</v>
      </c>
      <c r="K35" s="5">
        <v>128.80000000000001</v>
      </c>
      <c r="L35" s="5">
        <v>49.2</v>
      </c>
      <c r="M35" s="5">
        <v>649</v>
      </c>
      <c r="N35" s="5">
        <v>465</v>
      </c>
      <c r="O35" s="5">
        <v>-483.8</v>
      </c>
      <c r="P35" s="5">
        <v>-285.60000000000002</v>
      </c>
      <c r="Q35" s="5">
        <v>256.7</v>
      </c>
      <c r="R35" s="5">
        <v>347.2</v>
      </c>
    </row>
    <row r="36" spans="1:18" ht="20.7" x14ac:dyDescent="0.5">
      <c r="A36" s="4" t="s">
        <v>14</v>
      </c>
      <c r="B36" s="5">
        <v>1141</v>
      </c>
      <c r="C36" s="5">
        <v>1008</v>
      </c>
      <c r="D36" s="5">
        <v>950</v>
      </c>
      <c r="E36" s="5">
        <v>767</v>
      </c>
      <c r="F36" s="5">
        <v>-921</v>
      </c>
      <c r="G36" s="5">
        <v>1137</v>
      </c>
      <c r="H36" s="5">
        <v>1092</v>
      </c>
      <c r="I36" s="5">
        <v>847</v>
      </c>
      <c r="J36" s="5">
        <v>1101</v>
      </c>
      <c r="K36" s="5">
        <v>989</v>
      </c>
      <c r="L36" s="5">
        <v>1367</v>
      </c>
      <c r="M36" s="5">
        <v>1115</v>
      </c>
      <c r="N36" s="5">
        <v>847</v>
      </c>
      <c r="O36" s="5">
        <v>-790</v>
      </c>
      <c r="P36" s="5">
        <v>1518</v>
      </c>
      <c r="Q36" s="5">
        <v>1251</v>
      </c>
      <c r="R36" s="5">
        <v>1449</v>
      </c>
    </row>
    <row r="37" spans="1:18" ht="20.7" x14ac:dyDescent="0.5">
      <c r="A37" s="4" t="s">
        <v>15</v>
      </c>
      <c r="B37" s="5">
        <v>74.3</v>
      </c>
      <c r="C37" s="5">
        <v>83.5</v>
      </c>
      <c r="D37" s="5">
        <v>107.7</v>
      </c>
      <c r="E37" s="5">
        <v>116.1</v>
      </c>
      <c r="F37" s="5">
        <v>54.9</v>
      </c>
      <c r="G37" s="5">
        <v>67.900000000000006</v>
      </c>
      <c r="H37" s="5">
        <v>109</v>
      </c>
      <c r="I37" s="5">
        <v>114.3</v>
      </c>
      <c r="J37" s="5">
        <v>59.6</v>
      </c>
      <c r="K37" s="5">
        <v>22.7</v>
      </c>
      <c r="L37" s="5">
        <v>99.7</v>
      </c>
      <c r="M37" s="5">
        <v>104.9</v>
      </c>
      <c r="N37" s="5">
        <v>32.5</v>
      </c>
      <c r="O37" s="5">
        <v>-99.3</v>
      </c>
      <c r="P37" s="5">
        <v>-249.7</v>
      </c>
      <c r="Q37" s="5">
        <v>56.4</v>
      </c>
      <c r="R37" s="5">
        <v>67.400000000000006</v>
      </c>
    </row>
    <row r="38" spans="1:18" ht="20.7" x14ac:dyDescent="0.5">
      <c r="A38" s="4" t="s">
        <v>16</v>
      </c>
      <c r="B38" s="5">
        <v>-5.5</v>
      </c>
      <c r="C38" s="5">
        <v>59.8</v>
      </c>
      <c r="D38" s="5">
        <v>26.4</v>
      </c>
      <c r="E38" s="5">
        <v>74.900000000000006</v>
      </c>
      <c r="F38" s="5">
        <v>2.7</v>
      </c>
      <c r="G38" s="5">
        <v>81.3</v>
      </c>
      <c r="H38" s="5">
        <v>37.5</v>
      </c>
      <c r="I38" s="5">
        <v>93.5</v>
      </c>
      <c r="J38" s="5">
        <v>13.7</v>
      </c>
      <c r="K38" s="5">
        <v>113.9</v>
      </c>
      <c r="L38" s="5">
        <v>59.9</v>
      </c>
      <c r="M38" s="5">
        <v>121.2</v>
      </c>
      <c r="N38" s="5">
        <v>21.5</v>
      </c>
      <c r="O38" s="5">
        <v>43.7</v>
      </c>
      <c r="P38" s="5">
        <v>-115.3</v>
      </c>
      <c r="Q38" s="5">
        <v>137</v>
      </c>
      <c r="R38" s="5">
        <v>29.8</v>
      </c>
    </row>
    <row r="39" spans="1:18" ht="20.7" x14ac:dyDescent="0.5">
      <c r="A39" s="4" t="s">
        <v>17</v>
      </c>
      <c r="B39" s="5">
        <v>49.8</v>
      </c>
      <c r="C39" s="5">
        <v>148.69999999999999</v>
      </c>
      <c r="D39" s="5">
        <v>148.69999999999999</v>
      </c>
      <c r="E39" s="5">
        <v>64.3</v>
      </c>
      <c r="F39" s="5">
        <v>64.3</v>
      </c>
      <c r="G39" s="5">
        <v>138.9</v>
      </c>
      <c r="H39" s="5">
        <v>138.9</v>
      </c>
      <c r="I39" s="5">
        <v>91.3</v>
      </c>
      <c r="J39" s="5">
        <v>91.3</v>
      </c>
      <c r="K39" s="5">
        <v>143.6</v>
      </c>
      <c r="L39" s="5">
        <v>143.6</v>
      </c>
      <c r="M39" s="5">
        <v>104</v>
      </c>
      <c r="N39" s="5">
        <v>104</v>
      </c>
      <c r="O39" s="5">
        <v>-19.8</v>
      </c>
      <c r="P39" s="5">
        <v>-19.8</v>
      </c>
      <c r="Q39" s="5">
        <v>34.1</v>
      </c>
      <c r="R39" s="5">
        <v>34.1</v>
      </c>
    </row>
    <row r="40" spans="1:18" ht="20.7" x14ac:dyDescent="0.5">
      <c r="A40" s="4" t="s">
        <v>18</v>
      </c>
      <c r="B40" s="5">
        <v>157.1</v>
      </c>
      <c r="C40" s="5">
        <v>70.599999999999994</v>
      </c>
      <c r="D40" s="5">
        <v>172.5</v>
      </c>
      <c r="E40" s="5">
        <v>203.4</v>
      </c>
      <c r="F40" s="5">
        <v>-384.6</v>
      </c>
      <c r="G40" s="5">
        <v>79.400000000000006</v>
      </c>
      <c r="H40" s="5">
        <v>140.6</v>
      </c>
      <c r="I40" s="5">
        <v>171.4</v>
      </c>
      <c r="J40" s="5">
        <v>148.19999999999999</v>
      </c>
      <c r="K40" s="5">
        <v>81.099999999999994</v>
      </c>
      <c r="L40" s="5">
        <v>149.6</v>
      </c>
      <c r="M40" s="5">
        <v>185.1</v>
      </c>
      <c r="N40" s="5">
        <v>185</v>
      </c>
      <c r="O40" s="5">
        <v>-7.9</v>
      </c>
      <c r="P40" s="5">
        <v>161.19999999999999</v>
      </c>
      <c r="Q40" s="5">
        <v>103.3</v>
      </c>
      <c r="R40" s="5">
        <v>-332.2</v>
      </c>
    </row>
    <row r="41" spans="1:18" ht="20.7" x14ac:dyDescent="0.5">
      <c r="A41" s="4" t="s">
        <v>19</v>
      </c>
      <c r="B41" s="5">
        <v>103.2</v>
      </c>
      <c r="C41" s="5">
        <v>-2.2999999999999998</v>
      </c>
      <c r="D41" s="5">
        <v>-12.3</v>
      </c>
      <c r="E41" s="5">
        <v>54.2</v>
      </c>
      <c r="F41" s="5">
        <v>-87.9</v>
      </c>
      <c r="G41" s="5">
        <v>-30.2</v>
      </c>
      <c r="H41" s="5">
        <v>-95.5</v>
      </c>
      <c r="I41" s="5">
        <v>75.3</v>
      </c>
      <c r="J41" s="5">
        <v>4.2</v>
      </c>
      <c r="K41" s="5">
        <v>22.5</v>
      </c>
      <c r="L41" s="5">
        <v>-17.3</v>
      </c>
      <c r="M41" s="5">
        <v>102.3</v>
      </c>
      <c r="N41" s="5">
        <v>-15.3</v>
      </c>
      <c r="O41" s="5">
        <v>-589.70000000000005</v>
      </c>
      <c r="P41" s="5">
        <v>-182.9</v>
      </c>
      <c r="Q41" s="5">
        <v>38.9</v>
      </c>
      <c r="R41" s="5">
        <v>184.5</v>
      </c>
    </row>
    <row r="42" spans="1:18" ht="20.7" x14ac:dyDescent="0.5">
      <c r="A42" s="4" t="s">
        <v>20</v>
      </c>
      <c r="B42" s="5">
        <v>98</v>
      </c>
      <c r="C42" s="5">
        <v>25.2</v>
      </c>
      <c r="D42" s="5">
        <v>25.2</v>
      </c>
      <c r="E42" s="5">
        <v>125.3</v>
      </c>
      <c r="F42" s="5">
        <v>125.3</v>
      </c>
      <c r="G42" s="5">
        <v>37.200000000000003</v>
      </c>
      <c r="H42" s="5">
        <v>37.200000000000003</v>
      </c>
      <c r="I42" s="5">
        <v>163.30000000000001</v>
      </c>
      <c r="J42" s="5">
        <v>163.30000000000001</v>
      </c>
      <c r="K42" s="5">
        <v>42.2</v>
      </c>
      <c r="L42" s="5">
        <v>42.2</v>
      </c>
      <c r="M42" s="5">
        <v>174.1</v>
      </c>
      <c r="N42" s="5">
        <v>174.1</v>
      </c>
      <c r="O42" s="5">
        <v>-19.100000000000001</v>
      </c>
      <c r="P42" s="5">
        <v>-19.100000000000001</v>
      </c>
      <c r="Q42" s="5">
        <v>200.2</v>
      </c>
      <c r="R42" s="5">
        <v>200.2</v>
      </c>
    </row>
    <row r="43" spans="1:18" x14ac:dyDescent="0.5">
      <c r="A43" s="4" t="s">
        <v>30</v>
      </c>
      <c r="B43" s="7">
        <f>AVERAGE(B34:B42)</f>
        <v>207.78888888888889</v>
      </c>
      <c r="C43" s="7">
        <f t="shared" ref="C43" si="18">AVERAGE(C34:C42)</f>
        <v>239.05555555555551</v>
      </c>
      <c r="D43" s="7">
        <f t="shared" ref="D43" si="19">AVERAGE(D34:D42)</f>
        <v>190.9666666666667</v>
      </c>
      <c r="E43" s="7">
        <f t="shared" ref="E43" si="20">AVERAGE(E34:E42)</f>
        <v>269.52222222222218</v>
      </c>
      <c r="F43" s="7">
        <f t="shared" ref="F43" si="21">AVERAGE(F34:F42)</f>
        <v>-143.03333333333336</v>
      </c>
      <c r="G43" s="7">
        <f t="shared" ref="G43" si="22">AVERAGE(G34:G42)</f>
        <v>268.40000000000003</v>
      </c>
      <c r="H43" s="7">
        <f t="shared" ref="H43" si="23">AVERAGE(H34:H42)</f>
        <v>233.07777777777775</v>
      </c>
      <c r="I43" s="7">
        <f t="shared" ref="I43" si="24">AVERAGE(I34:I42)</f>
        <v>317.42222222222227</v>
      </c>
      <c r="J43" s="7">
        <f t="shared" ref="J43" si="25">AVERAGE(J34:J42)</f>
        <v>241.67777777777778</v>
      </c>
      <c r="K43" s="7">
        <f t="shared" ref="K43" si="26">AVERAGE(K34:K42)</f>
        <v>256.23333333333335</v>
      </c>
      <c r="L43" s="7">
        <f t="shared" ref="L43" si="27">AVERAGE(L34:L42)</f>
        <v>281.59999999999991</v>
      </c>
      <c r="M43" s="7">
        <f t="shared" ref="M43" si="28">AVERAGE(M34:M42)</f>
        <v>370.5333333333333</v>
      </c>
      <c r="N43" s="7">
        <f t="shared" ref="N43" si="29">AVERAGE(N34:N42)</f>
        <v>223.91111111111113</v>
      </c>
      <c r="O43" s="7">
        <f t="shared" ref="O43" si="30">AVERAGE(O34:O42)</f>
        <v>-214.27777777777777</v>
      </c>
      <c r="P43" s="7">
        <f t="shared" ref="P43" si="31">AVERAGE(P34:P42)</f>
        <v>50.111111111111086</v>
      </c>
      <c r="Q43" s="7">
        <f t="shared" ref="Q43" si="32">AVERAGE(Q34:Q42)</f>
        <v>304.01111111111112</v>
      </c>
      <c r="R43" s="7">
        <f>AVERAGE(R34:R42)</f>
        <v>247.5</v>
      </c>
    </row>
    <row r="44" spans="1:18" x14ac:dyDescent="0.5">
      <c r="A44" s="4" t="s">
        <v>31</v>
      </c>
      <c r="B44" s="7">
        <f>MEDIAN(B34:B42)</f>
        <v>98</v>
      </c>
      <c r="C44" s="7">
        <f t="shared" ref="C44:R44" si="33">MEDIAN(C34:C42)</f>
        <v>83.5</v>
      </c>
      <c r="D44" s="7">
        <f t="shared" si="33"/>
        <v>109.9</v>
      </c>
      <c r="E44" s="7">
        <f t="shared" si="33"/>
        <v>125.3</v>
      </c>
      <c r="F44" s="7">
        <f t="shared" si="33"/>
        <v>-50.7</v>
      </c>
      <c r="G44" s="7">
        <f t="shared" si="33"/>
        <v>81.3</v>
      </c>
      <c r="H44" s="7">
        <f t="shared" si="33"/>
        <v>138.9</v>
      </c>
      <c r="I44" s="7">
        <f t="shared" si="33"/>
        <v>163.30000000000001</v>
      </c>
      <c r="J44" s="7">
        <f t="shared" si="33"/>
        <v>130.30000000000001</v>
      </c>
      <c r="K44" s="7">
        <f t="shared" si="33"/>
        <v>113.9</v>
      </c>
      <c r="L44" s="7">
        <f t="shared" si="33"/>
        <v>99.7</v>
      </c>
      <c r="M44" s="7">
        <f t="shared" si="33"/>
        <v>174.1</v>
      </c>
      <c r="N44" s="7">
        <f t="shared" si="33"/>
        <v>174.1</v>
      </c>
      <c r="O44" s="7">
        <f t="shared" si="33"/>
        <v>-19.8</v>
      </c>
      <c r="P44" s="7">
        <f t="shared" si="33"/>
        <v>-115.3</v>
      </c>
      <c r="Q44" s="7">
        <f t="shared" si="33"/>
        <v>137</v>
      </c>
      <c r="R44" s="7">
        <f t="shared" si="33"/>
        <v>125.95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400D-E66B-43D9-A771-7C35F9F2519B}">
  <dimension ref="A2:CG66"/>
  <sheetViews>
    <sheetView zoomScale="70" zoomScaleNormal="70" workbookViewId="0">
      <selection activeCell="W23" sqref="W23"/>
    </sheetView>
  </sheetViews>
  <sheetFormatPr defaultRowHeight="14.35" x14ac:dyDescent="0.5"/>
  <cols>
    <col min="1" max="1" width="16" customWidth="1"/>
  </cols>
  <sheetData>
    <row r="2" spans="1:85" x14ac:dyDescent="0.5">
      <c r="B2" t="s">
        <v>201</v>
      </c>
      <c r="C2" t="s">
        <v>202</v>
      </c>
      <c r="D2" t="s">
        <v>203</v>
      </c>
      <c r="E2" t="s">
        <v>204</v>
      </c>
      <c r="F2" t="s">
        <v>201</v>
      </c>
      <c r="G2" t="s">
        <v>202</v>
      </c>
      <c r="H2" t="s">
        <v>203</v>
      </c>
      <c r="I2" t="s">
        <v>204</v>
      </c>
      <c r="J2" t="s">
        <v>201</v>
      </c>
      <c r="K2" t="s">
        <v>202</v>
      </c>
      <c r="L2" t="s">
        <v>203</v>
      </c>
      <c r="M2" t="s">
        <v>204</v>
      </c>
      <c r="N2" t="s">
        <v>201</v>
      </c>
      <c r="O2" t="s">
        <v>202</v>
      </c>
      <c r="P2" t="s">
        <v>203</v>
      </c>
      <c r="Q2" t="s">
        <v>204</v>
      </c>
      <c r="R2" t="s">
        <v>201</v>
      </c>
      <c r="S2" t="s">
        <v>202</v>
      </c>
      <c r="T2" t="s">
        <v>203</v>
      </c>
      <c r="U2" t="s">
        <v>204</v>
      </c>
      <c r="V2" t="s">
        <v>201</v>
      </c>
      <c r="W2" t="s">
        <v>202</v>
      </c>
      <c r="X2" t="s">
        <v>203</v>
      </c>
      <c r="Y2" t="s">
        <v>204</v>
      </c>
      <c r="Z2" t="s">
        <v>201</v>
      </c>
      <c r="AA2" t="s">
        <v>202</v>
      </c>
      <c r="AB2" t="s">
        <v>203</v>
      </c>
      <c r="AC2" t="s">
        <v>204</v>
      </c>
      <c r="AD2" t="s">
        <v>201</v>
      </c>
      <c r="AE2" t="s">
        <v>202</v>
      </c>
      <c r="AF2" t="s">
        <v>203</v>
      </c>
      <c r="AG2" t="s">
        <v>204</v>
      </c>
      <c r="AH2" t="s">
        <v>201</v>
      </c>
      <c r="AI2" t="s">
        <v>202</v>
      </c>
      <c r="AJ2" t="s">
        <v>203</v>
      </c>
      <c r="AK2" t="s">
        <v>204</v>
      </c>
      <c r="AL2" t="s">
        <v>201</v>
      </c>
      <c r="AM2" t="s">
        <v>202</v>
      </c>
      <c r="AN2" t="s">
        <v>203</v>
      </c>
      <c r="AO2" t="s">
        <v>204</v>
      </c>
      <c r="AP2" t="s">
        <v>201</v>
      </c>
      <c r="AQ2" t="s">
        <v>202</v>
      </c>
      <c r="AR2" t="s">
        <v>203</v>
      </c>
      <c r="AS2" t="s">
        <v>204</v>
      </c>
      <c r="AT2" t="s">
        <v>201</v>
      </c>
      <c r="AU2" t="s">
        <v>202</v>
      </c>
      <c r="AV2" t="s">
        <v>203</v>
      </c>
      <c r="AW2" t="s">
        <v>204</v>
      </c>
      <c r="AX2" t="s">
        <v>201</v>
      </c>
      <c r="AY2" t="s">
        <v>202</v>
      </c>
      <c r="AZ2" t="s">
        <v>203</v>
      </c>
      <c r="BA2" t="s">
        <v>204</v>
      </c>
      <c r="BB2" t="s">
        <v>201</v>
      </c>
      <c r="BC2" t="s">
        <v>202</v>
      </c>
      <c r="BD2" t="s">
        <v>203</v>
      </c>
      <c r="BE2" t="s">
        <v>204</v>
      </c>
      <c r="BF2" t="s">
        <v>201</v>
      </c>
      <c r="BG2" t="s">
        <v>202</v>
      </c>
      <c r="BH2" t="s">
        <v>203</v>
      </c>
      <c r="BI2" t="s">
        <v>204</v>
      </c>
      <c r="BJ2" t="s">
        <v>201</v>
      </c>
      <c r="BK2" t="s">
        <v>202</v>
      </c>
      <c r="BL2" t="s">
        <v>203</v>
      </c>
      <c r="BM2" t="s">
        <v>204</v>
      </c>
      <c r="BN2" t="s">
        <v>201</v>
      </c>
      <c r="BO2" t="s">
        <v>202</v>
      </c>
      <c r="BP2" t="s">
        <v>203</v>
      </c>
      <c r="BQ2" t="s">
        <v>204</v>
      </c>
      <c r="BR2" t="s">
        <v>201</v>
      </c>
      <c r="BS2" t="s">
        <v>202</v>
      </c>
      <c r="BT2" t="s">
        <v>203</v>
      </c>
      <c r="BU2" t="s">
        <v>204</v>
      </c>
      <c r="BV2" t="s">
        <v>201</v>
      </c>
      <c r="BW2" t="s">
        <v>202</v>
      </c>
      <c r="BX2" t="s">
        <v>203</v>
      </c>
      <c r="BY2" t="s">
        <v>204</v>
      </c>
      <c r="BZ2" t="s">
        <v>201</v>
      </c>
      <c r="CA2" t="s">
        <v>202</v>
      </c>
      <c r="CB2" t="s">
        <v>203</v>
      </c>
      <c r="CC2" t="s">
        <v>204</v>
      </c>
      <c r="CD2" t="s">
        <v>201</v>
      </c>
    </row>
    <row r="3" spans="1:85" ht="52.7" x14ac:dyDescent="0.5">
      <c r="A3" t="s">
        <v>11</v>
      </c>
      <c r="B3" s="9" t="s">
        <v>35</v>
      </c>
      <c r="C3" s="9" t="s">
        <v>36</v>
      </c>
      <c r="D3" s="9" t="s">
        <v>37</v>
      </c>
      <c r="E3" s="9" t="s">
        <v>38</v>
      </c>
      <c r="F3" s="9" t="s">
        <v>39</v>
      </c>
      <c r="G3" s="9" t="s">
        <v>40</v>
      </c>
      <c r="H3" s="9" t="s">
        <v>41</v>
      </c>
      <c r="I3" s="9" t="s">
        <v>42</v>
      </c>
      <c r="J3" s="9" t="s">
        <v>43</v>
      </c>
      <c r="K3" s="9" t="s">
        <v>44</v>
      </c>
      <c r="L3" s="9" t="s">
        <v>45</v>
      </c>
      <c r="M3" s="9" t="s">
        <v>46</v>
      </c>
      <c r="N3" s="9" t="s">
        <v>47</v>
      </c>
      <c r="O3" s="9" t="s">
        <v>48</v>
      </c>
      <c r="P3" s="9" t="s">
        <v>49</v>
      </c>
      <c r="Q3" s="9" t="s">
        <v>50</v>
      </c>
      <c r="R3" s="9" t="s">
        <v>51</v>
      </c>
      <c r="S3" s="9" t="s">
        <v>52</v>
      </c>
      <c r="T3" s="9" t="s">
        <v>53</v>
      </c>
      <c r="U3" s="9" t="s">
        <v>54</v>
      </c>
      <c r="V3" s="9" t="s">
        <v>55</v>
      </c>
      <c r="W3" s="9" t="s">
        <v>56</v>
      </c>
      <c r="X3" s="9" t="s">
        <v>57</v>
      </c>
      <c r="Y3" s="9" t="s">
        <v>58</v>
      </c>
      <c r="Z3" s="9" t="s">
        <v>59</v>
      </c>
      <c r="AA3" s="9" t="s">
        <v>60</v>
      </c>
      <c r="AB3" s="9" t="s">
        <v>61</v>
      </c>
      <c r="AC3" s="9" t="s">
        <v>62</v>
      </c>
      <c r="AD3" s="9" t="s">
        <v>63</v>
      </c>
      <c r="AE3" s="9" t="s">
        <v>64</v>
      </c>
      <c r="AF3" s="9" t="s">
        <v>65</v>
      </c>
      <c r="AG3" s="9" t="s">
        <v>66</v>
      </c>
      <c r="AH3" s="9" t="s">
        <v>67</v>
      </c>
      <c r="AI3" s="9" t="s">
        <v>68</v>
      </c>
      <c r="AJ3" s="9" t="s">
        <v>69</v>
      </c>
      <c r="AK3" s="9" t="s">
        <v>70</v>
      </c>
      <c r="AL3" s="9" t="s">
        <v>71</v>
      </c>
      <c r="AM3" s="9" t="s">
        <v>72</v>
      </c>
      <c r="AN3" s="9" t="s">
        <v>73</v>
      </c>
      <c r="AO3" s="9" t="s">
        <v>74</v>
      </c>
      <c r="AP3" s="9" t="s">
        <v>75</v>
      </c>
      <c r="AQ3" s="9" t="s">
        <v>76</v>
      </c>
      <c r="AR3" s="9" t="s">
        <v>77</v>
      </c>
      <c r="AS3" s="9" t="s">
        <v>78</v>
      </c>
      <c r="AT3" s="9" t="s">
        <v>79</v>
      </c>
      <c r="AU3" s="9" t="s">
        <v>80</v>
      </c>
      <c r="AV3" s="9" t="s">
        <v>81</v>
      </c>
      <c r="AW3" s="9" t="s">
        <v>82</v>
      </c>
      <c r="AX3" s="9" t="s">
        <v>83</v>
      </c>
      <c r="AY3" s="9" t="s">
        <v>84</v>
      </c>
      <c r="AZ3" s="9" t="s">
        <v>85</v>
      </c>
      <c r="BA3" s="9" t="s">
        <v>86</v>
      </c>
      <c r="BB3" s="9" t="s">
        <v>87</v>
      </c>
      <c r="BC3" s="9" t="s">
        <v>88</v>
      </c>
      <c r="BD3" s="9" t="s">
        <v>89</v>
      </c>
      <c r="BE3" s="9" t="s">
        <v>90</v>
      </c>
      <c r="BF3" s="9" t="s">
        <v>91</v>
      </c>
      <c r="BG3" s="9" t="s">
        <v>92</v>
      </c>
      <c r="BH3" s="9" t="s">
        <v>93</v>
      </c>
      <c r="BI3" s="9" t="s">
        <v>94</v>
      </c>
      <c r="BJ3" s="9" t="s">
        <v>95</v>
      </c>
      <c r="BK3" s="9" t="s">
        <v>96</v>
      </c>
      <c r="BL3" s="9" t="s">
        <v>97</v>
      </c>
      <c r="BM3" s="9" t="s">
        <v>98</v>
      </c>
      <c r="BN3" s="9" t="s">
        <v>99</v>
      </c>
      <c r="BO3" s="9" t="s">
        <v>100</v>
      </c>
      <c r="BP3" s="9" t="s">
        <v>101</v>
      </c>
      <c r="BQ3" s="9" t="s">
        <v>102</v>
      </c>
      <c r="BR3" s="9" t="s">
        <v>103</v>
      </c>
      <c r="BS3" s="9" t="s">
        <v>104</v>
      </c>
      <c r="BT3" s="9" t="s">
        <v>105</v>
      </c>
      <c r="BU3" s="9" t="s">
        <v>106</v>
      </c>
      <c r="BV3" s="9" t="s">
        <v>107</v>
      </c>
      <c r="BW3" s="9" t="s">
        <v>108</v>
      </c>
      <c r="BX3" s="9" t="s">
        <v>109</v>
      </c>
      <c r="BY3" s="9" t="s">
        <v>110</v>
      </c>
      <c r="BZ3" s="9" t="s">
        <v>111</v>
      </c>
      <c r="CA3" s="9" t="s">
        <v>112</v>
      </c>
      <c r="CB3" s="9" t="s">
        <v>113</v>
      </c>
      <c r="CC3" s="9" t="s">
        <v>114</v>
      </c>
      <c r="CD3" s="9" t="s">
        <v>115</v>
      </c>
      <c r="CE3" s="9" t="s">
        <v>116</v>
      </c>
    </row>
    <row r="4" spans="1:85" ht="20.7" x14ac:dyDescent="0.5">
      <c r="A4" s="8" t="s">
        <v>12</v>
      </c>
      <c r="B4" s="2">
        <v>1308.28949788926</v>
      </c>
      <c r="C4" s="2">
        <v>1373.1711617139999</v>
      </c>
      <c r="D4" s="2">
        <v>1159.22379492</v>
      </c>
      <c r="E4" s="2">
        <v>1642.2018354700001</v>
      </c>
      <c r="F4" s="2">
        <v>1242.5173640166499</v>
      </c>
      <c r="G4" s="2">
        <v>1432.945499076</v>
      </c>
      <c r="H4" s="2">
        <v>1488.1011153689999</v>
      </c>
      <c r="I4" s="2">
        <v>1846.3971534760001</v>
      </c>
      <c r="J4" s="2">
        <v>1585.1274253434619</v>
      </c>
      <c r="K4" s="2">
        <v>1819.6685560809999</v>
      </c>
      <c r="L4" s="2">
        <v>1598.897312784</v>
      </c>
      <c r="M4" s="2">
        <v>2164.4667675199998</v>
      </c>
      <c r="N4" s="2">
        <v>1706.3271995867999</v>
      </c>
      <c r="O4" s="2">
        <v>1850.4856749400001</v>
      </c>
      <c r="P4" s="2">
        <v>1706.0399415510001</v>
      </c>
      <c r="Q4" s="2">
        <v>2184.3936388560001</v>
      </c>
      <c r="R4" s="2">
        <v>1619.2905496704641</v>
      </c>
      <c r="S4" s="2">
        <v>2172.0513810419998</v>
      </c>
      <c r="T4" s="2">
        <v>1836.2403099600001</v>
      </c>
      <c r="U4" s="2">
        <v>2320.5885904239999</v>
      </c>
      <c r="V4" s="2">
        <v>1801.7057563830001</v>
      </c>
      <c r="W4" s="2">
        <v>2974.8366807379998</v>
      </c>
      <c r="X4" s="2">
        <v>3087.4872827160002</v>
      </c>
      <c r="Y4" s="2">
        <v>3742.3857868169998</v>
      </c>
      <c r="Z4" s="2">
        <v>2966.2862045840002</v>
      </c>
      <c r="AA4" s="2">
        <v>3399.1830181800001</v>
      </c>
      <c r="AB4" s="2">
        <v>3242.5859615999998</v>
      </c>
      <c r="AC4" s="2">
        <v>4185.5831499420001</v>
      </c>
      <c r="AD4" s="2">
        <v>3533.93010916</v>
      </c>
      <c r="AE4" s="2">
        <v>4148.79303523</v>
      </c>
      <c r="AF4" s="2">
        <v>3967.267291698</v>
      </c>
      <c r="AG4" s="2">
        <v>4338.8924060850004</v>
      </c>
      <c r="AH4" s="2">
        <v>3596.7302462520001</v>
      </c>
      <c r="AI4" s="2">
        <v>3425.2674950850001</v>
      </c>
      <c r="AJ4" s="2">
        <v>3444.3120495419998</v>
      </c>
      <c r="AK4" s="2">
        <v>4223.1483515680002</v>
      </c>
      <c r="AL4" s="2">
        <v>3522.7517009759999</v>
      </c>
      <c r="AM4" s="2">
        <v>3615.7122572059998</v>
      </c>
      <c r="AN4" s="2">
        <v>3581.9979119099999</v>
      </c>
      <c r="AO4" s="2">
        <v>4711.6364386080004</v>
      </c>
      <c r="AP4" s="2">
        <v>3930.271539588</v>
      </c>
      <c r="AQ4" s="2">
        <v>4641.5656249049998</v>
      </c>
      <c r="AR4" s="2">
        <v>4448.6388380640001</v>
      </c>
      <c r="AS4" s="2">
        <v>5034.626505792</v>
      </c>
      <c r="AT4" s="2">
        <v>4210.4579411719997</v>
      </c>
      <c r="AU4" s="2">
        <v>5097.6471372799997</v>
      </c>
      <c r="AV4" s="2">
        <v>4458.3887921080004</v>
      </c>
      <c r="AW4" s="2">
        <v>5359.2756690719998</v>
      </c>
      <c r="AX4" s="2">
        <v>4441.9539856439997</v>
      </c>
      <c r="AY4" s="2">
        <v>4806.2015520639998</v>
      </c>
      <c r="AZ4" s="2">
        <v>4397.7900558829997</v>
      </c>
      <c r="BA4" s="2">
        <v>5250.0507541469997</v>
      </c>
      <c r="BB4" s="2"/>
      <c r="BC4" s="2">
        <v>4795.0396155600001</v>
      </c>
      <c r="BD4" s="2">
        <v>4654.6649331999997</v>
      </c>
      <c r="BE4" s="2">
        <v>5103.8051353199999</v>
      </c>
      <c r="BF4" s="2">
        <v>4369.6665270100002</v>
      </c>
      <c r="BG4" s="2">
        <v>4386.3135841860003</v>
      </c>
      <c r="BH4" s="2">
        <v>4351.9910898569997</v>
      </c>
      <c r="BI4" s="2">
        <v>5309.9715404580002</v>
      </c>
      <c r="BJ4" s="2">
        <v>4525.6584320459997</v>
      </c>
      <c r="BK4" s="2">
        <v>5195.6038945339997</v>
      </c>
      <c r="BL4" s="2">
        <v>4663.2239427670002</v>
      </c>
      <c r="BM4" s="2">
        <v>5869.7240495460001</v>
      </c>
      <c r="BN4" s="2">
        <v>4750.3430820000003</v>
      </c>
      <c r="BO4" s="2">
        <v>5824.4225809769996</v>
      </c>
      <c r="BP4" s="2">
        <v>5747.8608098559998</v>
      </c>
      <c r="BQ4" s="2">
        <v>6709.6087920609998</v>
      </c>
      <c r="BR4" s="2">
        <v>6071.0854955519999</v>
      </c>
      <c r="BS4" s="2">
        <v>6835.0375729320003</v>
      </c>
      <c r="BT4" s="2">
        <v>6138.1402407830001</v>
      </c>
      <c r="BU4" s="2">
        <v>6823.5157437300004</v>
      </c>
      <c r="BV4" s="2">
        <v>5991.5273637110004</v>
      </c>
      <c r="BW4" s="2">
        <v>6602.6936046479996</v>
      </c>
      <c r="BX4" s="2">
        <v>6268.7756025509998</v>
      </c>
      <c r="BY4" s="2">
        <v>6989.4231811199998</v>
      </c>
      <c r="BZ4" s="2">
        <v>6551.4532580280002</v>
      </c>
      <c r="CA4" s="2">
        <v>5223.0769235469998</v>
      </c>
      <c r="CB4" s="2">
        <v>4027.6839977760001</v>
      </c>
      <c r="CC4" s="2">
        <v>7003.2879282240001</v>
      </c>
      <c r="CD4" s="2"/>
      <c r="CF4" t="s">
        <v>118</v>
      </c>
      <c r="CG4" s="13">
        <f t="shared" ref="CG4:CG5" si="0">AVERAGE(B4:CE4)</f>
        <v>3954.7770281223884</v>
      </c>
    </row>
    <row r="5" spans="1:85" ht="20.7" x14ac:dyDescent="0.5">
      <c r="A5" s="8" t="s">
        <v>13</v>
      </c>
      <c r="B5" s="2">
        <v>1462.5060000000001</v>
      </c>
      <c r="C5" s="2">
        <v>1423.299</v>
      </c>
      <c r="D5" s="2"/>
      <c r="E5" s="2">
        <v>1406.6590000000001</v>
      </c>
      <c r="F5" s="2">
        <v>1233.7260000000001</v>
      </c>
      <c r="G5" s="2">
        <v>1212.2619999999999</v>
      </c>
      <c r="H5" s="2">
        <v>1160.2560000000001</v>
      </c>
      <c r="I5" s="2">
        <v>1400.3889999999999</v>
      </c>
      <c r="J5" s="2">
        <v>1310.616</v>
      </c>
      <c r="K5" s="2">
        <v>1250.0550000000001</v>
      </c>
      <c r="L5" s="2">
        <v>1134.742</v>
      </c>
      <c r="M5" s="2">
        <v>1435.403</v>
      </c>
      <c r="N5" s="2">
        <v>1387.259</v>
      </c>
      <c r="O5" s="2">
        <v>1432.6690000000001</v>
      </c>
      <c r="P5" s="2">
        <v>1269.537</v>
      </c>
      <c r="Q5" s="2">
        <v>1792.569</v>
      </c>
      <c r="R5" s="2">
        <v>1629.8130000000001</v>
      </c>
      <c r="S5" s="2">
        <v>1582.1849999999999</v>
      </c>
      <c r="T5" s="2">
        <v>1452.107</v>
      </c>
      <c r="U5" s="2">
        <v>1822.086</v>
      </c>
      <c r="V5" s="2"/>
      <c r="W5" s="2">
        <v>1455.6220000000001</v>
      </c>
      <c r="X5" s="2">
        <v>1351.3130000000001</v>
      </c>
      <c r="Y5" s="2">
        <v>1810.098</v>
      </c>
      <c r="Z5" s="2">
        <v>1598.761</v>
      </c>
      <c r="AA5" s="2">
        <v>1673.6189999999999</v>
      </c>
      <c r="AB5" s="2">
        <v>1517.393</v>
      </c>
      <c r="AC5" s="2">
        <v>2073.1590000000001</v>
      </c>
      <c r="AD5" s="2">
        <v>1955.1880000000001</v>
      </c>
      <c r="AE5" s="2">
        <v>1846.3409999999999</v>
      </c>
      <c r="AF5" s="2">
        <v>1677.482</v>
      </c>
      <c r="AG5" s="2">
        <v>2206.627</v>
      </c>
      <c r="AH5" s="2">
        <v>1912.15</v>
      </c>
      <c r="AI5" s="2">
        <v>1725.4739999999999</v>
      </c>
      <c r="AJ5" s="2">
        <v>1485.6369999999999</v>
      </c>
      <c r="AK5" s="2">
        <v>2093.806</v>
      </c>
      <c r="AL5" s="2">
        <v>1915.3689999999999</v>
      </c>
      <c r="AM5" s="2">
        <v>1749.8789999999999</v>
      </c>
      <c r="AN5" s="2">
        <v>1594.104</v>
      </c>
      <c r="AO5" s="2">
        <v>2232.3670000000002</v>
      </c>
      <c r="AP5" s="2">
        <v>2126.239</v>
      </c>
      <c r="AQ5" s="2">
        <v>1958.799</v>
      </c>
      <c r="AR5" s="2">
        <v>1840.123</v>
      </c>
      <c r="AS5" s="2">
        <v>2750.0709999999999</v>
      </c>
      <c r="AT5" s="2">
        <v>2910.239</v>
      </c>
      <c r="AU5" s="2">
        <v>2556.4549999999999</v>
      </c>
      <c r="AV5" s="2">
        <v>2141.7860000000001</v>
      </c>
      <c r="AW5" s="2">
        <v>3148.3539999999998</v>
      </c>
      <c r="AX5" s="2">
        <v>3033.26</v>
      </c>
      <c r="AY5" s="2">
        <v>2611.8690000000001</v>
      </c>
      <c r="AZ5" s="2">
        <v>2220.4110000000001</v>
      </c>
      <c r="BA5" s="2">
        <v>3297.2689999999998</v>
      </c>
      <c r="BB5" s="2">
        <v>3290.0990000000002</v>
      </c>
      <c r="BC5" s="2">
        <v>2780.7779999999998</v>
      </c>
      <c r="BD5" s="2">
        <v>2402.076</v>
      </c>
      <c r="BE5" s="2">
        <v>3520.4470000000001</v>
      </c>
      <c r="BF5" s="2">
        <v>3578.86</v>
      </c>
      <c r="BG5" s="2">
        <v>2749.7640000000001</v>
      </c>
      <c r="BH5" s="2">
        <v>2426.9859999999999</v>
      </c>
      <c r="BI5" s="2">
        <v>3529.6260000000002</v>
      </c>
      <c r="BJ5" s="2"/>
      <c r="BK5" s="2">
        <v>2634.4169999999999</v>
      </c>
      <c r="BL5" s="2">
        <v>2320.4659999999999</v>
      </c>
      <c r="BM5" s="2">
        <v>3327.7159999999999</v>
      </c>
      <c r="BN5" s="2">
        <v>2743.5479999999998</v>
      </c>
      <c r="BO5" s="2">
        <v>2581.6770000000001</v>
      </c>
      <c r="BP5" s="12">
        <v>2268.62</v>
      </c>
      <c r="BQ5" s="12">
        <v>3392.9340000000002</v>
      </c>
      <c r="BR5" s="12">
        <v>3649.2829999999999</v>
      </c>
      <c r="BS5" s="2">
        <v>3045.4459999999999</v>
      </c>
      <c r="BT5" s="2">
        <v>2137.1350000000002</v>
      </c>
      <c r="BU5" s="2">
        <v>3219.39</v>
      </c>
      <c r="BV5" s="2">
        <v>3227.712</v>
      </c>
      <c r="BW5" s="2">
        <v>1682.65</v>
      </c>
      <c r="BX5" s="2">
        <v>2050.654</v>
      </c>
      <c r="BY5" s="2">
        <v>3179.7579999999998</v>
      </c>
      <c r="BZ5" s="2">
        <v>3155.723</v>
      </c>
      <c r="CA5" s="2">
        <v>1439.0630000000001</v>
      </c>
      <c r="CB5" s="2">
        <v>1076.2929999999999</v>
      </c>
      <c r="CC5" s="2">
        <v>2608.3240000000001</v>
      </c>
      <c r="CD5" s="2">
        <v>2971.5410000000002</v>
      </c>
      <c r="CG5" s="13">
        <f t="shared" si="0"/>
        <v>2157.158820512821</v>
      </c>
    </row>
    <row r="6" spans="1:85" x14ac:dyDescent="0.5">
      <c r="A6" s="8" t="s">
        <v>14</v>
      </c>
      <c r="B6" s="2">
        <v>2198.6999999999998</v>
      </c>
      <c r="C6" s="2">
        <v>2170.1</v>
      </c>
      <c r="D6" s="2">
        <v>2483.3000000000002</v>
      </c>
      <c r="E6" s="2">
        <v>2613.6999999999998</v>
      </c>
      <c r="F6" s="2">
        <v>2336.8000000000002</v>
      </c>
      <c r="G6" s="2">
        <v>2260.3000000000002</v>
      </c>
      <c r="H6" s="2">
        <v>2682.2</v>
      </c>
      <c r="I6" s="2">
        <v>2796.3</v>
      </c>
      <c r="J6" s="2">
        <v>2514.6999999999998</v>
      </c>
      <c r="K6" s="2">
        <v>2400.9</v>
      </c>
      <c r="L6" s="2">
        <v>2985.1</v>
      </c>
      <c r="M6" s="2">
        <v>3024.9</v>
      </c>
      <c r="N6" s="2">
        <v>2837.1</v>
      </c>
      <c r="O6" s="2">
        <v>2904</v>
      </c>
      <c r="P6" s="2">
        <v>3487.1</v>
      </c>
      <c r="Q6" s="2">
        <v>3561.8</v>
      </c>
      <c r="R6" s="2">
        <v>3148.3</v>
      </c>
      <c r="S6" s="2">
        <v>3308.2</v>
      </c>
      <c r="T6" s="2">
        <v>3721.4</v>
      </c>
      <c r="U6" s="2">
        <v>3862</v>
      </c>
      <c r="V6" s="2">
        <v>3474.7</v>
      </c>
      <c r="W6" s="2">
        <v>3612.8</v>
      </c>
      <c r="X6" s="2">
        <v>4005.4</v>
      </c>
      <c r="Y6" s="2">
        <v>4194.1000000000004</v>
      </c>
      <c r="Z6" s="2">
        <v>3821.7</v>
      </c>
      <c r="AA6" s="2">
        <v>3926.9</v>
      </c>
      <c r="AB6" s="2">
        <v>4383.2</v>
      </c>
      <c r="AC6" s="2">
        <v>4655.1000000000004</v>
      </c>
      <c r="AD6" s="2">
        <v>4339.5</v>
      </c>
      <c r="AE6" s="2">
        <v>4544.3999999999996</v>
      </c>
      <c r="AF6" s="2">
        <v>5088</v>
      </c>
      <c r="AG6" s="2">
        <v>5432.2</v>
      </c>
      <c r="AH6" s="2">
        <v>4590.1000000000004</v>
      </c>
      <c r="AI6" s="2">
        <v>4440.8</v>
      </c>
      <c r="AJ6" s="2">
        <v>4713</v>
      </c>
      <c r="AK6" s="2">
        <v>4799</v>
      </c>
      <c r="AL6" s="2">
        <v>4405</v>
      </c>
      <c r="AM6" s="2">
        <v>4733</v>
      </c>
      <c r="AN6" s="2">
        <v>5077</v>
      </c>
      <c r="AO6" s="2">
        <v>5175</v>
      </c>
      <c r="AP6" s="2">
        <v>4842</v>
      </c>
      <c r="AQ6" s="2">
        <v>5079</v>
      </c>
      <c r="AR6" s="2">
        <v>5766</v>
      </c>
      <c r="AS6" s="2">
        <v>5893</v>
      </c>
      <c r="AT6" s="2">
        <v>5546</v>
      </c>
      <c r="AU6" s="2">
        <v>5656</v>
      </c>
      <c r="AV6" s="2">
        <v>6236</v>
      </c>
      <c r="AW6" s="2">
        <v>6474</v>
      </c>
      <c r="AX6" s="2">
        <v>5955</v>
      </c>
      <c r="AY6" s="2">
        <v>6187</v>
      </c>
      <c r="AZ6" s="2">
        <v>6697</v>
      </c>
      <c r="BA6" s="2">
        <v>6971</v>
      </c>
      <c r="BB6" s="2">
        <v>6431</v>
      </c>
      <c r="BC6" s="2">
        <v>6972</v>
      </c>
      <c r="BD6" s="2">
        <v>7425</v>
      </c>
      <c r="BE6" s="2">
        <v>7982</v>
      </c>
      <c r="BF6" s="2">
        <v>7380</v>
      </c>
      <c r="BG6" s="2">
        <v>7460</v>
      </c>
      <c r="BH6" s="2">
        <v>7779</v>
      </c>
      <c r="BI6" s="2">
        <v>8414</v>
      </c>
      <c r="BJ6" s="2">
        <v>7686</v>
      </c>
      <c r="BK6" s="2">
        <v>8032</v>
      </c>
      <c r="BL6" s="2">
        <v>8244</v>
      </c>
      <c r="BM6" s="2">
        <v>9061</v>
      </c>
      <c r="BN6" s="2">
        <v>8180</v>
      </c>
      <c r="BO6" s="2">
        <v>8432</v>
      </c>
      <c r="BP6" s="2">
        <v>8677</v>
      </c>
      <c r="BQ6" s="2">
        <v>9070</v>
      </c>
      <c r="BR6" s="2">
        <v>8554</v>
      </c>
      <c r="BS6" s="2">
        <v>8984</v>
      </c>
      <c r="BT6" s="2">
        <v>9789</v>
      </c>
      <c r="BU6" s="2">
        <v>9948</v>
      </c>
      <c r="BV6" s="2">
        <v>9374</v>
      </c>
      <c r="BW6" s="2">
        <v>9611</v>
      </c>
      <c r="BX6" s="2">
        <v>10184</v>
      </c>
      <c r="BY6" s="2">
        <v>10660</v>
      </c>
      <c r="BZ6" s="2">
        <v>10326</v>
      </c>
      <c r="CA6" s="2">
        <v>10104</v>
      </c>
      <c r="CB6" s="2">
        <v>6313</v>
      </c>
      <c r="CC6" s="2">
        <v>10594</v>
      </c>
      <c r="CD6" s="2">
        <v>11243</v>
      </c>
      <c r="CE6" s="2">
        <v>10357</v>
      </c>
      <c r="CF6" t="s">
        <v>118</v>
      </c>
      <c r="CG6" s="13">
        <f>AVERAGE(B6:CE6)</f>
        <v>5869.217073170732</v>
      </c>
    </row>
    <row r="7" spans="1:85" ht="20.7" x14ac:dyDescent="0.5">
      <c r="A7" s="8" t="s">
        <v>15</v>
      </c>
      <c r="B7" s="2">
        <v>57.434478160448997</v>
      </c>
      <c r="C7" s="2">
        <v>96.157501262875002</v>
      </c>
      <c r="D7" s="2">
        <v>100.00724873466299</v>
      </c>
      <c r="E7" s="2">
        <v>72.930526650454993</v>
      </c>
      <c r="F7" s="2">
        <v>55.361619489150002</v>
      </c>
      <c r="G7" s="2">
        <v>98.182103024297007</v>
      </c>
      <c r="H7" s="2">
        <v>128.851217854075</v>
      </c>
      <c r="I7" s="2">
        <v>101.363617886046</v>
      </c>
      <c r="J7" s="2">
        <v>65</v>
      </c>
      <c r="K7" s="2">
        <v>113.61499999999999</v>
      </c>
      <c r="L7" s="2">
        <v>143.36099999999999</v>
      </c>
      <c r="M7" s="2">
        <v>109.218602</v>
      </c>
      <c r="N7" s="2">
        <v>77.959000000000003</v>
      </c>
      <c r="O7" s="2">
        <v>141.369</v>
      </c>
      <c r="P7" s="2">
        <v>168.429</v>
      </c>
      <c r="Q7" s="2">
        <v>145.61099999999999</v>
      </c>
      <c r="R7" s="2">
        <v>108.95699999999999</v>
      </c>
      <c r="S7" s="2">
        <v>165.321</v>
      </c>
      <c r="T7" s="2">
        <v>198.90100000000001</v>
      </c>
      <c r="U7" s="2">
        <v>180.672</v>
      </c>
      <c r="V7" s="2">
        <v>120.31</v>
      </c>
      <c r="W7" s="2">
        <v>183.78299999999999</v>
      </c>
      <c r="X7" s="2">
        <v>233.94499999999999</v>
      </c>
      <c r="Y7" s="2">
        <v>235.15199999999999</v>
      </c>
      <c r="Z7" s="2">
        <v>185.82900000000001</v>
      </c>
      <c r="AA7" s="2">
        <v>232.13399999999999</v>
      </c>
      <c r="AB7" s="2">
        <v>291.61</v>
      </c>
      <c r="AC7" s="2">
        <v>254.85599999999999</v>
      </c>
      <c r="AD7" s="2">
        <v>250.45699999999999</v>
      </c>
      <c r="AE7" s="2">
        <v>293.76299999999998</v>
      </c>
      <c r="AF7" s="2">
        <v>380.774</v>
      </c>
      <c r="AG7" s="2">
        <v>324.71699999999998</v>
      </c>
      <c r="AH7" s="2">
        <v>183.995</v>
      </c>
      <c r="AI7" s="2">
        <v>244.80699999999999</v>
      </c>
      <c r="AJ7" s="2">
        <v>307.79700000000003</v>
      </c>
      <c r="AK7" s="2">
        <v>301.72000000000003</v>
      </c>
      <c r="AL7" s="2">
        <v>220.41499999999999</v>
      </c>
      <c r="AM7" s="2">
        <v>326.78899999999999</v>
      </c>
      <c r="AN7" s="2">
        <v>395.32400000000001</v>
      </c>
      <c r="AO7" s="2">
        <v>368.935</v>
      </c>
      <c r="AP7" s="2">
        <v>331.21699999999998</v>
      </c>
      <c r="AQ7" s="2">
        <v>383.20299999999997</v>
      </c>
      <c r="AR7" s="2">
        <v>529.66200000000003</v>
      </c>
      <c r="AS7" s="2">
        <v>481.63</v>
      </c>
      <c r="AT7" s="2">
        <v>303.79700000000003</v>
      </c>
      <c r="AU7" s="2">
        <v>482.565</v>
      </c>
      <c r="AV7" s="2">
        <v>600.23900000000003</v>
      </c>
      <c r="AW7" s="2">
        <v>561.65200000000004</v>
      </c>
      <c r="AX7" s="2">
        <v>420.77600000000001</v>
      </c>
      <c r="AY7" s="2">
        <v>523.04</v>
      </c>
      <c r="AZ7" s="2">
        <v>614.322</v>
      </c>
      <c r="BA7" s="2">
        <v>626.16499999999996</v>
      </c>
      <c r="BB7" s="2">
        <v>451.41500000000002</v>
      </c>
      <c r="BC7" s="2">
        <v>548.79499999999996</v>
      </c>
      <c r="BD7" s="2">
        <v>693.78300000000002</v>
      </c>
      <c r="BE7" s="2">
        <v>666.00099999999998</v>
      </c>
      <c r="BF7" s="12">
        <v>390.6</v>
      </c>
      <c r="BG7" s="12">
        <v>636.19100000000003</v>
      </c>
      <c r="BH7" s="12">
        <v>714.15300000000002</v>
      </c>
      <c r="BI7" s="12">
        <v>674.50800000000004</v>
      </c>
      <c r="BJ7" s="2">
        <v>543.84799999999996</v>
      </c>
      <c r="BK7" s="2">
        <v>593.29</v>
      </c>
      <c r="BL7" s="2">
        <v>688.86699999999996</v>
      </c>
      <c r="BM7" s="2">
        <v>715.02599999999995</v>
      </c>
      <c r="BN7" s="2">
        <v>587.88699999999994</v>
      </c>
      <c r="BO7" s="2">
        <v>665.35799999999995</v>
      </c>
      <c r="BP7" s="2">
        <v>715.36800000000005</v>
      </c>
      <c r="BQ7" s="2">
        <v>716.39499999999998</v>
      </c>
      <c r="BR7" s="2">
        <v>653.69500000000005</v>
      </c>
      <c r="BS7" s="2">
        <v>647.26800000000003</v>
      </c>
      <c r="BT7" s="2">
        <v>764.19299999999998</v>
      </c>
      <c r="BU7" s="2">
        <v>754.35599999999999</v>
      </c>
      <c r="BV7" s="2">
        <v>742.74800000000005</v>
      </c>
      <c r="BW7" s="2">
        <v>623.93499999999995</v>
      </c>
      <c r="BX7" s="2">
        <v>801.63499999999999</v>
      </c>
      <c r="BY7" s="2">
        <v>739.65800000000002</v>
      </c>
      <c r="BZ7" s="2">
        <v>658.673</v>
      </c>
      <c r="CA7" s="2">
        <v>459.10300000000001</v>
      </c>
      <c r="CB7" s="2">
        <v>229.70400000000001</v>
      </c>
      <c r="CC7" s="2">
        <v>602.31399999999996</v>
      </c>
      <c r="CD7" s="2">
        <v>690.15499999999997</v>
      </c>
      <c r="CF7" t="s">
        <v>118</v>
      </c>
      <c r="CG7" s="13">
        <f t="shared" ref="CG7:CG14" si="1">AVERAGE(B7:CE7)</f>
        <v>393.74078907483954</v>
      </c>
    </row>
    <row r="8" spans="1:85" ht="20.7" x14ac:dyDescent="0.5">
      <c r="A8" s="8" t="s">
        <v>16</v>
      </c>
      <c r="B8" s="2">
        <v>78.280105173083996</v>
      </c>
      <c r="C8" s="2">
        <v>131.67636172019999</v>
      </c>
      <c r="D8" s="2">
        <v>109.5669858795</v>
      </c>
      <c r="E8" s="2">
        <v>180.8256881403</v>
      </c>
      <c r="F8" s="2">
        <v>108.88245768625001</v>
      </c>
      <c r="G8" s="2">
        <v>203.6567229456</v>
      </c>
      <c r="H8" s="2">
        <v>203.31786307530001</v>
      </c>
      <c r="I8" s="2">
        <v>288.62310964400001</v>
      </c>
      <c r="J8" s="2">
        <v>187.916098592244</v>
      </c>
      <c r="K8" s="2">
        <v>374.18229385680002</v>
      </c>
      <c r="L8" s="2">
        <v>345.62370791429998</v>
      </c>
      <c r="M8" s="2">
        <v>469.92173803200001</v>
      </c>
      <c r="N8" s="2">
        <v>286.9926897222</v>
      </c>
      <c r="O8" s="2">
        <v>545.67810135440004</v>
      </c>
      <c r="P8" s="2">
        <v>429.00633219730003</v>
      </c>
      <c r="Q8" s="2">
        <v>572.68886697879998</v>
      </c>
      <c r="R8" s="2">
        <v>370.02437042640003</v>
      </c>
      <c r="S8" s="2">
        <v>644.2195404345</v>
      </c>
      <c r="T8" s="2">
        <v>479.04554260499998</v>
      </c>
      <c r="U8" s="2">
        <v>646.96659038639996</v>
      </c>
      <c r="V8" s="2">
        <v>413.52759996930001</v>
      </c>
      <c r="W8" s="2">
        <v>777.64335842959997</v>
      </c>
      <c r="X8" s="2">
        <v>695.06612386020004</v>
      </c>
      <c r="Y8" s="2">
        <v>887.30964467360002</v>
      </c>
      <c r="Z8" s="2">
        <v>634.16243323979995</v>
      </c>
      <c r="AA8" s="2">
        <v>878.32317703800004</v>
      </c>
      <c r="AB8" s="2">
        <v>733.36485831519997</v>
      </c>
      <c r="AC8" s="2">
        <v>954.10232700480003</v>
      </c>
      <c r="AD8" s="2">
        <v>736.72220664099996</v>
      </c>
      <c r="AE8" s="2">
        <v>1065.7696873790001</v>
      </c>
      <c r="AF8" s="2">
        <v>907.70320263839994</v>
      </c>
      <c r="AG8" s="2">
        <v>1003.0258247865</v>
      </c>
      <c r="AH8" s="2">
        <v>784.32194530740003</v>
      </c>
      <c r="AI8" s="2">
        <v>926.962185127</v>
      </c>
      <c r="AJ8" s="2">
        <v>841.52239452180004</v>
      </c>
      <c r="AK8" s="2">
        <v>984.71887117239999</v>
      </c>
      <c r="AL8" s="2">
        <v>682.47939788639997</v>
      </c>
      <c r="AM8" s="2">
        <v>923.94023386269998</v>
      </c>
      <c r="AN8" s="2">
        <v>755.69472574199995</v>
      </c>
      <c r="AO8" s="2">
        <v>1065.5526121108001</v>
      </c>
      <c r="AP8" s="2">
        <v>835.93697638319998</v>
      </c>
      <c r="AQ8" s="2">
        <v>1096.7879175989999</v>
      </c>
      <c r="AR8" s="2">
        <v>977.85843911100005</v>
      </c>
      <c r="AS8" s="2">
        <v>1131.7151889088</v>
      </c>
      <c r="AT8" s="2">
        <v>936.018187786</v>
      </c>
      <c r="AU8" s="2">
        <v>1094.3144704480001</v>
      </c>
      <c r="AV8" s="2">
        <v>954.42733055960002</v>
      </c>
      <c r="AW8" s="2">
        <v>1145.8293199008001</v>
      </c>
      <c r="AX8" s="2">
        <v>1060.9796296372001</v>
      </c>
      <c r="AY8" s="2">
        <v>1001.4735092224</v>
      </c>
      <c r="AZ8" s="2">
        <v>899.96750094230003</v>
      </c>
      <c r="BA8" s="2">
        <v>1100.4940108783001</v>
      </c>
      <c r="BB8" s="2">
        <v>961.64704250540001</v>
      </c>
      <c r="BC8" s="2">
        <v>999.93110603790001</v>
      </c>
      <c r="BD8" s="2">
        <v>892.87425571560004</v>
      </c>
      <c r="BE8" s="2">
        <v>1064.4285982020001</v>
      </c>
      <c r="BF8" s="2">
        <v>908.67275950869998</v>
      </c>
      <c r="BG8" s="2">
        <v>882.41929415879997</v>
      </c>
      <c r="BH8" s="2">
        <v>860.70732406770003</v>
      </c>
      <c r="BI8" s="2">
        <v>1020.4787676744</v>
      </c>
      <c r="BJ8" s="2">
        <v>954.5479231882</v>
      </c>
      <c r="BK8" s="2">
        <v>970.21809683330002</v>
      </c>
      <c r="BL8" s="2">
        <v>917.87439597449998</v>
      </c>
      <c r="BM8" s="2">
        <v>1113.0219750786</v>
      </c>
      <c r="BN8" s="2">
        <v>1011.5063869272</v>
      </c>
      <c r="BO8" s="2">
        <v>1074.7433699541</v>
      </c>
      <c r="BP8" s="2">
        <v>1105.1911009344001</v>
      </c>
      <c r="BQ8" s="2">
        <v>1325.8480082674</v>
      </c>
      <c r="BR8" s="2">
        <v>1249.1594622276</v>
      </c>
      <c r="BS8" s="2">
        <v>1393.4951331549</v>
      </c>
      <c r="BT8" s="2">
        <v>1224.1278731476</v>
      </c>
      <c r="BU8" s="2">
        <v>1442.662948917</v>
      </c>
      <c r="BV8" s="2">
        <v>1404.0531255721</v>
      </c>
      <c r="BW8" s="2">
        <v>1480.6958478008</v>
      </c>
      <c r="BX8" s="2">
        <v>1395.9945378852001</v>
      </c>
      <c r="BY8" s="2">
        <v>1611.1656306432001</v>
      </c>
      <c r="BZ8" s="2">
        <v>1659.2974969715999</v>
      </c>
      <c r="CA8" s="2">
        <v>1428.3516484802001</v>
      </c>
      <c r="CB8" s="2">
        <v>935.29146983839996</v>
      </c>
      <c r="CC8" s="2">
        <v>1859.3236260143999</v>
      </c>
      <c r="CD8" s="2">
        <v>1859.4495409589999</v>
      </c>
      <c r="CF8" t="s">
        <v>118</v>
      </c>
      <c r="CG8" s="13">
        <f t="shared" si="1"/>
        <v>871.01221240107736</v>
      </c>
    </row>
    <row r="9" spans="1:85" ht="20.7" x14ac:dyDescent="0.5">
      <c r="A9" s="8" t="s">
        <v>17</v>
      </c>
      <c r="D9" s="2">
        <v>167.09398999999999</v>
      </c>
      <c r="E9" s="2">
        <v>174.38217</v>
      </c>
      <c r="F9" s="2">
        <v>190.36787000000001</v>
      </c>
      <c r="G9" s="2">
        <v>186.5325</v>
      </c>
      <c r="H9" s="2">
        <v>208.62782513684999</v>
      </c>
      <c r="I9" s="2">
        <v>214.8545</v>
      </c>
      <c r="J9" s="2">
        <v>257.439525</v>
      </c>
      <c r="K9" s="2">
        <v>252.56104999999999</v>
      </c>
      <c r="L9" s="2">
        <v>265.53838483934999</v>
      </c>
      <c r="M9" s="2">
        <v>267.00030016065</v>
      </c>
      <c r="N9" s="2">
        <v>316.24945000000002</v>
      </c>
      <c r="O9" s="2">
        <v>326.14</v>
      </c>
      <c r="P9" s="2">
        <v>314.93924982624998</v>
      </c>
      <c r="Q9" s="2">
        <v>314.31374982624999</v>
      </c>
      <c r="R9" s="2">
        <v>352.54399999999998</v>
      </c>
      <c r="S9" s="2">
        <v>347.53920018399998</v>
      </c>
      <c r="T9" s="2">
        <v>318.16784999999999</v>
      </c>
      <c r="U9" s="2">
        <v>314.01551964510003</v>
      </c>
      <c r="V9" s="2">
        <v>333.44719980600001</v>
      </c>
      <c r="W9" s="2">
        <v>337.42419999999998</v>
      </c>
      <c r="X9" s="2">
        <v>362.423600196</v>
      </c>
      <c r="Y9" s="2">
        <v>366.83360019600002</v>
      </c>
      <c r="Z9" s="2">
        <v>448.91762167525002</v>
      </c>
      <c r="AA9" s="2">
        <v>451.57158335414999</v>
      </c>
      <c r="AB9" s="2">
        <v>450.40617793395</v>
      </c>
      <c r="AC9" s="2">
        <v>458.03161659375002</v>
      </c>
      <c r="AD9" s="2">
        <v>542.87985689145</v>
      </c>
      <c r="AE9" s="2">
        <v>542.66415006329999</v>
      </c>
      <c r="AF9" s="2">
        <v>536.15116855395001</v>
      </c>
      <c r="AG9" s="2">
        <v>479.41307259615002</v>
      </c>
      <c r="AH9" s="2">
        <v>482.5526334768</v>
      </c>
      <c r="AI9" s="2">
        <v>475.55459838719997</v>
      </c>
      <c r="AJ9" s="2">
        <v>470.91731794200001</v>
      </c>
      <c r="AK9" s="2">
        <v>457.73690526719997</v>
      </c>
      <c r="AL9" s="2"/>
      <c r="AM9" s="2"/>
      <c r="AN9" s="2">
        <v>479.82935406975002</v>
      </c>
      <c r="AO9" s="2">
        <v>503.49485600085001</v>
      </c>
      <c r="AP9" s="2">
        <v>671.55905998390006</v>
      </c>
      <c r="AQ9" s="2">
        <v>690.31377908239995</v>
      </c>
      <c r="AR9" s="2">
        <v>666.18485524879998</v>
      </c>
      <c r="AS9" s="2">
        <v>648.5810336088</v>
      </c>
      <c r="AT9" s="2">
        <v>799.75095333700006</v>
      </c>
      <c r="AU9" s="2">
        <v>821.61989261379995</v>
      </c>
      <c r="AV9" s="2">
        <v>692.10258017875003</v>
      </c>
      <c r="AW9" s="2">
        <v>711.40669096500005</v>
      </c>
      <c r="AX9" s="2">
        <v>907.11093078069996</v>
      </c>
      <c r="AY9" s="2">
        <v>847.46792174660004</v>
      </c>
      <c r="AZ9" s="2">
        <v>783.87415471325005</v>
      </c>
      <c r="BA9" s="2">
        <v>835.01983306675004</v>
      </c>
      <c r="BB9" s="2">
        <v>1075.37480322945</v>
      </c>
      <c r="BC9" s="2">
        <v>1082.0068338180499</v>
      </c>
      <c r="BD9" s="2">
        <v>940.73377255000003</v>
      </c>
      <c r="BE9" s="2">
        <v>892.20536955</v>
      </c>
      <c r="BF9" s="2">
        <v>1109.0158182407999</v>
      </c>
      <c r="BG9" s="2">
        <v>1057.1823327131999</v>
      </c>
      <c r="BH9" s="2">
        <v>868.45415938400004</v>
      </c>
      <c r="BI9" s="2">
        <v>835.66618776150005</v>
      </c>
      <c r="BJ9" s="2">
        <v>1039.8171360995</v>
      </c>
      <c r="BK9" s="2">
        <v>1015.5552352682</v>
      </c>
      <c r="BL9" s="2">
        <v>770.07956696650001</v>
      </c>
      <c r="BM9" s="2">
        <v>754.26614507299996</v>
      </c>
      <c r="BN9" s="2">
        <v>992.38196372250002</v>
      </c>
      <c r="BO9" s="2">
        <v>1006.52440712875</v>
      </c>
      <c r="BP9" s="2">
        <v>820.41091971440005</v>
      </c>
      <c r="BQ9" s="2">
        <v>846.94178529620001</v>
      </c>
      <c r="BR9" s="2">
        <v>993.03912921630001</v>
      </c>
      <c r="BS9" s="2">
        <v>1031.2302620037001</v>
      </c>
      <c r="BT9" s="2">
        <v>804.89800242000001</v>
      </c>
      <c r="BU9" s="2">
        <v>795.78365142999996</v>
      </c>
      <c r="BV9" s="2">
        <v>951.85523561180003</v>
      </c>
      <c r="BW9" s="2">
        <v>976.83261898559999</v>
      </c>
      <c r="BX9" s="2">
        <v>814.04953439539997</v>
      </c>
      <c r="BY9" s="2">
        <v>788.86768035900002</v>
      </c>
      <c r="BZ9" s="2">
        <v>885.12204073479995</v>
      </c>
      <c r="CA9" s="2">
        <v>839.02239200835004</v>
      </c>
      <c r="CB9" s="2">
        <v>540.95531567515002</v>
      </c>
      <c r="CC9" s="2">
        <v>557.45388932444996</v>
      </c>
      <c r="CF9" t="s">
        <v>118</v>
      </c>
      <c r="CG9" s="13">
        <f t="shared" si="1"/>
        <v>620.12203317932313</v>
      </c>
    </row>
    <row r="10" spans="1:85" ht="20.7" x14ac:dyDescent="0.5">
      <c r="A10" s="8" t="s">
        <v>18</v>
      </c>
      <c r="V10" s="2">
        <v>1181.8779999999999</v>
      </c>
      <c r="W10" s="2">
        <v>1032.8599999999999</v>
      </c>
      <c r="X10" s="2">
        <v>1120.133</v>
      </c>
      <c r="Y10" s="2">
        <v>1118.9680000000001</v>
      </c>
      <c r="Z10" s="2">
        <v>1131.5050000000001</v>
      </c>
      <c r="AA10" s="2">
        <v>1039.894</v>
      </c>
      <c r="AB10" s="2">
        <v>1121.9069999999999</v>
      </c>
      <c r="AC10" s="2">
        <v>1153.606</v>
      </c>
      <c r="AD10" s="2">
        <v>1159.1300000000001</v>
      </c>
      <c r="AE10" s="2">
        <v>987.84699999999998</v>
      </c>
      <c r="AF10" s="2">
        <v>1072.171</v>
      </c>
      <c r="AG10" s="2">
        <v>1153.635</v>
      </c>
      <c r="AH10" s="2">
        <v>1035.117</v>
      </c>
      <c r="AI10" s="2">
        <v>857.84100000000001</v>
      </c>
      <c r="AJ10" s="2">
        <v>986.02200000000005</v>
      </c>
      <c r="AK10" s="2">
        <v>1058.673</v>
      </c>
      <c r="AL10" s="2">
        <v>988.73900000000003</v>
      </c>
      <c r="AM10" s="2">
        <v>927.84</v>
      </c>
      <c r="AN10" s="2">
        <v>1075.8520000000001</v>
      </c>
      <c r="AO10" s="2">
        <v>1173.3620000000001</v>
      </c>
      <c r="AP10" s="2">
        <v>1149.6590000000001</v>
      </c>
      <c r="AQ10" s="2">
        <v>980.05</v>
      </c>
      <c r="AR10" s="2">
        <v>1167.9860000000001</v>
      </c>
      <c r="AS10" s="2">
        <v>1185.3040000000001</v>
      </c>
      <c r="AT10" s="2">
        <v>1100.951</v>
      </c>
      <c r="AU10" s="2">
        <v>973.13300000000004</v>
      </c>
      <c r="AV10" s="2">
        <v>1180.6510000000001</v>
      </c>
      <c r="AW10" s="2">
        <v>1218.681</v>
      </c>
      <c r="AX10" s="2">
        <v>1153.2560000000001</v>
      </c>
      <c r="AY10" s="2">
        <v>945.46100000000001</v>
      </c>
      <c r="AZ10" s="2">
        <v>1199.2049999999999</v>
      </c>
      <c r="BA10" s="2">
        <v>1197.346</v>
      </c>
      <c r="BB10" s="2">
        <v>1285.79</v>
      </c>
      <c r="BC10" s="2">
        <v>1059.3699999999999</v>
      </c>
      <c r="BD10" s="2">
        <v>1342.0519999999999</v>
      </c>
      <c r="BE10" s="2">
        <v>1400.7280000000001</v>
      </c>
      <c r="BF10" s="2">
        <v>1522.596</v>
      </c>
      <c r="BG10" s="2">
        <v>1208.921</v>
      </c>
      <c r="BH10" s="2">
        <v>1522.0329999999999</v>
      </c>
      <c r="BI10" s="2">
        <v>1591.038</v>
      </c>
      <c r="BJ10" s="2">
        <v>1409.557</v>
      </c>
      <c r="BK10" s="2">
        <v>1219.1400000000001</v>
      </c>
      <c r="BL10" s="2">
        <v>1472.731</v>
      </c>
      <c r="BM10" s="2">
        <v>1761.019</v>
      </c>
      <c r="BN10" s="2">
        <v>1575.309</v>
      </c>
      <c r="BO10" s="2">
        <v>1380.355</v>
      </c>
      <c r="BP10" s="2">
        <v>1646.61</v>
      </c>
      <c r="BQ10" s="2">
        <v>1799.27</v>
      </c>
      <c r="BR10" s="2">
        <v>1645.175</v>
      </c>
      <c r="BS10" s="2">
        <v>1471.5039999999999</v>
      </c>
      <c r="BT10" s="2">
        <v>1715.443</v>
      </c>
      <c r="BU10" s="2">
        <v>1848.7070000000001</v>
      </c>
      <c r="BV10" s="2">
        <v>1768.3009999999999</v>
      </c>
      <c r="BW10" s="2">
        <v>1588.0239999999999</v>
      </c>
      <c r="BX10" s="2">
        <v>1760.9269999999999</v>
      </c>
      <c r="BY10" s="2">
        <v>1866.9670000000001</v>
      </c>
      <c r="BZ10" s="2">
        <v>1751.0050000000001</v>
      </c>
      <c r="CA10" s="2">
        <v>1316.462</v>
      </c>
      <c r="CB10" s="2">
        <v>1738.779</v>
      </c>
      <c r="CC10" s="2">
        <v>1808.2660000000001</v>
      </c>
      <c r="CD10" s="2">
        <v>1800.8430000000001</v>
      </c>
      <c r="CF10" t="s">
        <v>118</v>
      </c>
      <c r="CG10" s="13">
        <f t="shared" si="1"/>
        <v>1313.2063114754105</v>
      </c>
    </row>
    <row r="11" spans="1:85" ht="20.7" x14ac:dyDescent="0.5">
      <c r="A11" s="8" t="s">
        <v>19</v>
      </c>
      <c r="O11" s="2">
        <v>35.0715</v>
      </c>
      <c r="P11" s="2">
        <v>35.0715</v>
      </c>
      <c r="Q11" s="2">
        <v>65.393000000000001</v>
      </c>
      <c r="R11" s="2">
        <v>69.644999999999996</v>
      </c>
      <c r="S11" s="2">
        <v>58.186999999999998</v>
      </c>
      <c r="T11" s="2">
        <v>48.957000000000001</v>
      </c>
      <c r="U11" s="2">
        <v>86.605999999999995</v>
      </c>
      <c r="V11" s="2">
        <v>87.302999999999997</v>
      </c>
      <c r="W11" s="2">
        <v>87.695999999999998</v>
      </c>
      <c r="X11" s="2">
        <v>79.965000000000003</v>
      </c>
      <c r="Y11" s="2">
        <v>127.745</v>
      </c>
      <c r="Z11" s="2">
        <v>135.28299999999999</v>
      </c>
      <c r="AA11" s="2">
        <v>124.32899999999999</v>
      </c>
      <c r="AB11" s="2">
        <v>120.53100000000001</v>
      </c>
      <c r="AC11" s="2">
        <v>186.863</v>
      </c>
      <c r="AD11" s="2">
        <v>174.83799999999999</v>
      </c>
      <c r="AE11" s="2">
        <v>157.34200000000001</v>
      </c>
      <c r="AF11" s="2">
        <v>156.67699999999999</v>
      </c>
      <c r="AG11" s="2">
        <v>231.946</v>
      </c>
      <c r="AH11" s="2">
        <v>179.279</v>
      </c>
      <c r="AI11" s="2">
        <v>200</v>
      </c>
      <c r="AJ11" s="2">
        <v>164.648</v>
      </c>
      <c r="AK11" s="2">
        <v>269.54599999999999</v>
      </c>
      <c r="AL11" s="2">
        <v>222.21700000000001</v>
      </c>
      <c r="AM11" s="2">
        <v>229.40700000000001</v>
      </c>
      <c r="AN11" s="2">
        <v>204.786</v>
      </c>
      <c r="AO11" s="2">
        <v>328.56799999999998</v>
      </c>
      <c r="AP11" s="2">
        <v>301.166</v>
      </c>
      <c r="AQ11" s="2">
        <v>312.69900000000001</v>
      </c>
      <c r="AR11" s="2">
        <v>291.33600000000001</v>
      </c>
      <c r="AS11" s="2">
        <v>465.52300000000002</v>
      </c>
      <c r="AT11" s="2">
        <v>403.12599999999998</v>
      </c>
      <c r="AU11" s="2">
        <v>384.38900000000001</v>
      </c>
      <c r="AV11" s="2">
        <v>369.47300000000001</v>
      </c>
      <c r="AW11" s="2">
        <v>575.19600000000003</v>
      </c>
      <c r="AX11" s="2">
        <v>505.863</v>
      </c>
      <c r="AY11" s="2">
        <v>471.608</v>
      </c>
      <c r="AZ11" s="2">
        <v>454.541</v>
      </c>
      <c r="BA11" s="2">
        <v>723.14599999999996</v>
      </c>
      <c r="BB11" s="2">
        <v>682.75599999999997</v>
      </c>
      <c r="BC11" s="2">
        <v>641.60699999999997</v>
      </c>
      <c r="BD11" s="2">
        <v>609.654</v>
      </c>
      <c r="BE11" s="2">
        <v>937.90800000000002</v>
      </c>
      <c r="BF11" s="2">
        <v>895.20100000000002</v>
      </c>
      <c r="BG11" s="2">
        <v>804.94100000000003</v>
      </c>
      <c r="BH11" s="2">
        <v>783.577</v>
      </c>
      <c r="BI11" s="2">
        <v>1204.1089999999999</v>
      </c>
      <c r="BJ11" s="2">
        <v>1170.6859999999999</v>
      </c>
      <c r="BK11" s="2">
        <v>1047.702</v>
      </c>
      <c r="BL11" s="2">
        <v>1000.783</v>
      </c>
      <c r="BM11" s="2">
        <v>1471.5730000000001</v>
      </c>
      <c r="BN11" s="2">
        <v>1305.277</v>
      </c>
      <c r="BO11" s="2">
        <v>1119.8440000000001</v>
      </c>
      <c r="BP11" s="2">
        <v>1091.192</v>
      </c>
      <c r="BQ11" s="2">
        <v>1408.991</v>
      </c>
      <c r="BR11" s="2">
        <v>1369.2159999999999</v>
      </c>
      <c r="BS11" s="2">
        <v>1185.3699999999999</v>
      </c>
      <c r="BT11" s="2">
        <v>1174.8589999999999</v>
      </c>
      <c r="BU11" s="2">
        <v>1442.9760000000001</v>
      </c>
      <c r="BV11" s="2">
        <v>1389.98</v>
      </c>
      <c r="BW11" s="2">
        <v>1204.722</v>
      </c>
      <c r="BX11" s="2">
        <v>1191.729</v>
      </c>
      <c r="BY11" s="2">
        <v>1429.4559999999999</v>
      </c>
      <c r="BZ11" s="2">
        <v>1441.2249999999999</v>
      </c>
      <c r="CA11" s="2">
        <v>930.24</v>
      </c>
      <c r="CB11" s="2">
        <v>707.64</v>
      </c>
      <c r="CC11" s="2">
        <v>1433.021</v>
      </c>
      <c r="CD11" s="2">
        <v>1403.7660000000001</v>
      </c>
      <c r="CF11" t="s">
        <v>118</v>
      </c>
      <c r="CG11" s="13">
        <f t="shared" si="1"/>
        <v>611.85245588235296</v>
      </c>
    </row>
    <row r="12" spans="1:85" ht="20.7" x14ac:dyDescent="0.5">
      <c r="A12" s="8" t="s">
        <v>20</v>
      </c>
      <c r="AY12" s="2">
        <v>160.95329623142399</v>
      </c>
      <c r="AZ12" s="2">
        <v>74.859928512585995</v>
      </c>
      <c r="BA12" s="2">
        <v>278.49360490514499</v>
      </c>
      <c r="BB12" s="2">
        <v>263.87110098018002</v>
      </c>
      <c r="BC12" s="2">
        <v>200.36238379811101</v>
      </c>
      <c r="BD12" s="2">
        <v>99.782325976828005</v>
      </c>
      <c r="BE12" s="2">
        <v>291.53783042999999</v>
      </c>
      <c r="BF12" s="2">
        <v>296.42316781148998</v>
      </c>
      <c r="BG12" s="2">
        <v>215.94778964612999</v>
      </c>
      <c r="BH12" s="2">
        <v>105.568365382674</v>
      </c>
      <c r="BI12" s="2">
        <v>296.53702353051199</v>
      </c>
      <c r="BJ12" s="2">
        <v>346.33939733909602</v>
      </c>
      <c r="BK12" s="2">
        <v>197.29058707891701</v>
      </c>
      <c r="BL12" s="2">
        <v>192.382697506423</v>
      </c>
      <c r="BM12" s="2">
        <v>389.95616258650398</v>
      </c>
      <c r="BN12" s="2">
        <v>366.224533011402</v>
      </c>
      <c r="BO12" s="2">
        <v>217.944289900607</v>
      </c>
      <c r="BP12" s="2">
        <v>232.54021676380799</v>
      </c>
      <c r="BQ12" s="2">
        <v>464.520151197487</v>
      </c>
      <c r="BR12" s="2">
        <v>471.93864079500599</v>
      </c>
      <c r="BS12" s="2">
        <v>304.01872601794798</v>
      </c>
      <c r="BT12" s="2">
        <v>287.91506244031598</v>
      </c>
      <c r="BU12" s="2">
        <v>538.24212855764995</v>
      </c>
      <c r="BV12" s="2">
        <v>530.41561707425501</v>
      </c>
      <c r="BW12" s="2">
        <v>320.00336709808801</v>
      </c>
      <c r="BX12" s="2">
        <v>324.44583520169698</v>
      </c>
      <c r="BY12" s="2">
        <v>576.52273465372798</v>
      </c>
      <c r="BZ12" s="2">
        <v>593.344181168874</v>
      </c>
      <c r="CA12" s="2">
        <v>221.61208793203301</v>
      </c>
      <c r="CB12" s="2">
        <v>226.94913349524799</v>
      </c>
      <c r="CC12" s="2">
        <v>608.89795675410005</v>
      </c>
      <c r="CD12" s="2">
        <v>634.29663597462502</v>
      </c>
      <c r="CF12" t="s">
        <v>118</v>
      </c>
      <c r="CG12" s="13">
        <f t="shared" si="1"/>
        <v>322.81677999227782</v>
      </c>
    </row>
    <row r="13" spans="1:85" x14ac:dyDescent="0.5">
      <c r="A13" s="8" t="s">
        <v>30</v>
      </c>
      <c r="B13" s="13">
        <f>AVERAGE(B4:B12)</f>
        <v>1021.0420162445586</v>
      </c>
      <c r="C13" s="13">
        <f t="shared" ref="C13" si="2">AVERAGE(C4:C12)</f>
        <v>1038.8808049394149</v>
      </c>
      <c r="D13" s="13">
        <f t="shared" ref="D13" si="3">AVERAGE(D4:D12)</f>
        <v>803.83840390683258</v>
      </c>
      <c r="E13" s="13">
        <f t="shared" ref="E13" si="4">AVERAGE(E4:E12)</f>
        <v>1015.1165367101258</v>
      </c>
      <c r="F13" s="13">
        <f t="shared" ref="F13" si="5">AVERAGE(F4:F12)</f>
        <v>861.27588519867504</v>
      </c>
      <c r="G13" s="13">
        <f t="shared" ref="G13" si="6">AVERAGE(G4:G12)</f>
        <v>898.9798041743162</v>
      </c>
      <c r="H13" s="13">
        <f t="shared" ref="H13" si="7">AVERAGE(H4:H12)</f>
        <v>978.55900357253756</v>
      </c>
      <c r="I13" s="13">
        <f t="shared" ref="I13" si="8">AVERAGE(I4:I12)</f>
        <v>1107.9878968343412</v>
      </c>
      <c r="J13" s="13">
        <f t="shared" ref="J13" si="9">AVERAGE(J4:J12)</f>
        <v>986.79984148928418</v>
      </c>
      <c r="K13" s="13">
        <f t="shared" ref="K13" si="10">AVERAGE(K4:K12)</f>
        <v>1035.1636499896333</v>
      </c>
      <c r="L13" s="13">
        <f t="shared" ref="L13" si="11">AVERAGE(L4:L12)</f>
        <v>1078.8770675896085</v>
      </c>
      <c r="M13" s="13">
        <f t="shared" ref="M13" si="12">AVERAGE(M4:M12)</f>
        <v>1245.151734618775</v>
      </c>
      <c r="N13" s="13">
        <f t="shared" ref="N13" si="13">AVERAGE(N4:N12)</f>
        <v>1101.9812232181669</v>
      </c>
      <c r="O13" s="13">
        <f t="shared" ref="O13" si="14">AVERAGE(O4:O12)</f>
        <v>1033.6304680420571</v>
      </c>
      <c r="P13" s="13">
        <f t="shared" ref="P13" si="15">AVERAGE(P4:P12)</f>
        <v>1058.5890033677929</v>
      </c>
      <c r="Q13" s="13">
        <f t="shared" ref="Q13" si="16">AVERAGE(Q4:Q12)</f>
        <v>1233.8241793801499</v>
      </c>
      <c r="R13" s="13">
        <f t="shared" ref="R13" si="17">AVERAGE(R4:R12)</f>
        <v>1042.653417156695</v>
      </c>
      <c r="S13" s="13">
        <f t="shared" ref="S13" si="18">AVERAGE(S4:S12)</f>
        <v>1182.5290173800713</v>
      </c>
      <c r="T13" s="13">
        <f t="shared" ref="T13" si="19">AVERAGE(T4:T12)</f>
        <v>1150.6883860807143</v>
      </c>
      <c r="U13" s="13">
        <f t="shared" ref="U13" si="20">AVERAGE(U4:U12)</f>
        <v>1318.9906714936426</v>
      </c>
      <c r="V13" s="13">
        <f t="shared" ref="V13" si="21">AVERAGE(V4:V12)</f>
        <v>1058.9816508797571</v>
      </c>
      <c r="W13" s="13">
        <f t="shared" ref="W13" si="22">AVERAGE(W4:W12)</f>
        <v>1307.83315489595</v>
      </c>
      <c r="X13" s="13">
        <f t="shared" ref="X13" si="23">AVERAGE(X4:X12)</f>
        <v>1366.9666258465249</v>
      </c>
      <c r="Y13" s="13">
        <f t="shared" ref="Y13" si="24">AVERAGE(Y4:Y12)</f>
        <v>1560.3240039608252</v>
      </c>
      <c r="Z13" s="13">
        <f t="shared" ref="Z13" si="25">AVERAGE(Z4:Z12)</f>
        <v>1365.3055324373813</v>
      </c>
      <c r="AA13" s="13">
        <f t="shared" ref="AA13" si="26">AVERAGE(AA4:AA12)</f>
        <v>1465.7442223215189</v>
      </c>
      <c r="AB13" s="13">
        <f t="shared" ref="AB13" si="27">AVERAGE(AB4:AB12)</f>
        <v>1482.6247497311438</v>
      </c>
      <c r="AC13" s="13">
        <f t="shared" ref="AC13" si="28">AVERAGE(AC4:AC12)</f>
        <v>1740.1626366925686</v>
      </c>
      <c r="AD13" s="13">
        <f t="shared" ref="AD13" si="29">AVERAGE(AD4:AD12)</f>
        <v>1586.5806465865562</v>
      </c>
      <c r="AE13" s="13">
        <f t="shared" ref="AE13" si="30">AVERAGE(AE4:AE12)</f>
        <v>1698.3649840840376</v>
      </c>
      <c r="AF13" s="13">
        <f t="shared" ref="AF13" si="31">AVERAGE(AF4:AF12)</f>
        <v>1723.2782078612938</v>
      </c>
      <c r="AG13" s="13">
        <f t="shared" ref="AG13" si="32">AVERAGE(AG4:AG12)</f>
        <v>1896.3070379334565</v>
      </c>
      <c r="AH13" s="13">
        <f t="shared" ref="AH13" si="33">AVERAGE(AH4:AH12)</f>
        <v>1595.5307281295252</v>
      </c>
      <c r="AI13" s="13">
        <f t="shared" ref="AI13" si="34">AVERAGE(AI4:AI12)</f>
        <v>1537.0882848249</v>
      </c>
      <c r="AJ13" s="13">
        <f t="shared" ref="AJ13" si="35">AVERAGE(AJ4:AJ12)</f>
        <v>1551.731970250725</v>
      </c>
      <c r="AK13" s="13">
        <f t="shared" ref="AK13" si="36">AVERAGE(AK4:AK12)</f>
        <v>1773.5436410009499</v>
      </c>
      <c r="AL13" s="13">
        <f t="shared" ref="AL13" si="37">AVERAGE(AL4:AL12)</f>
        <v>1708.1387284089144</v>
      </c>
      <c r="AM13" s="13">
        <f t="shared" ref="AM13" si="38">AVERAGE(AM4:AM12)</f>
        <v>1786.6524987241003</v>
      </c>
      <c r="AN13" s="13">
        <f t="shared" ref="AN13" si="39">AVERAGE(AN4:AN12)</f>
        <v>1645.573498965219</v>
      </c>
      <c r="AO13" s="13">
        <f t="shared" ref="AO13" si="40">AVERAGE(AO4:AO12)</f>
        <v>1944.8644883399561</v>
      </c>
      <c r="AP13" s="13">
        <f t="shared" ref="AP13" si="41">AVERAGE(AP4:AP12)</f>
        <v>1773.5060719943874</v>
      </c>
      <c r="AQ13" s="13">
        <f t="shared" ref="AQ13" si="42">AVERAGE(AQ4:AQ12)</f>
        <v>1892.8022901982999</v>
      </c>
      <c r="AR13" s="13">
        <f t="shared" ref="AR13" si="43">AVERAGE(AR4:AR12)</f>
        <v>1960.9736415529751</v>
      </c>
      <c r="AS13" s="13">
        <f t="shared" ref="AS13" si="44">AVERAGE(AS4:AS12)</f>
        <v>2198.8063410386999</v>
      </c>
      <c r="AT13" s="13">
        <f t="shared" ref="AT13" si="45">AVERAGE(AT4:AT12)</f>
        <v>2026.2925102868749</v>
      </c>
      <c r="AU13" s="13">
        <f t="shared" ref="AU13" si="46">AVERAGE(AU4:AU12)</f>
        <v>2133.2654375427251</v>
      </c>
      <c r="AV13" s="13">
        <f t="shared" ref="AV13" si="47">AVERAGE(AV4:AV12)</f>
        <v>2079.1334628557938</v>
      </c>
      <c r="AW13" s="13">
        <f t="shared" ref="AW13" si="48">AVERAGE(AW4:AW12)</f>
        <v>2399.2993349922249</v>
      </c>
      <c r="AX13" s="13">
        <f t="shared" ref="AX13" si="49">AVERAGE(AX4:AX12)</f>
        <v>2184.774943257738</v>
      </c>
      <c r="AY13" s="13">
        <f t="shared" ref="AY13" si="50">AVERAGE(AY4:AY12)</f>
        <v>1950.5638088071582</v>
      </c>
      <c r="AZ13" s="13">
        <f t="shared" ref="AZ13" si="51">AVERAGE(AZ4:AZ12)</f>
        <v>1926.8856266723487</v>
      </c>
      <c r="BA13" s="13">
        <f t="shared" ref="BA13" si="52">AVERAGE(BA4:BA12)</f>
        <v>2253.2204669996891</v>
      </c>
      <c r="BB13" s="13">
        <f t="shared" ref="BB13" si="53">AVERAGE(BB4:BB12)</f>
        <v>1805.2441183393785</v>
      </c>
      <c r="BC13" s="13">
        <f t="shared" ref="BC13" si="54">AVERAGE(BC4:BC12)</f>
        <v>2119.9877710237843</v>
      </c>
      <c r="BD13" s="13">
        <f t="shared" ref="BD13" si="55">AVERAGE(BD4:BD12)</f>
        <v>2117.8466986047138</v>
      </c>
      <c r="BE13" s="13">
        <f t="shared" ref="BE13" si="56">AVERAGE(BE4:BE12)</f>
        <v>2428.7845481668887</v>
      </c>
      <c r="BF13" s="13">
        <f t="shared" ref="BF13" si="57">AVERAGE(BF4:BF12)</f>
        <v>2272.337252507888</v>
      </c>
      <c r="BG13" s="13">
        <f t="shared" ref="BG13" si="58">AVERAGE(BG4:BG12)</f>
        <v>2155.7422223004587</v>
      </c>
      <c r="BH13" s="13">
        <f t="shared" ref="BH13" si="59">AVERAGE(BH4:BH12)</f>
        <v>2156.9411042990414</v>
      </c>
      <c r="BI13" s="13">
        <f t="shared" ref="BI13" si="60">AVERAGE(BI4:BI12)</f>
        <v>2541.7705021582688</v>
      </c>
      <c r="BJ13" s="13">
        <f t="shared" ref="BJ13" si="61">AVERAGE(BJ4:BJ12)</f>
        <v>2209.5567360840996</v>
      </c>
      <c r="BK13" s="13">
        <f t="shared" ref="BK13" si="62">AVERAGE(BK4:BK12)</f>
        <v>2322.8018681904909</v>
      </c>
      <c r="BL13" s="13">
        <f t="shared" ref="BL13" si="63">AVERAGE(BL4:BL12)</f>
        <v>2252.2675114682688</v>
      </c>
      <c r="BM13" s="13">
        <f t="shared" ref="BM13" si="64">AVERAGE(BM4:BM12)</f>
        <v>2718.1447035871229</v>
      </c>
      <c r="BN13" s="13">
        <f t="shared" ref="BN13" si="65">AVERAGE(BN4:BN12)</f>
        <v>2390.275218406789</v>
      </c>
      <c r="BO13" s="13">
        <f t="shared" ref="BO13" si="66">AVERAGE(BO4:BO12)</f>
        <v>2478.0965164400504</v>
      </c>
      <c r="BP13" s="13">
        <f t="shared" ref="BP13" si="67">AVERAGE(BP4:BP12)</f>
        <v>2478.3103385854006</v>
      </c>
      <c r="BQ13" s="13">
        <f t="shared" ref="BQ13" si="68">AVERAGE(BQ4:BQ12)</f>
        <v>2859.3898596468989</v>
      </c>
      <c r="BR13" s="13">
        <f t="shared" ref="BR13" si="69">AVERAGE(BR4:BR12)</f>
        <v>2739.621303087878</v>
      </c>
      <c r="BS13" s="13">
        <f t="shared" ref="BS13" si="70">AVERAGE(BS4:BS12)</f>
        <v>2766.3744104565058</v>
      </c>
      <c r="BT13" s="13">
        <f t="shared" ref="BT13" si="71">AVERAGE(BT4:BT12)</f>
        <v>2670.634575421213</v>
      </c>
      <c r="BU13" s="13">
        <f t="shared" ref="BU13" si="72">AVERAGE(BU4:BU12)</f>
        <v>2979.2926080705165</v>
      </c>
      <c r="BV13" s="13">
        <f t="shared" ref="BV13" si="73">AVERAGE(BV4:BV12)</f>
        <v>2820.0658157743505</v>
      </c>
      <c r="BW13" s="13">
        <f t="shared" ref="BW13" si="74">AVERAGE(BW4:BW12)</f>
        <v>2676.7284931702766</v>
      </c>
      <c r="BX13" s="13">
        <f t="shared" ref="BX13" si="75">AVERAGE(BX4:BX12)</f>
        <v>2754.6900566703653</v>
      </c>
      <c r="BY13" s="13">
        <f t="shared" ref="BY13" si="76">AVERAGE(BY4:BY12)</f>
        <v>3093.5353585306584</v>
      </c>
      <c r="BZ13" s="13">
        <f t="shared" ref="BZ13" si="77">AVERAGE(BZ4:BZ12)</f>
        <v>3002.4269974336976</v>
      </c>
      <c r="CA13" s="13">
        <f t="shared" ref="CA13" si="78">AVERAGE(CA4:CA12)</f>
        <v>2440.1034502186208</v>
      </c>
      <c r="CB13" s="13">
        <f t="shared" ref="CB13" si="79">AVERAGE(CB4:CB12)</f>
        <v>1755.1439907538663</v>
      </c>
      <c r="CC13" s="13">
        <f t="shared" ref="CC13" si="80">AVERAGE(CC4:CC12)</f>
        <v>3008.32093336855</v>
      </c>
      <c r="CD13" s="13">
        <f t="shared" ref="CD13" si="81">AVERAGE(CD4:CD12)</f>
        <v>2943.2930252762321</v>
      </c>
      <c r="CG13" s="13">
        <f t="shared" si="1"/>
        <v>1860.832200339554</v>
      </c>
    </row>
    <row r="14" spans="1:85" x14ac:dyDescent="0.5">
      <c r="A14" s="8" t="s">
        <v>31</v>
      </c>
      <c r="B14" s="13">
        <f>MEDIAN(B5:B13)</f>
        <v>1021.0420162445586</v>
      </c>
      <c r="C14" s="13">
        <f t="shared" ref="C14" si="82">MEDIAN(C5:C13)</f>
        <v>1038.8808049394149</v>
      </c>
      <c r="D14" s="13">
        <f t="shared" ref="D14" si="83">MEDIAN(D5:D13)</f>
        <v>167.09398999999999</v>
      </c>
      <c r="E14" s="13">
        <f t="shared" ref="E14" si="84">MEDIAN(E5:E13)</f>
        <v>597.97111242521294</v>
      </c>
      <c r="F14" s="13">
        <f t="shared" ref="F14" si="85">MEDIAN(F5:F13)</f>
        <v>525.82187759933754</v>
      </c>
      <c r="G14" s="13">
        <f t="shared" ref="G14" si="86">MEDIAN(G5:G13)</f>
        <v>551.31826355995804</v>
      </c>
      <c r="H14" s="13">
        <f t="shared" ref="H14" si="87">MEDIAN(H5:H13)</f>
        <v>593.59341435469378</v>
      </c>
      <c r="I14" s="13">
        <f t="shared" ref="I14" si="88">MEDIAN(I5:I13)</f>
        <v>698.30550323917055</v>
      </c>
      <c r="J14" s="13">
        <f t="shared" ref="J14" si="89">MEDIAN(J5:J13)</f>
        <v>622.11968324464215</v>
      </c>
      <c r="K14" s="13">
        <f t="shared" ref="K14" si="90">MEDIAN(K5:K13)</f>
        <v>704.67297192321666</v>
      </c>
      <c r="L14" s="13">
        <f t="shared" ref="L14" si="91">MEDIAN(L5:L13)</f>
        <v>712.25038775195424</v>
      </c>
      <c r="M14" s="13">
        <f t="shared" ref="M14" si="92">MEDIAN(M5:M13)</f>
        <v>857.53673632538744</v>
      </c>
      <c r="N14" s="13">
        <f t="shared" ref="N14" si="93">MEDIAN(N5:N13)</f>
        <v>709.11533660908344</v>
      </c>
      <c r="O14" s="13">
        <f t="shared" ref="O14" si="94">MEDIAN(O5:O13)</f>
        <v>545.67810135440004</v>
      </c>
      <c r="P14" s="13">
        <f t="shared" ref="P14" si="95">MEDIAN(P5:P13)</f>
        <v>429.00633219730003</v>
      </c>
      <c r="Q14" s="13">
        <f t="shared" ref="Q14" si="96">MEDIAN(Q5:Q13)</f>
        <v>572.68886697879998</v>
      </c>
      <c r="R14" s="13">
        <f t="shared" ref="R14" si="97">MEDIAN(R5:R13)</f>
        <v>370.02437042640003</v>
      </c>
      <c r="S14" s="13">
        <f t="shared" ref="S14" si="98">MEDIAN(S5:S13)</f>
        <v>644.2195404345</v>
      </c>
      <c r="T14" s="13">
        <f t="shared" ref="T14" si="99">MEDIAN(T5:T13)</f>
        <v>479.04554260499998</v>
      </c>
      <c r="U14" s="13">
        <f t="shared" ref="U14" si="100">MEDIAN(U5:U13)</f>
        <v>646.96659038639996</v>
      </c>
      <c r="V14" s="13">
        <f t="shared" ref="V14" si="101">MEDIAN(V5:V13)</f>
        <v>413.52759996930001</v>
      </c>
      <c r="W14" s="13">
        <f t="shared" ref="W14" si="102">MEDIAN(W5:W13)</f>
        <v>905.25167921479988</v>
      </c>
      <c r="X14" s="13">
        <f t="shared" ref="X14" si="103">MEDIAN(X5:X13)</f>
        <v>907.59956193009998</v>
      </c>
      <c r="Y14" s="13">
        <f t="shared" ref="Y14" si="104">MEDIAN(Y5:Y13)</f>
        <v>1003.1388223368001</v>
      </c>
      <c r="Z14" s="13">
        <f t="shared" ref="Z14" si="105">MEDIAN(Z5:Z13)</f>
        <v>882.83371661990009</v>
      </c>
      <c r="AA14" s="13">
        <f t="shared" ref="AA14" si="106">MEDIAN(AA5:AA13)</f>
        <v>959.10858851900002</v>
      </c>
      <c r="AB14" s="13">
        <f t="shared" ref="AB14" si="107">MEDIAN(AB5:AB13)</f>
        <v>927.6359291576</v>
      </c>
      <c r="AC14" s="13">
        <f t="shared" ref="AC14" si="108">MEDIAN(AC5:AC13)</f>
        <v>1053.8541635024001</v>
      </c>
      <c r="AD14" s="13">
        <f t="shared" ref="AD14" si="109">MEDIAN(AD5:AD13)</f>
        <v>947.92610332050003</v>
      </c>
      <c r="AE14" s="13">
        <f t="shared" ref="AE14" si="110">MEDIAN(AE5:AE13)</f>
        <v>1026.8083436894999</v>
      </c>
      <c r="AF14" s="13">
        <f t="shared" ref="AF14" si="111">MEDIAN(AF5:AF13)</f>
        <v>989.9371013192</v>
      </c>
      <c r="AG14" s="13">
        <f t="shared" ref="AG14" si="112">MEDIAN(AG5:AG13)</f>
        <v>1078.3304123932501</v>
      </c>
      <c r="AH14" s="13">
        <f t="shared" ref="AH14" si="113">MEDIAN(AH5:AH13)</f>
        <v>909.7194726537</v>
      </c>
      <c r="AI14" s="13">
        <f t="shared" ref="AI14" si="114">MEDIAN(AI5:AI13)</f>
        <v>892.4015925635</v>
      </c>
      <c r="AJ14" s="13">
        <f t="shared" ref="AJ14" si="115">MEDIAN(AJ5:AJ13)</f>
        <v>913.77219726090004</v>
      </c>
      <c r="AK14" s="13">
        <f t="shared" ref="AK14" si="116">MEDIAN(AK5:AK13)</f>
        <v>1021.6959355862</v>
      </c>
      <c r="AL14" s="13">
        <f t="shared" ref="AL14" si="117">MEDIAN(AL5:AL13)</f>
        <v>988.73900000000003</v>
      </c>
      <c r="AM14" s="13">
        <f t="shared" ref="AM14" si="118">MEDIAN(AM5:AM13)</f>
        <v>927.84</v>
      </c>
      <c r="AN14" s="13">
        <f t="shared" ref="AN14" si="119">MEDIAN(AN5:AN13)</f>
        <v>915.77336287100002</v>
      </c>
      <c r="AO14" s="13">
        <f t="shared" ref="AO14" si="120">MEDIAN(AO5:AO13)</f>
        <v>1119.4573060554001</v>
      </c>
      <c r="AP14" s="13">
        <f t="shared" ref="AP14" si="121">MEDIAN(AP5:AP13)</f>
        <v>992.7979881916001</v>
      </c>
      <c r="AQ14" s="13">
        <f t="shared" ref="AQ14" si="122">MEDIAN(AQ5:AQ13)</f>
        <v>1038.4189587994999</v>
      </c>
      <c r="AR14" s="13">
        <f t="shared" ref="AR14" si="123">MEDIAN(AR5:AR13)</f>
        <v>1072.9222195555001</v>
      </c>
      <c r="AS14" s="13">
        <f t="shared" ref="AS14" si="124">MEDIAN(AS5:AS13)</f>
        <v>1158.5095944544</v>
      </c>
      <c r="AT14" s="13">
        <f t="shared" ref="AT14" si="125">MEDIAN(AT5:AT13)</f>
        <v>1018.484593893</v>
      </c>
      <c r="AU14" s="13">
        <f t="shared" ref="AU14" si="126">MEDIAN(AU5:AU13)</f>
        <v>1033.7237352239999</v>
      </c>
      <c r="AV14" s="13">
        <f t="shared" ref="AV14" si="127">MEDIAN(AV5:AV13)</f>
        <v>1067.5391652798</v>
      </c>
      <c r="AW14" s="13">
        <f t="shared" ref="AW14" si="128">MEDIAN(AW5:AW13)</f>
        <v>1182.2551599504</v>
      </c>
      <c r="AX14" s="13">
        <f t="shared" ref="AX14" si="129">MEDIAN(AX5:AX13)</f>
        <v>1107.1178148186</v>
      </c>
      <c r="AY14" s="13">
        <f t="shared" ref="AY14" si="130">MEDIAN(AY5:AY13)</f>
        <v>945.46100000000001</v>
      </c>
      <c r="AZ14" s="13">
        <f t="shared" ref="AZ14" si="131">MEDIAN(AZ5:AZ13)</f>
        <v>899.96750094230003</v>
      </c>
      <c r="BA14" s="13">
        <f t="shared" ref="BA14" si="132">MEDIAN(BA5:BA13)</f>
        <v>1100.4940108783001</v>
      </c>
      <c r="BB14" s="13">
        <f t="shared" ref="BB14" si="133">MEDIAN(BB5:BB13)</f>
        <v>1075.37480322945</v>
      </c>
      <c r="BC14" s="13">
        <f t="shared" ref="BC14" si="134">MEDIAN(BC5:BC13)</f>
        <v>1059.3699999999999</v>
      </c>
      <c r="BD14" s="13">
        <f t="shared" ref="BD14" si="135">MEDIAN(BD5:BD13)</f>
        <v>940.73377255000003</v>
      </c>
      <c r="BE14" s="13">
        <f t="shared" ref="BE14" si="136">MEDIAN(BE5:BE13)</f>
        <v>1064.4285982020001</v>
      </c>
      <c r="BF14" s="13">
        <f t="shared" ref="BF14" si="137">MEDIAN(BF5:BF13)</f>
        <v>1109.0158182407999</v>
      </c>
      <c r="BG14" s="13">
        <f t="shared" ref="BG14" si="138">MEDIAN(BG5:BG13)</f>
        <v>1057.1823327131999</v>
      </c>
      <c r="BH14" s="13">
        <f t="shared" ref="BH14" si="139">MEDIAN(BH5:BH13)</f>
        <v>868.45415938400004</v>
      </c>
      <c r="BI14" s="13">
        <f t="shared" ref="BI14" si="140">MEDIAN(BI5:BI13)</f>
        <v>1204.1089999999999</v>
      </c>
      <c r="BJ14" s="13">
        <f t="shared" ref="BJ14" si="141">MEDIAN(BJ5:BJ13)</f>
        <v>1105.2515680497499</v>
      </c>
      <c r="BK14" s="13">
        <f t="shared" ref="BK14" si="142">MEDIAN(BK5:BK13)</f>
        <v>1047.702</v>
      </c>
      <c r="BL14" s="13">
        <f t="shared" ref="BL14" si="143">MEDIAN(BL5:BL13)</f>
        <v>1000.783</v>
      </c>
      <c r="BM14" s="13">
        <f t="shared" ref="BM14" si="144">MEDIAN(BM5:BM13)</f>
        <v>1471.5730000000001</v>
      </c>
      <c r="BN14" s="13">
        <f t="shared" ref="BN14" si="145">MEDIAN(BN5:BN13)</f>
        <v>1305.277</v>
      </c>
      <c r="BO14" s="13">
        <f t="shared" ref="BO14" si="146">MEDIAN(BO5:BO13)</f>
        <v>1119.8440000000001</v>
      </c>
      <c r="BP14" s="13">
        <f>MEDIAN(BP5:BP13)</f>
        <v>1105.1911009344001</v>
      </c>
      <c r="BQ14" s="13">
        <f>MEDIAN(BQ5:BQ13)</f>
        <v>1408.991</v>
      </c>
      <c r="BR14" s="13">
        <f>MEDIAN(BR5:BR13)</f>
        <v>1369.2159999999999</v>
      </c>
      <c r="BS14" s="13">
        <f>MEDIAN(BS5:BS13)</f>
        <v>1393.4951331549</v>
      </c>
      <c r="BT14" s="13">
        <f t="shared" ref="BT14" si="147">MEDIAN(BT5:BT13)</f>
        <v>1224.1278731476</v>
      </c>
      <c r="BU14" s="13">
        <f t="shared" ref="BU14" si="148">MEDIAN(BU5:BU13)</f>
        <v>1442.9760000000001</v>
      </c>
      <c r="BV14" s="13">
        <f t="shared" ref="BV14" si="149">MEDIAN(BV5:BV13)</f>
        <v>1404.0531255721</v>
      </c>
      <c r="BW14" s="13">
        <f t="shared" ref="BW14" si="150">MEDIAN(BW5:BW13)</f>
        <v>1480.6958478008</v>
      </c>
      <c r="BX14" s="13">
        <f t="shared" ref="BX14" si="151">MEDIAN(BX5:BX13)</f>
        <v>1395.9945378852001</v>
      </c>
      <c r="BY14" s="13">
        <f t="shared" ref="BY14" si="152">MEDIAN(BY5:BY13)</f>
        <v>1611.1656306432001</v>
      </c>
      <c r="BZ14" s="13">
        <f t="shared" ref="BZ14" si="153">MEDIAN(BZ5:BZ13)</f>
        <v>1659.2974969715999</v>
      </c>
      <c r="CA14" s="13">
        <f t="shared" ref="CA14" si="154">MEDIAN(CA5:CA13)</f>
        <v>1316.462</v>
      </c>
      <c r="CB14" s="13">
        <f t="shared" ref="CB14" si="155">MEDIAN(CB5:CB13)</f>
        <v>935.29146983839996</v>
      </c>
      <c r="CC14" s="13">
        <f t="shared" ref="CC14" si="156">MEDIAN(CC5:CC13)</f>
        <v>1808.2660000000001</v>
      </c>
      <c r="CD14" s="13">
        <f t="shared" ref="CD14" si="157">MEDIAN(CD5:CD13)</f>
        <v>1830.1462704794999</v>
      </c>
      <c r="CG14" s="13">
        <f t="shared" si="1"/>
        <v>996.35632854749099</v>
      </c>
    </row>
    <row r="16" spans="1:85" x14ac:dyDescent="0.5">
      <c r="A16" s="14" t="s">
        <v>32</v>
      </c>
      <c r="B16" t="s">
        <v>117</v>
      </c>
      <c r="CD16" t="s">
        <v>34</v>
      </c>
    </row>
    <row r="17" spans="1:85" ht="20.7" x14ac:dyDescent="0.5">
      <c r="A17" s="8" t="s">
        <v>12</v>
      </c>
      <c r="B17" s="10">
        <v>83.12042078268</v>
      </c>
      <c r="C17" s="10">
        <v>138.37475763099999</v>
      </c>
      <c r="D17" s="10">
        <v>88.975510575000001</v>
      </c>
      <c r="E17" s="10">
        <v>233.944954215</v>
      </c>
      <c r="F17" s="10">
        <v>69.201246650350001</v>
      </c>
      <c r="G17" s="10">
        <v>118.974717872</v>
      </c>
      <c r="H17" s="10">
        <v>108.62051937</v>
      </c>
      <c r="I17" s="10">
        <v>278.73875657399998</v>
      </c>
      <c r="J17" s="10">
        <v>116.15836392738601</v>
      </c>
      <c r="K17" s="10">
        <v>171.17313559300001</v>
      </c>
      <c r="L17" s="10">
        <v>111.417413319</v>
      </c>
      <c r="M17" s="10">
        <v>360.93914255999999</v>
      </c>
      <c r="N17" s="10">
        <v>102.75649106272201</v>
      </c>
      <c r="O17" s="10">
        <v>240.99348324799999</v>
      </c>
      <c r="P17" s="10">
        <v>183.877252801</v>
      </c>
      <c r="Q17" s="10">
        <v>388.91650111600001</v>
      </c>
      <c r="R17" s="10">
        <v>54.226915786016001</v>
      </c>
      <c r="S17" s="10">
        <v>295.83495512399998</v>
      </c>
      <c r="T17" s="10">
        <v>214.38953487000001</v>
      </c>
      <c r="U17" s="10">
        <v>411.28934996599997</v>
      </c>
      <c r="V17" s="10">
        <v>103.05614780099999</v>
      </c>
      <c r="W17" s="10">
        <v>348.415194816</v>
      </c>
      <c r="X17" s="10">
        <v>284.84231932799997</v>
      </c>
      <c r="Y17" s="10">
        <v>592.63959391100002</v>
      </c>
      <c r="Z17" s="10">
        <v>157.02315762699999</v>
      </c>
      <c r="AA17" s="10">
        <v>376.34768640999999</v>
      </c>
      <c r="AB17" s="10">
        <v>321.55644119200002</v>
      </c>
      <c r="AC17" s="10">
        <v>741.47868790200005</v>
      </c>
      <c r="AD17" s="10">
        <v>148.950773196</v>
      </c>
      <c r="AE17" s="10">
        <v>523.94143253000004</v>
      </c>
      <c r="AF17" s="10">
        <v>417.02730357000002</v>
      </c>
      <c r="AG17" s="10">
        <v>743.08634136000001</v>
      </c>
      <c r="AH17" s="10">
        <v>206.80500250399999</v>
      </c>
      <c r="AI17" s="10">
        <v>164.81690702</v>
      </c>
      <c r="AJ17" s="10">
        <v>194.855260434</v>
      </c>
      <c r="AK17" s="10">
        <v>592.23513933000004</v>
      </c>
      <c r="AL17" s="10">
        <v>176.28090285600001</v>
      </c>
      <c r="AM17" s="10">
        <v>413.76512741400001</v>
      </c>
      <c r="AN17" s="10">
        <v>316.81709333999999</v>
      </c>
      <c r="AO17" s="10">
        <v>669.79145450800002</v>
      </c>
      <c r="AP17" s="10">
        <v>110.62688571</v>
      </c>
      <c r="AQ17" s="10">
        <v>526.12919243500005</v>
      </c>
      <c r="AR17" s="10">
        <v>402.17785840200003</v>
      </c>
      <c r="AS17" s="10">
        <v>676.39346485399994</v>
      </c>
      <c r="AT17" s="10">
        <v>-28.6</v>
      </c>
      <c r="AU17" s="10">
        <v>629.20749183999999</v>
      </c>
      <c r="AV17" s="10">
        <v>405.65379968000002</v>
      </c>
      <c r="AW17" s="10">
        <v>724.33057209599997</v>
      </c>
      <c r="AX17" s="10">
        <v>58.013052944000002</v>
      </c>
      <c r="AY17" s="10">
        <v>654.75046470400002</v>
      </c>
      <c r="AZ17" s="10">
        <v>414.689632819</v>
      </c>
      <c r="BA17" s="10">
        <v>725.45171544799996</v>
      </c>
      <c r="BB17" s="10"/>
      <c r="BC17" s="10">
        <v>518.08474007200005</v>
      </c>
      <c r="BD17" s="10">
        <v>403.86063390999999</v>
      </c>
      <c r="BE17" s="10">
        <v>599.48255174999997</v>
      </c>
      <c r="BF17" s="10">
        <v>98.045149221000003</v>
      </c>
      <c r="BG17" s="10">
        <v>473.76054142200002</v>
      </c>
      <c r="BH17" s="10">
        <v>351.99108891600002</v>
      </c>
      <c r="BI17" s="10">
        <v>657.32938993899995</v>
      </c>
      <c r="BJ17" s="10">
        <v>45.614987796000001</v>
      </c>
      <c r="BK17" s="10">
        <v>690.16570804200001</v>
      </c>
      <c r="BL17" s="10">
        <v>565.27291899700003</v>
      </c>
      <c r="BM17" s="10">
        <v>773.33782958400002</v>
      </c>
      <c r="BN17" s="10">
        <v>-28.5</v>
      </c>
      <c r="BO17" s="10">
        <v>794.48246331300004</v>
      </c>
      <c r="BP17" s="10">
        <v>693.66799769600004</v>
      </c>
      <c r="BQ17" s="10">
        <v>1080.250561202</v>
      </c>
      <c r="BR17" s="10">
        <v>210.1344861</v>
      </c>
      <c r="BS17" s="10">
        <v>1057.040778222</v>
      </c>
      <c r="BT17" s="10">
        <v>817.87422710299995</v>
      </c>
      <c r="BU17" s="10">
        <v>1189.72929024</v>
      </c>
      <c r="BV17" s="10">
        <v>359.51454083800002</v>
      </c>
      <c r="BW17" s="10">
        <v>1303.0303034159999</v>
      </c>
      <c r="BX17" s="10">
        <v>1088.9849794229999</v>
      </c>
      <c r="BY17" s="10">
        <v>1287.754879392</v>
      </c>
      <c r="BZ17" s="10">
        <v>652.00314198599995</v>
      </c>
      <c r="CA17" s="10">
        <v>438.46153850100001</v>
      </c>
      <c r="CB17" s="10">
        <v>64.145847407999995</v>
      </c>
      <c r="CC17" s="10">
        <v>1343.3536871040001</v>
      </c>
      <c r="CD17" s="10"/>
      <c r="CG17" s="13">
        <f t="shared" ref="CG17:CG18" si="158">AVERAGE(B17:CE17)</f>
        <v>431.56144028629313</v>
      </c>
    </row>
    <row r="18" spans="1:85" ht="20.7" x14ac:dyDescent="0.5">
      <c r="A18" s="8" t="s">
        <v>13</v>
      </c>
      <c r="B18" s="10">
        <v>209.22</v>
      </c>
      <c r="C18" s="10">
        <v>190.72900000000001</v>
      </c>
      <c r="D18" s="10"/>
      <c r="E18" s="10">
        <v>219.994</v>
      </c>
      <c r="F18" s="10">
        <v>143.476</v>
      </c>
      <c r="G18" s="10">
        <v>168.99600000000001</v>
      </c>
      <c r="H18" s="10">
        <v>174.86500000000001</v>
      </c>
      <c r="I18" s="10">
        <v>245.84</v>
      </c>
      <c r="J18" s="10">
        <v>182.48599999999999</v>
      </c>
      <c r="K18" s="10">
        <v>183.21199999999999</v>
      </c>
      <c r="L18" s="10">
        <v>151.089</v>
      </c>
      <c r="M18" s="10">
        <v>233.09399999999999</v>
      </c>
      <c r="N18" s="10">
        <v>195.63200000000001</v>
      </c>
      <c r="O18" s="10">
        <v>201.56200000000001</v>
      </c>
      <c r="P18" s="10">
        <v>168.89400000000001</v>
      </c>
      <c r="Q18" s="10">
        <v>312.745</v>
      </c>
      <c r="R18" s="10">
        <v>216.82900000000001</v>
      </c>
      <c r="S18" s="10">
        <v>212.40100000000001</v>
      </c>
      <c r="T18" s="10">
        <v>183.398</v>
      </c>
      <c r="U18" s="10">
        <v>328.79</v>
      </c>
      <c r="V18" s="10"/>
      <c r="W18" s="10">
        <v>216.613</v>
      </c>
      <c r="X18" s="10">
        <v>179.251</v>
      </c>
      <c r="Y18" s="10">
        <v>319.34199999999998</v>
      </c>
      <c r="Z18" s="10">
        <v>239.78399999999999</v>
      </c>
      <c r="AA18" s="10">
        <v>247.64500000000001</v>
      </c>
      <c r="AB18" s="10">
        <v>200.66300000000001</v>
      </c>
      <c r="AC18" s="10">
        <v>364.60599999999999</v>
      </c>
      <c r="AD18" s="10">
        <v>293.75400000000002</v>
      </c>
      <c r="AE18" s="10">
        <v>281.34800000000001</v>
      </c>
      <c r="AF18" s="10">
        <v>204.535</v>
      </c>
      <c r="AG18" s="10">
        <v>390.43400000000003</v>
      </c>
      <c r="AH18" s="10">
        <v>269.84899999999999</v>
      </c>
      <c r="AI18" s="10">
        <v>195.89599999999999</v>
      </c>
      <c r="AJ18" s="10">
        <v>164.173</v>
      </c>
      <c r="AK18" s="10">
        <v>359.923</v>
      </c>
      <c r="AL18" s="10">
        <v>309.23</v>
      </c>
      <c r="AM18" s="10">
        <v>264.32900000000001</v>
      </c>
      <c r="AN18" s="10">
        <v>208.387</v>
      </c>
      <c r="AO18" s="10">
        <v>397.99299999999999</v>
      </c>
      <c r="AP18" s="10">
        <v>325.28500000000003</v>
      </c>
      <c r="AQ18" s="10">
        <v>319.584</v>
      </c>
      <c r="AR18" s="10">
        <v>231.48500000000001</v>
      </c>
      <c r="AS18" s="10">
        <v>474.40699999999998</v>
      </c>
      <c r="AT18" s="10">
        <v>451.55</v>
      </c>
      <c r="AU18" s="10">
        <v>367.005</v>
      </c>
      <c r="AV18" s="10">
        <v>221.85300000000001</v>
      </c>
      <c r="AW18" s="10">
        <v>592.904</v>
      </c>
      <c r="AX18" s="10">
        <v>552.26099999999997</v>
      </c>
      <c r="AY18" s="10">
        <v>415.67599999999999</v>
      </c>
      <c r="AZ18" s="10">
        <v>260.101</v>
      </c>
      <c r="BA18" s="10">
        <v>644.09699999999998</v>
      </c>
      <c r="BB18" s="10">
        <v>591.24599999999998</v>
      </c>
      <c r="BC18" s="10">
        <v>467.20699999999999</v>
      </c>
      <c r="BD18" s="10">
        <v>286.99200000000002</v>
      </c>
      <c r="BE18" s="10">
        <v>702.4</v>
      </c>
      <c r="BF18" s="10">
        <v>652.37</v>
      </c>
      <c r="BG18" s="10">
        <v>457.22899999999998</v>
      </c>
      <c r="BH18" s="10">
        <v>282.36500000000001</v>
      </c>
      <c r="BI18" s="10">
        <v>708.60199999999998</v>
      </c>
      <c r="BJ18" s="10"/>
      <c r="BK18" s="10">
        <v>379.827</v>
      </c>
      <c r="BL18" s="10">
        <v>263.86399999999998</v>
      </c>
      <c r="BM18" s="10">
        <v>665.36599999999999</v>
      </c>
      <c r="BN18" s="10">
        <v>483.72399999999999</v>
      </c>
      <c r="BO18" s="10">
        <v>357.91199999999998</v>
      </c>
      <c r="BP18" s="10">
        <v>225.14599999999999</v>
      </c>
      <c r="BQ18" s="10">
        <v>649.63099999999997</v>
      </c>
      <c r="BR18" s="10">
        <v>565.95500000000004</v>
      </c>
      <c r="BS18" s="10">
        <v>400.15</v>
      </c>
      <c r="BT18" s="10">
        <v>154.4</v>
      </c>
      <c r="BU18" s="10">
        <v>621.61300000000006</v>
      </c>
      <c r="BV18" s="10">
        <v>583.70799999999997</v>
      </c>
      <c r="BW18" s="10">
        <v>219.73400000000001</v>
      </c>
      <c r="BX18" s="10">
        <v>162.58600000000001</v>
      </c>
      <c r="BY18" s="10">
        <v>615.34799999999996</v>
      </c>
      <c r="BZ18" s="10">
        <v>588.96299999999997</v>
      </c>
      <c r="CA18" s="10">
        <v>63.070999999999998</v>
      </c>
      <c r="CB18" s="10">
        <v>-155.6</v>
      </c>
      <c r="CC18" s="10">
        <v>400.32100000000003</v>
      </c>
      <c r="CD18" s="10">
        <v>516.07000000000005</v>
      </c>
      <c r="CG18" s="13">
        <f t="shared" si="158"/>
        <v>330.73608974358979</v>
      </c>
    </row>
    <row r="19" spans="1:85" x14ac:dyDescent="0.5">
      <c r="A19" s="8" t="s">
        <v>14</v>
      </c>
      <c r="B19">
        <v>253.2</v>
      </c>
      <c r="C19">
        <v>228.1</v>
      </c>
      <c r="D19">
        <v>328.3</v>
      </c>
      <c r="E19">
        <v>390.8</v>
      </c>
      <c r="F19">
        <v>284.39999999999998</v>
      </c>
      <c r="G19">
        <v>266.39999999999998</v>
      </c>
      <c r="H19">
        <v>397.9</v>
      </c>
      <c r="I19">
        <v>410.8</v>
      </c>
      <c r="J19">
        <v>311.60000000000002</v>
      </c>
      <c r="K19">
        <v>281.89999999999998</v>
      </c>
      <c r="L19">
        <v>487.3</v>
      </c>
      <c r="M19">
        <v>503.7</v>
      </c>
      <c r="N19">
        <v>383.7</v>
      </c>
      <c r="O19">
        <v>410.3</v>
      </c>
      <c r="P19">
        <v>565.5</v>
      </c>
      <c r="Q19">
        <v>573.79999999999995</v>
      </c>
      <c r="R19">
        <v>490.7</v>
      </c>
      <c r="S19">
        <v>505.1</v>
      </c>
      <c r="T19">
        <v>611.79999999999995</v>
      </c>
      <c r="U19">
        <v>713.3</v>
      </c>
      <c r="V19">
        <v>528.20000000000005</v>
      </c>
      <c r="W19">
        <v>580.1</v>
      </c>
      <c r="X19">
        <v>579.4</v>
      </c>
      <c r="Y19">
        <v>640.70000000000005</v>
      </c>
      <c r="Z19">
        <v>494.5</v>
      </c>
      <c r="AA19">
        <v>538.79999999999995</v>
      </c>
      <c r="AB19">
        <v>737.4</v>
      </c>
      <c r="AC19">
        <v>723.9</v>
      </c>
      <c r="AD19">
        <v>577.4</v>
      </c>
      <c r="AE19">
        <v>736.2</v>
      </c>
      <c r="AF19">
        <v>717.7</v>
      </c>
      <c r="AG19">
        <v>791</v>
      </c>
      <c r="AH19">
        <v>592.79999999999995</v>
      </c>
      <c r="AI19">
        <v>676.3</v>
      </c>
      <c r="AJ19">
        <v>778</v>
      </c>
      <c r="AK19">
        <v>751</v>
      </c>
      <c r="AL19">
        <v>575</v>
      </c>
      <c r="AM19">
        <v>742</v>
      </c>
      <c r="AN19">
        <v>802</v>
      </c>
      <c r="AO19">
        <v>823</v>
      </c>
      <c r="AP19">
        <v>695</v>
      </c>
      <c r="AQ19">
        <v>775</v>
      </c>
      <c r="AR19">
        <v>873</v>
      </c>
      <c r="AS19">
        <v>999</v>
      </c>
      <c r="AT19">
        <v>719</v>
      </c>
      <c r="AU19">
        <v>875</v>
      </c>
      <c r="AV19">
        <v>877</v>
      </c>
      <c r="AW19">
        <v>877</v>
      </c>
      <c r="AX19">
        <v>852</v>
      </c>
      <c r="AY19">
        <v>939</v>
      </c>
      <c r="AZ19" s="11">
        <v>1074</v>
      </c>
      <c r="BA19" s="11">
        <v>1226</v>
      </c>
      <c r="BB19">
        <v>880</v>
      </c>
      <c r="BC19" s="11">
        <v>1068</v>
      </c>
      <c r="BD19" s="11">
        <v>1092</v>
      </c>
      <c r="BE19" s="11">
        <v>1396</v>
      </c>
      <c r="BF19" s="11">
        <v>1050</v>
      </c>
      <c r="BG19" s="11">
        <v>1212</v>
      </c>
      <c r="BH19" s="11">
        <v>1166</v>
      </c>
      <c r="BI19" s="11">
        <v>1583</v>
      </c>
      <c r="BJ19" s="11">
        <v>1098</v>
      </c>
      <c r="BK19" s="11">
        <v>1300</v>
      </c>
      <c r="BL19" s="11">
        <v>1183</v>
      </c>
      <c r="BM19" s="11">
        <v>1406</v>
      </c>
      <c r="BN19" s="11">
        <v>1289</v>
      </c>
      <c r="BO19" s="11">
        <v>1424</v>
      </c>
      <c r="BP19" s="11">
        <v>1346</v>
      </c>
      <c r="BQ19" s="11">
        <v>1291</v>
      </c>
      <c r="BR19" s="11">
        <v>1101</v>
      </c>
      <c r="BS19" s="11">
        <v>1369</v>
      </c>
      <c r="BT19" s="11">
        <v>1458</v>
      </c>
      <c r="BU19" s="11">
        <v>1515</v>
      </c>
      <c r="BV19" s="11">
        <v>1141</v>
      </c>
      <c r="BW19" s="11">
        <v>1425</v>
      </c>
      <c r="BX19" s="11">
        <v>1411</v>
      </c>
      <c r="BY19" s="11">
        <v>1718</v>
      </c>
      <c r="BZ19" s="11">
        <v>1407</v>
      </c>
      <c r="CA19" s="11">
        <v>1724</v>
      </c>
      <c r="CB19">
        <v>-615</v>
      </c>
      <c r="CC19" s="11">
        <v>2123</v>
      </c>
      <c r="CD19" s="11">
        <v>1964</v>
      </c>
      <c r="CE19" s="11">
        <v>1819</v>
      </c>
      <c r="CG19" s="13">
        <f>AVERAGE(B19:CE19)</f>
        <v>876.93902439024396</v>
      </c>
    </row>
    <row r="20" spans="1:85" ht="20.7" x14ac:dyDescent="0.5">
      <c r="A20" s="8" t="s">
        <v>15</v>
      </c>
      <c r="B20" s="10">
        <v>9.5938646217179997</v>
      </c>
      <c r="C20" s="10">
        <v>17.985301570419999</v>
      </c>
      <c r="D20" s="10">
        <v>17.318616139823</v>
      </c>
      <c r="E20" s="10">
        <v>-1.4</v>
      </c>
      <c r="F20" s="10">
        <v>6.7504387107900001</v>
      </c>
      <c r="G20" s="10">
        <v>16.205664870922998</v>
      </c>
      <c r="H20" s="10">
        <v>24.872284387507001</v>
      </c>
      <c r="I20" s="10">
        <v>19.859446021431001</v>
      </c>
      <c r="J20" s="10">
        <v>8.76</v>
      </c>
      <c r="K20" s="10">
        <v>20.056000000000001</v>
      </c>
      <c r="L20" s="10">
        <v>30.55</v>
      </c>
      <c r="M20" s="10">
        <v>21.544256000000001</v>
      </c>
      <c r="N20" s="10">
        <v>9.5259999999999998</v>
      </c>
      <c r="O20" s="10">
        <v>22.212</v>
      </c>
      <c r="P20" s="10">
        <v>35.167999999999999</v>
      </c>
      <c r="Q20" s="10">
        <v>30.904</v>
      </c>
      <c r="R20" s="10">
        <v>15.856</v>
      </c>
      <c r="S20" s="10">
        <v>31.193999999999999</v>
      </c>
      <c r="T20" s="10">
        <v>43.41</v>
      </c>
      <c r="U20" s="10">
        <v>38.036999999999999</v>
      </c>
      <c r="V20" s="10">
        <v>25.189</v>
      </c>
      <c r="W20" s="10">
        <v>39.316000000000003</v>
      </c>
      <c r="X20" s="10">
        <v>53.49</v>
      </c>
      <c r="Y20" s="10">
        <v>48.188000000000002</v>
      </c>
      <c r="Z20" s="10">
        <v>27.768000000000001</v>
      </c>
      <c r="AA20" s="10">
        <v>49.697000000000003</v>
      </c>
      <c r="AB20" s="10">
        <v>65.959000000000003</v>
      </c>
      <c r="AC20" s="10">
        <v>54.234999999999999</v>
      </c>
      <c r="AD20" s="10">
        <v>44.832999999999998</v>
      </c>
      <c r="AE20" s="10">
        <v>63.841000000000001</v>
      </c>
      <c r="AF20" s="10">
        <v>78.930000000000007</v>
      </c>
      <c r="AG20" s="10">
        <v>64.283000000000001</v>
      </c>
      <c r="AH20" s="10">
        <v>16.882999999999999</v>
      </c>
      <c r="AI20" s="10">
        <v>23.032</v>
      </c>
      <c r="AJ20" s="10">
        <v>56.28</v>
      </c>
      <c r="AK20" s="10">
        <v>62.323</v>
      </c>
      <c r="AL20" s="10">
        <v>45.131</v>
      </c>
      <c r="AM20" s="10">
        <v>71.316999999999993</v>
      </c>
      <c r="AN20" s="10">
        <v>86.049000000000007</v>
      </c>
      <c r="AO20" s="10">
        <v>68.296999999999997</v>
      </c>
      <c r="AP20" s="10">
        <v>53.854999999999997</v>
      </c>
      <c r="AQ20" s="10">
        <v>78.028999999999996</v>
      </c>
      <c r="AR20" s="10">
        <v>111.261</v>
      </c>
      <c r="AS20" s="10">
        <v>65.006</v>
      </c>
      <c r="AT20" s="10">
        <v>-26.9</v>
      </c>
      <c r="AU20" s="10">
        <v>52.323999999999998</v>
      </c>
      <c r="AV20" s="10">
        <v>111.986</v>
      </c>
      <c r="AW20" s="10">
        <v>119.62</v>
      </c>
      <c r="AX20" s="10">
        <v>61.548999999999999</v>
      </c>
      <c r="AY20" s="10">
        <v>101.33199999999999</v>
      </c>
      <c r="AZ20" s="10">
        <v>150.833</v>
      </c>
      <c r="BA20" s="10">
        <v>131.49700000000001</v>
      </c>
      <c r="BB20" s="10">
        <v>64.182000000000002</v>
      </c>
      <c r="BC20" s="10">
        <v>108.654</v>
      </c>
      <c r="BD20" s="10">
        <v>149.85900000000001</v>
      </c>
      <c r="BE20" s="10">
        <v>143.58199999999999</v>
      </c>
      <c r="BF20" s="10">
        <v>-15.3</v>
      </c>
      <c r="BG20" s="10">
        <v>91.584000000000003</v>
      </c>
      <c r="BH20" s="10">
        <v>145.274</v>
      </c>
      <c r="BI20" s="10">
        <v>163.07599999999999</v>
      </c>
      <c r="BJ20" s="10">
        <v>93.334000000000003</v>
      </c>
      <c r="BK20" s="10">
        <v>111.038</v>
      </c>
      <c r="BL20" s="10">
        <v>144.31800000000001</v>
      </c>
      <c r="BM20" s="10">
        <v>163.41800000000001</v>
      </c>
      <c r="BN20" s="10">
        <v>101.91</v>
      </c>
      <c r="BO20" s="10">
        <v>137.68799999999999</v>
      </c>
      <c r="BP20" s="10">
        <v>164.27199999999999</v>
      </c>
      <c r="BQ20" s="10">
        <v>166.5</v>
      </c>
      <c r="BR20" s="10">
        <v>112.77800000000001</v>
      </c>
      <c r="BS20" s="10">
        <v>123.05</v>
      </c>
      <c r="BT20" s="10">
        <v>164.828</v>
      </c>
      <c r="BU20" s="10">
        <v>166.34299999999999</v>
      </c>
      <c r="BV20" s="10">
        <v>136.78700000000001</v>
      </c>
      <c r="BW20" s="10">
        <v>78.849999999999994</v>
      </c>
      <c r="BX20" s="10">
        <v>170.01599999999999</v>
      </c>
      <c r="BY20" s="10">
        <v>157.38900000000001</v>
      </c>
      <c r="BZ20">
        <v>127.56</v>
      </c>
      <c r="CA20">
        <v>45.316000000000003</v>
      </c>
      <c r="CB20">
        <v>-141.19999999999999</v>
      </c>
      <c r="CC20">
        <v>101.898</v>
      </c>
      <c r="CD20">
        <v>107.735</v>
      </c>
      <c r="CG20" s="13">
        <f t="shared" ref="CG20:CG27" si="159">AVERAGE(B20:CE20)</f>
        <v>71.093516942254482</v>
      </c>
    </row>
    <row r="21" spans="1:85" ht="20.7" x14ac:dyDescent="0.5">
      <c r="A21" s="8" t="s">
        <v>16</v>
      </c>
      <c r="B21" s="10">
        <v>2.4591395819759998</v>
      </c>
      <c r="C21" s="10">
        <v>11.6340560556</v>
      </c>
      <c r="D21" s="10">
        <v>7.8806880794999996</v>
      </c>
      <c r="E21" s="10">
        <v>28.990825698799998</v>
      </c>
      <c r="F21" s="10">
        <v>11.84238646305</v>
      </c>
      <c r="G21" s="10">
        <v>31.7557519026</v>
      </c>
      <c r="H21" s="10">
        <v>27.155129842499999</v>
      </c>
      <c r="I21" s="10">
        <v>51.497479494700002</v>
      </c>
      <c r="J21" s="10">
        <v>22.885159938057999</v>
      </c>
      <c r="K21" s="10">
        <v>81.988661124800004</v>
      </c>
      <c r="L21" s="10">
        <v>67.769354492999994</v>
      </c>
      <c r="M21" s="10">
        <v>125.5694428</v>
      </c>
      <c r="N21" s="10">
        <v>52.306528868999997</v>
      </c>
      <c r="O21" s="10">
        <v>148.03885399519999</v>
      </c>
      <c r="P21" s="10">
        <v>96.078908913899994</v>
      </c>
      <c r="Q21" s="10">
        <v>155.31809150000001</v>
      </c>
      <c r="R21" s="10">
        <v>72.975900351199996</v>
      </c>
      <c r="S21" s="10">
        <v>176.98196438119999</v>
      </c>
      <c r="T21" s="10">
        <v>106.346899218</v>
      </c>
      <c r="U21" s="10">
        <v>163.55083828560001</v>
      </c>
      <c r="V21" s="10">
        <v>73.442312225999999</v>
      </c>
      <c r="W21" s="10">
        <v>169.48947497820001</v>
      </c>
      <c r="X21" s="10">
        <v>98.677517767200001</v>
      </c>
      <c r="Y21" s="10">
        <v>168.52791878240001</v>
      </c>
      <c r="Z21" s="10">
        <v>71.518110448599998</v>
      </c>
      <c r="AA21" s="10">
        <v>193.93290032799999</v>
      </c>
      <c r="AB21" s="10">
        <v>96.872255602799996</v>
      </c>
      <c r="AC21" s="10">
        <v>191.9874760038</v>
      </c>
      <c r="AD21" s="10">
        <v>94.189459521000003</v>
      </c>
      <c r="AE21" s="10">
        <v>220.02374356999999</v>
      </c>
      <c r="AF21" s="10">
        <v>119.4429144942</v>
      </c>
      <c r="AG21" s="10">
        <v>195.341636706</v>
      </c>
      <c r="AH21" s="10">
        <v>37.4484734264</v>
      </c>
      <c r="AI21" s="10">
        <v>172.39316806849999</v>
      </c>
      <c r="AJ21" s="10">
        <v>109.7637905898</v>
      </c>
      <c r="AK21" s="10">
        <v>163.3399137362</v>
      </c>
      <c r="AL21" s="10">
        <v>-172.3</v>
      </c>
      <c r="AM21" s="10">
        <v>177.13474408900001</v>
      </c>
      <c r="AN21" s="10">
        <v>93.080370834000007</v>
      </c>
      <c r="AO21" s="10">
        <v>177.7053189648</v>
      </c>
      <c r="AP21" s="10">
        <v>26.0140797912</v>
      </c>
      <c r="AQ21" s="10">
        <v>175.565482543</v>
      </c>
      <c r="AR21" s="10">
        <v>100.181488194</v>
      </c>
      <c r="AS21" s="10">
        <v>179.3854636412</v>
      </c>
      <c r="AT21" s="10">
        <v>81.714842486799995</v>
      </c>
      <c r="AU21" s="10">
        <v>155.96880623999999</v>
      </c>
      <c r="AV21" s="10">
        <v>78.975724125200003</v>
      </c>
      <c r="AW21" s="10">
        <v>146.2788158896</v>
      </c>
      <c r="AX21" s="10">
        <v>-159.5</v>
      </c>
      <c r="AY21" s="10">
        <v>118.64949712639999</v>
      </c>
      <c r="AZ21" s="10">
        <v>58.108547294700003</v>
      </c>
      <c r="BA21" s="10">
        <v>126.2773228569</v>
      </c>
      <c r="BB21" s="10">
        <v>-158.80000000000001</v>
      </c>
      <c r="BC21" s="10">
        <v>96.865311774099993</v>
      </c>
      <c r="BD21" s="10">
        <v>33.951673630400002</v>
      </c>
      <c r="BE21" s="10">
        <v>74.335836416999996</v>
      </c>
      <c r="BF21" s="10">
        <v>28.4451976135</v>
      </c>
      <c r="BG21" s="10">
        <v>54.681205347800002</v>
      </c>
      <c r="BH21" s="10">
        <v>23.0576441157</v>
      </c>
      <c r="BI21" s="10">
        <v>61.715306050300001</v>
      </c>
      <c r="BJ21" s="10">
        <v>28.237849588</v>
      </c>
      <c r="BK21" s="10">
        <v>63.293662086525003</v>
      </c>
      <c r="BL21" s="10">
        <v>29.096562824599999</v>
      </c>
      <c r="BM21" s="10">
        <v>83.937503523524995</v>
      </c>
      <c r="BN21" s="10">
        <v>30.164678570700001</v>
      </c>
      <c r="BO21" s="10">
        <v>91.076774983424997</v>
      </c>
      <c r="BP21" s="10">
        <v>67.997718195199994</v>
      </c>
      <c r="BQ21" s="10">
        <v>137.42465427107501</v>
      </c>
      <c r="BR21" s="10">
        <v>56.316042274799997</v>
      </c>
      <c r="BS21" s="10">
        <v>160.0344954441</v>
      </c>
      <c r="BT21" s="10">
        <v>89.312798979649997</v>
      </c>
      <c r="BU21" s="10">
        <v>171.48832347600001</v>
      </c>
      <c r="BV21" s="10">
        <v>64.804213412199999</v>
      </c>
      <c r="BW21" s="10">
        <v>182.60381599120001</v>
      </c>
      <c r="BX21" s="10">
        <v>156.06508874385</v>
      </c>
      <c r="BY21" s="10">
        <v>198.77875911359999</v>
      </c>
      <c r="BZ21" s="10">
        <v>83.660644122299999</v>
      </c>
      <c r="CA21" s="10">
        <v>104.89010989955</v>
      </c>
      <c r="CB21" s="10">
        <v>-52.4</v>
      </c>
      <c r="CC21" s="10">
        <v>250.99812116999999</v>
      </c>
      <c r="CD21" s="10">
        <v>110.1529051795</v>
      </c>
      <c r="CG21" s="13">
        <f t="shared" si="159"/>
        <v>90.183265779175088</v>
      </c>
    </row>
    <row r="22" spans="1:85" ht="20.7" x14ac:dyDescent="0.5">
      <c r="A22" s="8" t="s">
        <v>17</v>
      </c>
      <c r="B22" s="10"/>
      <c r="C22" s="10"/>
      <c r="D22" s="10">
        <v>31.602865000000001</v>
      </c>
      <c r="E22" s="10">
        <v>32.981295000000003</v>
      </c>
      <c r="F22" s="10">
        <v>42.756419999999999</v>
      </c>
      <c r="G22" s="10">
        <v>41.895000000000003</v>
      </c>
      <c r="H22" s="10">
        <v>30.3375500199</v>
      </c>
      <c r="I22" s="10">
        <v>31.242999999999999</v>
      </c>
      <c r="J22" s="10">
        <v>58.10295</v>
      </c>
      <c r="K22" s="10">
        <v>57.001899999999999</v>
      </c>
      <c r="L22" s="10">
        <v>63.884584961350001</v>
      </c>
      <c r="M22" s="10">
        <v>64.23630003865</v>
      </c>
      <c r="N22" s="10">
        <v>83.232929999999996</v>
      </c>
      <c r="O22" s="10">
        <v>85.835999999999999</v>
      </c>
      <c r="P22" s="10">
        <v>79.119989956349997</v>
      </c>
      <c r="Q22" s="10">
        <v>78.962849956349999</v>
      </c>
      <c r="R22" s="10">
        <v>92.063800000000001</v>
      </c>
      <c r="S22" s="10">
        <v>90.756840048049995</v>
      </c>
      <c r="T22" s="10">
        <v>78.085149999999999</v>
      </c>
      <c r="U22" s="10">
        <v>77.066079912899994</v>
      </c>
      <c r="V22" s="10">
        <v>77.947579954649996</v>
      </c>
      <c r="W22" s="10">
        <v>78.877255000000005</v>
      </c>
      <c r="X22" s="10">
        <v>81.083035043850003</v>
      </c>
      <c r="Y22" s="10">
        <v>82.069660043850007</v>
      </c>
      <c r="Z22" s="10">
        <v>100.59751199225001</v>
      </c>
      <c r="AA22" s="10">
        <v>101.19223567634999</v>
      </c>
      <c r="AB22" s="10">
        <v>113.52923478540001</v>
      </c>
      <c r="AC22" s="10">
        <v>115.451300375</v>
      </c>
      <c r="AD22" s="10">
        <v>101.46079697715</v>
      </c>
      <c r="AE22" s="10">
        <v>101.4204827411</v>
      </c>
      <c r="AF22" s="10">
        <v>117.25509696255</v>
      </c>
      <c r="AG22" s="10">
        <v>104.84659851435001</v>
      </c>
      <c r="AH22" s="10">
        <v>79.842645877199999</v>
      </c>
      <c r="AI22" s="10">
        <v>78.684758428799995</v>
      </c>
      <c r="AJ22" s="10">
        <v>130.481283413</v>
      </c>
      <c r="AK22" s="10">
        <v>126.8292683008</v>
      </c>
      <c r="AL22" s="10"/>
      <c r="AM22" s="10"/>
      <c r="AN22" s="10">
        <v>118.47915574675</v>
      </c>
      <c r="AO22" s="10">
        <v>124.32262627505</v>
      </c>
      <c r="AP22" s="10">
        <v>154.8910921888</v>
      </c>
      <c r="AQ22" s="10">
        <v>159.2167563008</v>
      </c>
      <c r="AR22" s="10">
        <v>161.88870156479999</v>
      </c>
      <c r="AS22" s="10">
        <v>157.6108201248</v>
      </c>
      <c r="AT22" s="10">
        <v>195.81290371700001</v>
      </c>
      <c r="AU22" s="10">
        <v>201.1673462258</v>
      </c>
      <c r="AV22" s="10">
        <v>174.26084228409999</v>
      </c>
      <c r="AW22" s="10">
        <v>179.12132207639999</v>
      </c>
      <c r="AX22" s="10">
        <v>245.83502648375</v>
      </c>
      <c r="AY22" s="10">
        <v>229.67124738250001</v>
      </c>
      <c r="AZ22" s="10">
        <v>178.66099250905</v>
      </c>
      <c r="BA22" s="10">
        <v>190.31814130295001</v>
      </c>
      <c r="BB22" s="10">
        <v>275.90491177364999</v>
      </c>
      <c r="BC22" s="10">
        <v>277.60646718384999</v>
      </c>
      <c r="BD22" s="10">
        <v>180.36432057344999</v>
      </c>
      <c r="BE22" s="10">
        <v>171.06010221644999</v>
      </c>
      <c r="BF22" s="10">
        <v>272.57850844619998</v>
      </c>
      <c r="BG22" s="10">
        <v>259.83865934729999</v>
      </c>
      <c r="BH22" s="10">
        <v>168.89448024960001</v>
      </c>
      <c r="BI22" s="10">
        <v>162.51796933559999</v>
      </c>
      <c r="BJ22" s="10">
        <v>233.00398171000001</v>
      </c>
      <c r="BK22" s="10">
        <v>227.567333956</v>
      </c>
      <c r="BL22" s="10">
        <v>140.0567671643</v>
      </c>
      <c r="BM22" s="10">
        <v>137.1807309166</v>
      </c>
      <c r="BN22" s="10">
        <v>228.54109049460001</v>
      </c>
      <c r="BO22" s="10">
        <v>231.7980314271</v>
      </c>
      <c r="BP22" s="10">
        <v>165.1990960704</v>
      </c>
      <c r="BQ22" s="10">
        <v>170.54138845919999</v>
      </c>
      <c r="BR22" s="10">
        <v>218.963303298</v>
      </c>
      <c r="BS22" s="10">
        <v>227.38437790200001</v>
      </c>
      <c r="BT22" s="10">
        <v>154.9098778428</v>
      </c>
      <c r="BU22" s="10">
        <v>153.1557388162</v>
      </c>
      <c r="BV22" s="10">
        <v>189.26704224970001</v>
      </c>
      <c r="BW22" s="10">
        <v>194.23354902240001</v>
      </c>
      <c r="BX22" s="10">
        <v>163.0386438697</v>
      </c>
      <c r="BY22" s="10">
        <v>157.99519729950001</v>
      </c>
      <c r="BZ22" s="10">
        <v>173.9602975244</v>
      </c>
      <c r="CA22" s="10">
        <v>164.89995529005</v>
      </c>
      <c r="CB22" s="10">
        <v>59.414483799800003</v>
      </c>
      <c r="CC22" s="10">
        <v>61.226563667400001</v>
      </c>
      <c r="CG22" s="13">
        <f t="shared" si="159"/>
        <v>136.88281701406117</v>
      </c>
    </row>
    <row r="23" spans="1:85" ht="20.7" x14ac:dyDescent="0.5">
      <c r="A23" s="8" t="s">
        <v>18</v>
      </c>
      <c r="V23" s="10"/>
      <c r="W23" s="10">
        <v>126.617</v>
      </c>
      <c r="X23" s="10">
        <v>109.518</v>
      </c>
      <c r="Y23" s="10">
        <v>137.17099999999999</v>
      </c>
      <c r="Z23" s="10">
        <v>130.32499999999999</v>
      </c>
      <c r="AA23" s="10">
        <v>118.54900000000001</v>
      </c>
      <c r="AB23" s="10">
        <v>165.79400000000001</v>
      </c>
      <c r="AC23" s="10">
        <v>154.19499999999999</v>
      </c>
      <c r="AD23" s="10">
        <v>132.74600000000001</v>
      </c>
      <c r="AE23" s="10">
        <v>119.81699999999999</v>
      </c>
      <c r="AF23" s="10">
        <v>148.43600000000001</v>
      </c>
      <c r="AG23" s="10">
        <v>124.76</v>
      </c>
      <c r="AH23" s="10">
        <v>124.419</v>
      </c>
      <c r="AI23" s="10">
        <v>64.444000000000003</v>
      </c>
      <c r="AJ23" s="10">
        <v>118.39100000000001</v>
      </c>
      <c r="AK23" s="10">
        <v>130.12299999999999</v>
      </c>
      <c r="AL23" s="10">
        <v>124.401</v>
      </c>
      <c r="AM23" s="10">
        <v>108.548</v>
      </c>
      <c r="AN23" s="10">
        <v>142.69800000000001</v>
      </c>
      <c r="AO23" s="10">
        <v>134.60900000000001</v>
      </c>
      <c r="AP23" s="10">
        <v>104.94499999999999</v>
      </c>
      <c r="AQ23" s="10">
        <v>115.45099999999999</v>
      </c>
      <c r="AR23" s="10">
        <v>159.684</v>
      </c>
      <c r="AS23" s="10">
        <v>166.62100000000001</v>
      </c>
      <c r="AT23" s="10">
        <v>94.292000000000002</v>
      </c>
      <c r="AU23" s="10">
        <v>33.975000000000001</v>
      </c>
      <c r="AV23" s="10">
        <v>143.66999999999999</v>
      </c>
      <c r="AW23" s="10">
        <v>181.446</v>
      </c>
      <c r="AX23" s="10">
        <v>175.756</v>
      </c>
      <c r="AY23" s="10">
        <v>110.15</v>
      </c>
      <c r="AZ23" s="10">
        <v>203.85599999999999</v>
      </c>
      <c r="BA23" s="10">
        <v>198.46899999999999</v>
      </c>
      <c r="BB23" s="10">
        <v>175.929</v>
      </c>
      <c r="BC23" s="10">
        <v>137.53399999999999</v>
      </c>
      <c r="BD23" s="10">
        <v>254.47200000000001</v>
      </c>
      <c r="BE23" s="10">
        <v>240.72499999999999</v>
      </c>
      <c r="BF23" s="10">
        <v>229.54599999999999</v>
      </c>
      <c r="BG23" s="10">
        <v>154.262</v>
      </c>
      <c r="BH23" s="10">
        <v>296.17899999999997</v>
      </c>
      <c r="BI23" s="10">
        <v>276.05799999999999</v>
      </c>
      <c r="BJ23" s="10">
        <v>249.429</v>
      </c>
      <c r="BK23" s="10">
        <v>169.89400000000001</v>
      </c>
      <c r="BL23" s="10">
        <v>266.928</v>
      </c>
      <c r="BM23" s="10">
        <v>290.13299999999998</v>
      </c>
      <c r="BN23" s="10">
        <v>275.75799999999998</v>
      </c>
      <c r="BO23" s="10">
        <v>197.82499999999999</v>
      </c>
      <c r="BP23" s="10">
        <v>289.50799999999998</v>
      </c>
      <c r="BQ23" s="10">
        <v>293.70600000000002</v>
      </c>
      <c r="BR23" s="10">
        <v>275.07299999999998</v>
      </c>
      <c r="BS23" s="10">
        <v>197.297</v>
      </c>
      <c r="BT23" s="10">
        <v>278.32400000000001</v>
      </c>
      <c r="BU23" s="10">
        <v>325.887</v>
      </c>
      <c r="BV23" s="10">
        <v>254.71799999999999</v>
      </c>
      <c r="BW23" s="10">
        <v>199.30799999999999</v>
      </c>
      <c r="BX23" s="10">
        <v>269.5</v>
      </c>
      <c r="BY23" s="10">
        <v>302.85199999999998</v>
      </c>
      <c r="BZ23" s="10">
        <v>293.21300000000002</v>
      </c>
      <c r="CA23" s="10">
        <v>96.123000000000005</v>
      </c>
      <c r="CB23" s="10">
        <v>330.74299999999999</v>
      </c>
      <c r="CC23" s="10">
        <v>249.559</v>
      </c>
      <c r="CD23" s="10">
        <v>245.126</v>
      </c>
      <c r="CG23" s="13">
        <f t="shared" si="159"/>
        <v>186.99141666666671</v>
      </c>
    </row>
    <row r="24" spans="1:85" ht="20.7" x14ac:dyDescent="0.5">
      <c r="A24" s="8" t="s">
        <v>19</v>
      </c>
      <c r="O24" s="10">
        <v>3.32</v>
      </c>
      <c r="P24" s="10">
        <v>3.32</v>
      </c>
      <c r="Q24" s="10">
        <v>11.259</v>
      </c>
      <c r="R24" s="10">
        <v>10.654999999999999</v>
      </c>
      <c r="S24" s="10">
        <v>6.12</v>
      </c>
      <c r="T24" s="10">
        <v>5.0540000000000003</v>
      </c>
      <c r="U24" s="10">
        <v>16.233000000000001</v>
      </c>
      <c r="V24" s="10">
        <v>15.028</v>
      </c>
      <c r="W24" s="10">
        <v>16.018000000000001</v>
      </c>
      <c r="X24" s="10">
        <v>5.2549999999999999</v>
      </c>
      <c r="Y24" s="10">
        <v>24.673999999999999</v>
      </c>
      <c r="Z24" s="10">
        <v>20.795000000000002</v>
      </c>
      <c r="AA24" s="10">
        <v>19.009</v>
      </c>
      <c r="AB24" s="10">
        <v>11.308999999999999</v>
      </c>
      <c r="AC24" s="10">
        <v>37.689</v>
      </c>
      <c r="AD24" s="10">
        <v>32.880000000000003</v>
      </c>
      <c r="AE24" s="10">
        <v>8.7889999999999997</v>
      </c>
      <c r="AF24" s="10">
        <v>8.5570000000000004</v>
      </c>
      <c r="AG24" s="10">
        <v>52.189</v>
      </c>
      <c r="AH24" s="10">
        <v>28.736999999999998</v>
      </c>
      <c r="AI24" s="10">
        <v>14.728</v>
      </c>
      <c r="AJ24" s="10">
        <v>10.082000000000001</v>
      </c>
      <c r="AK24" s="10">
        <v>54.325000000000003</v>
      </c>
      <c r="AL24" s="10">
        <v>34.387</v>
      </c>
      <c r="AM24" s="10">
        <v>21.181000000000001</v>
      </c>
      <c r="AN24" s="10">
        <v>14.644</v>
      </c>
      <c r="AO24" s="10">
        <v>64.531000000000006</v>
      </c>
      <c r="AP24" s="10">
        <v>43.32</v>
      </c>
      <c r="AQ24" s="10">
        <v>29.754999999999999</v>
      </c>
      <c r="AR24" s="10">
        <v>19.475000000000001</v>
      </c>
      <c r="AS24" s="10">
        <v>84.203000000000003</v>
      </c>
      <c r="AT24" s="10">
        <v>65.635000000000005</v>
      </c>
      <c r="AU24" s="10">
        <v>34.994</v>
      </c>
      <c r="AV24" s="10">
        <v>21.843</v>
      </c>
      <c r="AW24" s="10">
        <v>102.021</v>
      </c>
      <c r="AX24" s="10">
        <v>92.918999999999997</v>
      </c>
      <c r="AY24" s="10">
        <v>25.334</v>
      </c>
      <c r="AZ24" s="10">
        <v>44.085999999999999</v>
      </c>
      <c r="BA24" s="10">
        <v>133.26300000000001</v>
      </c>
      <c r="BB24" s="10">
        <v>112.964</v>
      </c>
      <c r="BC24" s="10">
        <v>44.176000000000002</v>
      </c>
      <c r="BD24" s="10">
        <v>51.720999999999997</v>
      </c>
      <c r="BE24" s="10">
        <v>164.15</v>
      </c>
      <c r="BF24" s="10">
        <v>166.80099999999999</v>
      </c>
      <c r="BG24" s="10">
        <v>48.975000000000001</v>
      </c>
      <c r="BH24" s="10">
        <v>56.656999999999996</v>
      </c>
      <c r="BI24" s="10">
        <v>197.54400000000001</v>
      </c>
      <c r="BJ24" s="10">
        <v>206.31100000000001</v>
      </c>
      <c r="BK24" s="10">
        <v>66.903999999999996</v>
      </c>
      <c r="BL24" s="10">
        <v>55.094000000000001</v>
      </c>
      <c r="BM24" s="10">
        <v>236.95500000000001</v>
      </c>
      <c r="BN24" s="10">
        <v>203.28800000000001</v>
      </c>
      <c r="BO24" s="10">
        <v>48.548999999999999</v>
      </c>
      <c r="BP24" s="10">
        <v>40.667000000000002</v>
      </c>
      <c r="BQ24" s="10">
        <v>192.29900000000001</v>
      </c>
      <c r="BR24" s="10">
        <v>49.2</v>
      </c>
      <c r="BS24" s="10">
        <v>62.390999999999998</v>
      </c>
      <c r="BT24" s="10">
        <v>25.077999999999999</v>
      </c>
      <c r="BU24" s="10">
        <v>187.012</v>
      </c>
      <c r="BV24" s="10">
        <v>86.218999999999994</v>
      </c>
      <c r="BW24" s="10">
        <v>81.722999999999999</v>
      </c>
      <c r="BX24" s="10">
        <v>35.774999999999999</v>
      </c>
      <c r="BY24" s="10">
        <v>185.642</v>
      </c>
      <c r="BZ24" s="10">
        <v>125.55500000000001</v>
      </c>
      <c r="CA24" s="10">
        <v>-72.5</v>
      </c>
      <c r="CB24" s="10">
        <v>-96.7</v>
      </c>
      <c r="CC24" s="10">
        <v>168.52099999999999</v>
      </c>
      <c r="CD24" s="10">
        <v>158.63499999999999</v>
      </c>
      <c r="CG24" s="13">
        <f t="shared" si="159"/>
        <v>60.841499999999996</v>
      </c>
    </row>
    <row r="25" spans="1:85" ht="20.7" x14ac:dyDescent="0.5">
      <c r="A25" s="8" t="s">
        <v>20</v>
      </c>
      <c r="AY25" s="10">
        <v>50.291498511999997</v>
      </c>
      <c r="AZ25" s="10">
        <v>-5.0999999999999996</v>
      </c>
      <c r="BA25" s="10">
        <v>107.449414622577</v>
      </c>
      <c r="BB25" s="10">
        <v>102.80933690139</v>
      </c>
      <c r="BC25" s="10">
        <v>62.013089924681999</v>
      </c>
      <c r="BD25" s="10">
        <v>0.74885344660599995</v>
      </c>
      <c r="BE25" s="10">
        <v>114.33331226976</v>
      </c>
      <c r="BF25" s="10">
        <v>114.65351332546101</v>
      </c>
      <c r="BG25" s="10">
        <v>70.601063541298004</v>
      </c>
      <c r="BH25" s="10">
        <v>4.3274853811350003</v>
      </c>
      <c r="BI25" s="10">
        <v>117.02695159216201</v>
      </c>
      <c r="BJ25" s="10">
        <v>133.29894112242999</v>
      </c>
      <c r="BK25" s="10">
        <v>40.578554748409999</v>
      </c>
      <c r="BL25" s="10">
        <v>39.569104329790001</v>
      </c>
      <c r="BM25" s="10">
        <v>148.84729951914599</v>
      </c>
      <c r="BN25" s="10">
        <v>139.78887368991201</v>
      </c>
      <c r="BO25" s="10">
        <v>45.518605626879001</v>
      </c>
      <c r="BP25" s="10">
        <v>48.567027950528001</v>
      </c>
      <c r="BQ25" s="10">
        <v>176.743883669399</v>
      </c>
      <c r="BR25" s="10">
        <v>179.566522599156</v>
      </c>
      <c r="BS25" s="10">
        <v>67.226191917983002</v>
      </c>
      <c r="BT25" s="10">
        <v>63.665266601203001</v>
      </c>
      <c r="BU25" s="10">
        <v>207.11107240510501</v>
      </c>
      <c r="BV25" s="10">
        <v>204.099496200804</v>
      </c>
      <c r="BW25" s="10">
        <v>75.945005634151997</v>
      </c>
      <c r="BX25" s="10">
        <v>76.999317244113001</v>
      </c>
      <c r="BY25" s="10">
        <v>228.79893139300799</v>
      </c>
      <c r="BZ25" s="10">
        <v>235.474694126739</v>
      </c>
      <c r="CA25" s="10">
        <v>-0.6</v>
      </c>
      <c r="CB25" s="10">
        <v>-0.6</v>
      </c>
      <c r="CC25" s="10">
        <v>257.88104742608402</v>
      </c>
      <c r="CD25" s="10">
        <v>268.63792044228501</v>
      </c>
      <c r="CG25" s="13">
        <f t="shared" si="159"/>
        <v>105.50850863013117</v>
      </c>
    </row>
    <row r="26" spans="1:85" x14ac:dyDescent="0.5">
      <c r="A26" s="8" t="s">
        <v>30</v>
      </c>
      <c r="B26" s="13">
        <f>AVERAGE(B17:B25)</f>
        <v>111.51868499727482</v>
      </c>
      <c r="C26" s="13">
        <f t="shared" ref="C26:BN26" si="160">AVERAGE(C17:C25)</f>
        <v>117.36462305140401</v>
      </c>
      <c r="D26" s="13">
        <f t="shared" si="160"/>
        <v>94.815535958864601</v>
      </c>
      <c r="E26" s="13">
        <f t="shared" si="160"/>
        <v>150.8851791523</v>
      </c>
      <c r="F26" s="13">
        <f t="shared" si="160"/>
        <v>93.071081970698344</v>
      </c>
      <c r="G26" s="13">
        <f t="shared" si="160"/>
        <v>107.37118910758716</v>
      </c>
      <c r="H26" s="13">
        <f t="shared" si="160"/>
        <v>127.2917472699845</v>
      </c>
      <c r="I26" s="13">
        <f t="shared" si="160"/>
        <v>172.9964470150218</v>
      </c>
      <c r="J26" s="13">
        <f t="shared" si="160"/>
        <v>116.66541231090734</v>
      </c>
      <c r="K26" s="13">
        <f t="shared" si="160"/>
        <v>132.55528278630001</v>
      </c>
      <c r="L26" s="13">
        <f t="shared" si="160"/>
        <v>152.00172546222501</v>
      </c>
      <c r="M26" s="13">
        <f t="shared" si="160"/>
        <v>218.18052356644162</v>
      </c>
      <c r="N26" s="13">
        <f t="shared" si="160"/>
        <v>137.85899165528699</v>
      </c>
      <c r="O26" s="13">
        <f t="shared" si="160"/>
        <v>158.8946196061714</v>
      </c>
      <c r="P26" s="13">
        <f t="shared" si="160"/>
        <v>161.70830738160711</v>
      </c>
      <c r="Q26" s="13">
        <f t="shared" si="160"/>
        <v>221.70077751033571</v>
      </c>
      <c r="R26" s="13">
        <f t="shared" si="160"/>
        <v>136.18665944817371</v>
      </c>
      <c r="S26" s="13">
        <f t="shared" si="160"/>
        <v>188.34125136474998</v>
      </c>
      <c r="T26" s="13">
        <f t="shared" si="160"/>
        <v>177.4976548697143</v>
      </c>
      <c r="U26" s="13">
        <f t="shared" si="160"/>
        <v>249.75232402350002</v>
      </c>
      <c r="V26" s="13">
        <f t="shared" si="160"/>
        <v>137.14383999694167</v>
      </c>
      <c r="W26" s="13">
        <f t="shared" si="160"/>
        <v>196.930740599275</v>
      </c>
      <c r="X26" s="13">
        <f t="shared" si="160"/>
        <v>173.93960901738126</v>
      </c>
      <c r="Y26" s="13">
        <f t="shared" si="160"/>
        <v>251.6640215921563</v>
      </c>
      <c r="Z26" s="13">
        <f t="shared" si="160"/>
        <v>155.28884750848127</v>
      </c>
      <c r="AA26" s="13">
        <f t="shared" si="160"/>
        <v>205.64660280179376</v>
      </c>
      <c r="AB26" s="13">
        <f t="shared" si="160"/>
        <v>214.135366447525</v>
      </c>
      <c r="AC26" s="13">
        <f t="shared" si="160"/>
        <v>297.94280803509997</v>
      </c>
      <c r="AD26" s="13">
        <f t="shared" si="160"/>
        <v>178.27675371176878</v>
      </c>
      <c r="AE26" s="13">
        <f t="shared" si="160"/>
        <v>256.92258235513754</v>
      </c>
      <c r="AF26" s="13">
        <f t="shared" si="160"/>
        <v>226.48541437834376</v>
      </c>
      <c r="AG26" s="13">
        <f t="shared" si="160"/>
        <v>308.24257207254374</v>
      </c>
      <c r="AH26" s="13">
        <f t="shared" si="160"/>
        <v>169.59801522595004</v>
      </c>
      <c r="AI26" s="13">
        <f t="shared" si="160"/>
        <v>173.78685418966251</v>
      </c>
      <c r="AJ26" s="13">
        <f t="shared" si="160"/>
        <v>195.25329180460002</v>
      </c>
      <c r="AK26" s="13">
        <f t="shared" si="160"/>
        <v>280.01229017087502</v>
      </c>
      <c r="AL26" s="13">
        <f t="shared" si="160"/>
        <v>156.01855755085717</v>
      </c>
      <c r="AM26" s="13">
        <f t="shared" si="160"/>
        <v>256.89641021471431</v>
      </c>
      <c r="AN26" s="13">
        <f t="shared" si="160"/>
        <v>222.76932749009373</v>
      </c>
      <c r="AO26" s="13">
        <f t="shared" si="160"/>
        <v>307.53117496848125</v>
      </c>
      <c r="AP26" s="13">
        <f t="shared" si="160"/>
        <v>189.24213221124998</v>
      </c>
      <c r="AQ26" s="13">
        <f t="shared" si="160"/>
        <v>272.34130390985001</v>
      </c>
      <c r="AR26" s="13">
        <f t="shared" si="160"/>
        <v>257.39413102009996</v>
      </c>
      <c r="AS26" s="13">
        <f t="shared" si="160"/>
        <v>350.32834357749999</v>
      </c>
      <c r="AT26" s="13">
        <f t="shared" si="160"/>
        <v>194.06309327547498</v>
      </c>
      <c r="AU26" s="13">
        <f t="shared" si="160"/>
        <v>293.70520553822502</v>
      </c>
      <c r="AV26" s="13">
        <f t="shared" si="160"/>
        <v>254.40529576116253</v>
      </c>
      <c r="AW26" s="13">
        <f t="shared" si="160"/>
        <v>365.34021375775001</v>
      </c>
      <c r="AX26" s="13">
        <f t="shared" si="160"/>
        <v>234.85413492846877</v>
      </c>
      <c r="AY26" s="13">
        <f t="shared" si="160"/>
        <v>293.87274530276665</v>
      </c>
      <c r="AZ26" s="13">
        <f t="shared" si="160"/>
        <v>264.35946362474999</v>
      </c>
      <c r="BA26" s="13">
        <f t="shared" si="160"/>
        <v>386.98028824782517</v>
      </c>
      <c r="BB26" s="13">
        <f t="shared" si="160"/>
        <v>255.52940608438001</v>
      </c>
      <c r="BC26" s="13">
        <f t="shared" si="160"/>
        <v>308.90451210607017</v>
      </c>
      <c r="BD26" s="13">
        <f t="shared" si="160"/>
        <v>272.6632757289396</v>
      </c>
      <c r="BE26" s="13">
        <f t="shared" si="160"/>
        <v>400.67431140591219</v>
      </c>
      <c r="BF26" s="13">
        <f t="shared" si="160"/>
        <v>288.57104095624004</v>
      </c>
      <c r="BG26" s="13">
        <f t="shared" si="160"/>
        <v>313.6590521842665</v>
      </c>
      <c r="BH26" s="13">
        <f t="shared" si="160"/>
        <v>277.19396651804834</v>
      </c>
      <c r="BI26" s="13">
        <f t="shared" si="160"/>
        <v>436.31884632411794</v>
      </c>
      <c r="BJ26" s="13">
        <f t="shared" si="160"/>
        <v>260.90372002705374</v>
      </c>
      <c r="BK26" s="13">
        <f t="shared" si="160"/>
        <v>338.80758431477057</v>
      </c>
      <c r="BL26" s="13">
        <f t="shared" si="160"/>
        <v>298.5777059239656</v>
      </c>
      <c r="BM26" s="13">
        <f t="shared" si="160"/>
        <v>433.9083737270301</v>
      </c>
      <c r="BN26" s="13">
        <f t="shared" si="160"/>
        <v>302.63051586169024</v>
      </c>
      <c r="BO26" s="13">
        <f t="shared" ref="BO26:CD26" si="161">AVERAGE(BO17:BO25)</f>
        <v>369.8722083722671</v>
      </c>
      <c r="BP26" s="13">
        <f t="shared" si="161"/>
        <v>337.89164887912534</v>
      </c>
      <c r="BQ26" s="13">
        <f t="shared" si="161"/>
        <v>462.01072084463038</v>
      </c>
      <c r="BR26" s="13">
        <f t="shared" si="161"/>
        <v>307.66515047466174</v>
      </c>
      <c r="BS26" s="13">
        <f t="shared" si="161"/>
        <v>407.06376038734265</v>
      </c>
      <c r="BT26" s="13">
        <f t="shared" si="161"/>
        <v>356.26579672518369</v>
      </c>
      <c r="BU26" s="13">
        <f t="shared" si="161"/>
        <v>504.14882499303377</v>
      </c>
      <c r="BV26" s="13">
        <f t="shared" si="161"/>
        <v>335.56858807785596</v>
      </c>
      <c r="BW26" s="13">
        <f t="shared" si="161"/>
        <v>417.82529711819467</v>
      </c>
      <c r="BX26" s="13">
        <f t="shared" si="161"/>
        <v>392.66278103118481</v>
      </c>
      <c r="BY26" s="13">
        <f t="shared" si="161"/>
        <v>539.17319635534534</v>
      </c>
      <c r="BZ26" s="13">
        <f t="shared" si="161"/>
        <v>409.70997530660429</v>
      </c>
      <c r="CA26" s="13">
        <f t="shared" si="161"/>
        <v>284.85128929895558</v>
      </c>
      <c r="CB26" s="13">
        <f t="shared" si="161"/>
        <v>-67.466296532466657</v>
      </c>
      <c r="CC26" s="13">
        <f t="shared" si="161"/>
        <v>550.75093548527605</v>
      </c>
      <c r="CD26" s="13">
        <f t="shared" si="161"/>
        <v>481.47954651739792</v>
      </c>
      <c r="CG26" s="13">
        <f t="shared" si="159"/>
        <v>259.57833560854857</v>
      </c>
    </row>
    <row r="27" spans="1:85" x14ac:dyDescent="0.5">
      <c r="A27" s="8" t="s">
        <v>31</v>
      </c>
      <c r="B27" s="13">
        <f>MEDIAN(B18:B26)</f>
        <v>111.51868499727482</v>
      </c>
      <c r="C27" s="13">
        <f t="shared" ref="C27:BN27" si="162">MEDIAN(C18:C26)</f>
        <v>117.36462305140401</v>
      </c>
      <c r="D27" s="13">
        <f t="shared" si="162"/>
        <v>31.602865000000001</v>
      </c>
      <c r="E27" s="13">
        <f t="shared" si="162"/>
        <v>91.933237076149993</v>
      </c>
      <c r="F27" s="13">
        <f t="shared" si="162"/>
        <v>67.913750985349168</v>
      </c>
      <c r="G27" s="13">
        <f t="shared" si="162"/>
        <v>74.633094553793569</v>
      </c>
      <c r="H27" s="13">
        <f t="shared" si="162"/>
        <v>78.814648644942253</v>
      </c>
      <c r="I27" s="13">
        <f t="shared" si="162"/>
        <v>112.2469632548609</v>
      </c>
      <c r="J27" s="13">
        <f t="shared" si="162"/>
        <v>87.384181155453675</v>
      </c>
      <c r="K27" s="13">
        <f t="shared" si="162"/>
        <v>107.27197195555001</v>
      </c>
      <c r="L27" s="13">
        <f t="shared" si="162"/>
        <v>109.42917724649999</v>
      </c>
      <c r="M27" s="13">
        <f t="shared" si="162"/>
        <v>171.87498318322082</v>
      </c>
      <c r="N27" s="13">
        <f t="shared" si="162"/>
        <v>110.54596082764348</v>
      </c>
      <c r="O27" s="13">
        <f t="shared" si="162"/>
        <v>148.03885399519999</v>
      </c>
      <c r="P27" s="13">
        <f t="shared" si="162"/>
        <v>96.078908913899994</v>
      </c>
      <c r="Q27" s="13">
        <f t="shared" si="162"/>
        <v>155.31809150000001</v>
      </c>
      <c r="R27" s="13">
        <f t="shared" si="162"/>
        <v>92.063800000000001</v>
      </c>
      <c r="S27" s="13">
        <f t="shared" si="162"/>
        <v>176.98196438119999</v>
      </c>
      <c r="T27" s="13">
        <f t="shared" si="162"/>
        <v>106.346899218</v>
      </c>
      <c r="U27" s="13">
        <f t="shared" si="162"/>
        <v>163.55083828560001</v>
      </c>
      <c r="V27" s="13">
        <f t="shared" si="162"/>
        <v>75.694946090325004</v>
      </c>
      <c r="W27" s="13">
        <f t="shared" si="162"/>
        <v>148.05323748910001</v>
      </c>
      <c r="X27" s="13">
        <f t="shared" si="162"/>
        <v>104.09775888359999</v>
      </c>
      <c r="Y27" s="13">
        <f t="shared" si="162"/>
        <v>152.84945939120001</v>
      </c>
      <c r="Z27" s="13">
        <f t="shared" si="162"/>
        <v>115.461255996125</v>
      </c>
      <c r="AA27" s="13">
        <f t="shared" si="162"/>
        <v>156.240950164</v>
      </c>
      <c r="AB27" s="13">
        <f t="shared" si="162"/>
        <v>139.66161739270001</v>
      </c>
      <c r="AC27" s="13">
        <f t="shared" si="162"/>
        <v>173.0912380019</v>
      </c>
      <c r="AD27" s="13">
        <f t="shared" si="162"/>
        <v>117.10339848857501</v>
      </c>
      <c r="AE27" s="13">
        <f t="shared" si="162"/>
        <v>169.92037178499999</v>
      </c>
      <c r="AF27" s="13">
        <f t="shared" si="162"/>
        <v>133.93945724709999</v>
      </c>
      <c r="AG27" s="13">
        <f t="shared" si="162"/>
        <v>160.05081835300001</v>
      </c>
      <c r="AH27" s="13">
        <f t="shared" si="162"/>
        <v>102.13082293860001</v>
      </c>
      <c r="AI27" s="13">
        <f t="shared" si="162"/>
        <v>125.53896324864999</v>
      </c>
      <c r="AJ27" s="13">
        <f t="shared" si="162"/>
        <v>124.4361417065</v>
      </c>
      <c r="AK27" s="13">
        <f t="shared" si="162"/>
        <v>146.7314568681</v>
      </c>
      <c r="AL27" s="13">
        <f t="shared" si="162"/>
        <v>124.401</v>
      </c>
      <c r="AM27" s="13">
        <f t="shared" si="162"/>
        <v>177.13474408900001</v>
      </c>
      <c r="AN27" s="13">
        <f t="shared" si="162"/>
        <v>130.58857787337502</v>
      </c>
      <c r="AO27" s="13">
        <f t="shared" si="162"/>
        <v>156.1571594824</v>
      </c>
      <c r="AP27" s="13">
        <f t="shared" si="162"/>
        <v>129.91804609439998</v>
      </c>
      <c r="AQ27" s="13">
        <f t="shared" si="162"/>
        <v>167.39111942189999</v>
      </c>
      <c r="AR27" s="13">
        <f t="shared" si="162"/>
        <v>160.78635078240001</v>
      </c>
      <c r="AS27" s="13">
        <f t="shared" si="162"/>
        <v>173.00323182060001</v>
      </c>
      <c r="AT27" s="13">
        <f t="shared" si="162"/>
        <v>144.17754663773749</v>
      </c>
      <c r="AU27" s="13">
        <f t="shared" si="162"/>
        <v>178.56807623290001</v>
      </c>
      <c r="AV27" s="13">
        <f t="shared" si="162"/>
        <v>158.96542114204999</v>
      </c>
      <c r="AW27" s="13">
        <f t="shared" si="162"/>
        <v>180.28366103819999</v>
      </c>
      <c r="AX27" s="13">
        <f t="shared" si="162"/>
        <v>205.30506746423438</v>
      </c>
      <c r="AY27" s="13">
        <f t="shared" si="162"/>
        <v>118.64949712639999</v>
      </c>
      <c r="AZ27" s="13">
        <f t="shared" si="162"/>
        <v>178.66099250905</v>
      </c>
      <c r="BA27" s="13">
        <f t="shared" si="162"/>
        <v>190.31814130295001</v>
      </c>
      <c r="BB27" s="13">
        <f t="shared" si="162"/>
        <v>175.929</v>
      </c>
      <c r="BC27" s="13">
        <f t="shared" si="162"/>
        <v>137.53399999999999</v>
      </c>
      <c r="BD27" s="13">
        <f t="shared" si="162"/>
        <v>180.36432057344999</v>
      </c>
      <c r="BE27" s="13">
        <f t="shared" si="162"/>
        <v>171.06010221644999</v>
      </c>
      <c r="BF27" s="13">
        <f t="shared" si="162"/>
        <v>229.54599999999999</v>
      </c>
      <c r="BG27" s="13">
        <f t="shared" si="162"/>
        <v>154.262</v>
      </c>
      <c r="BH27" s="13">
        <f t="shared" si="162"/>
        <v>168.89448024960001</v>
      </c>
      <c r="BI27" s="13">
        <f t="shared" si="162"/>
        <v>197.54400000000001</v>
      </c>
      <c r="BJ27" s="13">
        <f t="shared" si="162"/>
        <v>219.65749085499999</v>
      </c>
      <c r="BK27" s="13">
        <f t="shared" si="162"/>
        <v>169.89400000000001</v>
      </c>
      <c r="BL27" s="13">
        <f t="shared" si="162"/>
        <v>144.31800000000001</v>
      </c>
      <c r="BM27" s="13">
        <f t="shared" si="162"/>
        <v>236.95500000000001</v>
      </c>
      <c r="BN27" s="13">
        <f t="shared" si="162"/>
        <v>228.54109049460001</v>
      </c>
      <c r="BO27" s="13">
        <f t="shared" ref="BO27:CD27" si="163">MEDIAN(BO18:BO26)</f>
        <v>197.82499999999999</v>
      </c>
      <c r="BP27" s="13">
        <f t="shared" ref="BP27:BV27" si="164">MEDIAN(BP18:BP26)</f>
        <v>165.1990960704</v>
      </c>
      <c r="BQ27" s="13">
        <f t="shared" si="164"/>
        <v>192.29900000000001</v>
      </c>
      <c r="BR27" s="13">
        <f t="shared" si="164"/>
        <v>218.963303298</v>
      </c>
      <c r="BS27" s="13">
        <f t="shared" si="164"/>
        <v>197.297</v>
      </c>
      <c r="BT27" s="13">
        <f t="shared" si="164"/>
        <v>154.9098778428</v>
      </c>
      <c r="BU27" s="13">
        <f t="shared" si="164"/>
        <v>207.11107240510501</v>
      </c>
      <c r="BV27" s="13">
        <f t="shared" si="164"/>
        <v>204.099496200804</v>
      </c>
      <c r="BW27" s="13">
        <f t="shared" si="163"/>
        <v>194.23354902240001</v>
      </c>
      <c r="BX27" s="13">
        <f t="shared" si="163"/>
        <v>163.0386438697</v>
      </c>
      <c r="BY27" s="13">
        <f t="shared" si="163"/>
        <v>228.79893139300799</v>
      </c>
      <c r="BZ27" s="13">
        <f t="shared" si="163"/>
        <v>235.474694126739</v>
      </c>
      <c r="CA27" s="13">
        <f t="shared" si="163"/>
        <v>96.123000000000005</v>
      </c>
      <c r="CB27" s="13">
        <f t="shared" si="163"/>
        <v>-67.466296532466657</v>
      </c>
      <c r="CC27" s="13">
        <f t="shared" si="163"/>
        <v>250.99812116999999</v>
      </c>
      <c r="CD27" s="13">
        <f t="shared" si="163"/>
        <v>256.88196022114249</v>
      </c>
      <c r="CG27" s="13">
        <f t="shared" si="159"/>
        <v>151.11740689833147</v>
      </c>
    </row>
    <row r="29" spans="1:85" s="17" customFormat="1" x14ac:dyDescent="0.5">
      <c r="A29" s="16" t="s">
        <v>200</v>
      </c>
    </row>
    <row r="30" spans="1:85" s="17" customFormat="1" x14ac:dyDescent="0.5">
      <c r="A30" s="16" t="s">
        <v>12</v>
      </c>
      <c r="B30" s="18">
        <v>4.3988352415560001</v>
      </c>
      <c r="C30" s="18">
        <v>40.542922617999999</v>
      </c>
      <c r="D30" s="18">
        <v>20.33725956</v>
      </c>
      <c r="E30" s="18">
        <v>104.587156002</v>
      </c>
      <c r="F30" s="18">
        <v>21.810329471349998</v>
      </c>
      <c r="G30" s="18">
        <v>37.617006386</v>
      </c>
      <c r="H30" s="18">
        <v>24.686481675</v>
      </c>
      <c r="I30" s="18">
        <v>129.48502521699999</v>
      </c>
      <c r="J30" s="18">
        <v>31.013109597558</v>
      </c>
      <c r="K30" s="18">
        <v>55.604012199000003</v>
      </c>
      <c r="L30" s="18">
        <v>36.756260064000003</v>
      </c>
      <c r="M30" s="18">
        <v>175.213176</v>
      </c>
      <c r="N30" s="18">
        <v>32.877489290310002</v>
      </c>
      <c r="O30" s="18">
        <v>88.528218335999995</v>
      </c>
      <c r="P30" s="18">
        <v>53.580126644000003</v>
      </c>
      <c r="Q30" s="18">
        <v>222.41550702800001</v>
      </c>
      <c r="R30" s="18">
        <v>26.060113728384</v>
      </c>
      <c r="S30" s="18">
        <v>136.23978196499999</v>
      </c>
      <c r="T30" s="18">
        <v>79.941860460000001</v>
      </c>
      <c r="U30" s="18">
        <v>259.31733208999998</v>
      </c>
      <c r="V30" s="18">
        <v>-3.6</v>
      </c>
      <c r="W30" s="18">
        <v>174.207597408</v>
      </c>
      <c r="X30" s="18">
        <v>104.27263475399999</v>
      </c>
      <c r="Y30" s="18">
        <v>309.64467005199998</v>
      </c>
      <c r="Z30" s="18">
        <v>18.473312662000001</v>
      </c>
      <c r="AA30" s="18">
        <v>171.43239808000001</v>
      </c>
      <c r="AB30" s="18">
        <v>140.512058336</v>
      </c>
      <c r="AC30" s="18">
        <v>424.10873127600001</v>
      </c>
      <c r="AD30" s="18">
        <v>30.666335658000001</v>
      </c>
      <c r="AE30" s="18">
        <v>267.51088247000001</v>
      </c>
      <c r="AF30" s="18">
        <v>182.54780080800001</v>
      </c>
      <c r="AG30" s="18">
        <v>425.02286949000001</v>
      </c>
      <c r="AH30" s="18">
        <v>75.455879292000006</v>
      </c>
      <c r="AI30" s="18">
        <v>6.6458430249999996</v>
      </c>
      <c r="AJ30" s="18">
        <v>12.616527654</v>
      </c>
      <c r="AK30" s="18">
        <v>311.47181401799998</v>
      </c>
      <c r="AL30" s="18">
        <v>27.230383367999998</v>
      </c>
      <c r="AM30" s="18">
        <v>227.16516799199999</v>
      </c>
      <c r="AN30" s="18">
        <v>154.72462698000001</v>
      </c>
      <c r="AO30" s="18">
        <v>361.38849269600001</v>
      </c>
      <c r="AP30" s="18">
        <v>9.3865236359999997</v>
      </c>
      <c r="AQ30" s="18">
        <v>296.39083886499998</v>
      </c>
      <c r="AR30" s="18">
        <v>203.26678763999999</v>
      </c>
      <c r="AS30" s="18">
        <v>407.449741254</v>
      </c>
      <c r="AT30" s="18">
        <v>-50.7</v>
      </c>
      <c r="AU30" s="18">
        <v>385.25628208000001</v>
      </c>
      <c r="AV30" s="18">
        <v>209.16524046000001</v>
      </c>
      <c r="AW30" s="18">
        <v>441.790278016</v>
      </c>
      <c r="AX30" s="18">
        <v>-358.6</v>
      </c>
      <c r="AY30" s="18">
        <v>394.64411571199997</v>
      </c>
      <c r="AZ30" s="18">
        <v>223.59441017200001</v>
      </c>
      <c r="BA30" s="18">
        <v>427.69168298800003</v>
      </c>
      <c r="BB30" s="18"/>
      <c r="BC30" s="18">
        <v>281.088529188</v>
      </c>
      <c r="BD30" s="18">
        <v>197.138750112</v>
      </c>
      <c r="BE30" s="18">
        <v>355.90332546000002</v>
      </c>
      <c r="BF30" s="18">
        <v>-169.5</v>
      </c>
      <c r="BG30" s="18">
        <v>237.41741418199999</v>
      </c>
      <c r="BH30" s="18">
        <v>162.62879424600001</v>
      </c>
      <c r="BI30" s="18">
        <v>347.07884596100001</v>
      </c>
      <c r="BJ30" s="18">
        <v>-47.8</v>
      </c>
      <c r="BK30" s="18">
        <v>398.61055744999999</v>
      </c>
      <c r="BL30" s="18">
        <v>323.17174740299998</v>
      </c>
      <c r="BM30" s="18">
        <v>433.87849159799998</v>
      </c>
      <c r="BN30" s="18">
        <v>-10.6</v>
      </c>
      <c r="BO30" s="18">
        <v>486.52694590499999</v>
      </c>
      <c r="BP30" s="18">
        <v>180.26240729599999</v>
      </c>
      <c r="BQ30" s="18">
        <v>621.67592471800003</v>
      </c>
      <c r="BR30" s="18">
        <v>-50.4</v>
      </c>
      <c r="BS30" s="18">
        <v>665.27041985999995</v>
      </c>
      <c r="BT30" s="18">
        <v>462.023101188</v>
      </c>
      <c r="BU30" s="18">
        <v>764.49401657999999</v>
      </c>
      <c r="BV30" s="18">
        <v>123.65468283600001</v>
      </c>
      <c r="BW30" s="18">
        <v>709.31537619200003</v>
      </c>
      <c r="BX30" s="18">
        <v>604.23304500899997</v>
      </c>
      <c r="BY30" s="18">
        <v>704.39428627200004</v>
      </c>
      <c r="BZ30" s="18">
        <v>187.408820502</v>
      </c>
      <c r="CA30" s="18">
        <v>34.065934069000001</v>
      </c>
      <c r="CB30" s="18">
        <v>-332</v>
      </c>
      <c r="CC30" s="18">
        <v>641.14607793599998</v>
      </c>
      <c r="CD30" s="18"/>
      <c r="CG30" s="13">
        <f t="shared" ref="CG30:CG31" si="165">AVERAGE(B30:CE30)</f>
        <v>201.30295473896402</v>
      </c>
    </row>
    <row r="31" spans="1:85" s="17" customFormat="1" ht="20.7" x14ac:dyDescent="0.5">
      <c r="A31" s="16" t="s">
        <v>13</v>
      </c>
      <c r="B31" s="18">
        <v>10.159000000000001</v>
      </c>
      <c r="C31" s="18">
        <v>77.486000000000004</v>
      </c>
      <c r="D31" s="18"/>
      <c r="E31" s="18">
        <v>103.56</v>
      </c>
      <c r="F31" s="18">
        <v>-112.6</v>
      </c>
      <c r="G31" s="18">
        <v>-448.3</v>
      </c>
      <c r="H31" s="18">
        <v>88.866</v>
      </c>
      <c r="I31" s="18">
        <v>128.249</v>
      </c>
      <c r="J31" s="18">
        <v>76.599999999999994</v>
      </c>
      <c r="K31" s="18">
        <v>92.066000000000003</v>
      </c>
      <c r="L31" s="18">
        <v>74.944999999999993</v>
      </c>
      <c r="M31" s="18">
        <v>125.289</v>
      </c>
      <c r="N31" s="18">
        <v>105.633</v>
      </c>
      <c r="O31" s="18">
        <v>103.874</v>
      </c>
      <c r="P31" s="18">
        <v>90.087999999999994</v>
      </c>
      <c r="Q31" s="18">
        <v>155.43700000000001</v>
      </c>
      <c r="R31" s="18">
        <v>125.303</v>
      </c>
      <c r="S31" s="18">
        <v>102.85299999999999</v>
      </c>
      <c r="T31" s="18">
        <v>96.748999999999995</v>
      </c>
      <c r="U31" s="18">
        <v>179.63</v>
      </c>
      <c r="V31" s="18"/>
      <c r="W31" s="18">
        <v>128.185</v>
      </c>
      <c r="X31" s="18">
        <v>99.031999999999996</v>
      </c>
      <c r="Y31" s="18">
        <v>197.70699999999999</v>
      </c>
      <c r="Z31" s="18">
        <v>108.592</v>
      </c>
      <c r="AA31" s="18">
        <v>138.34399999999999</v>
      </c>
      <c r="AB31" s="18">
        <v>81.662000000000006</v>
      </c>
      <c r="AC31" s="18">
        <v>207.20699999999999</v>
      </c>
      <c r="AD31" s="18">
        <v>164.40799999999999</v>
      </c>
      <c r="AE31" s="18">
        <v>149.03200000000001</v>
      </c>
      <c r="AF31" s="18">
        <v>103.97799999999999</v>
      </c>
      <c r="AG31" s="18">
        <v>233.875</v>
      </c>
      <c r="AH31" s="18">
        <v>115.863</v>
      </c>
      <c r="AI31" s="18">
        <v>100.93899999999999</v>
      </c>
      <c r="AJ31" s="18">
        <v>75.527000000000001</v>
      </c>
      <c r="AK31" s="18">
        <v>217.92</v>
      </c>
      <c r="AL31" s="18">
        <v>66.885000000000005</v>
      </c>
      <c r="AM31" s="18">
        <v>163.51599999999999</v>
      </c>
      <c r="AN31" s="18">
        <v>110.83499999999999</v>
      </c>
      <c r="AO31" s="18">
        <v>242.78700000000001</v>
      </c>
      <c r="AP31" s="18">
        <v>54.223999999999997</v>
      </c>
      <c r="AQ31" s="18">
        <v>200.703</v>
      </c>
      <c r="AR31" s="18">
        <v>129.36799999999999</v>
      </c>
      <c r="AS31" s="18">
        <v>300.7</v>
      </c>
      <c r="AT31" s="18">
        <v>257.31799999999998</v>
      </c>
      <c r="AU31" s="18">
        <v>215.21600000000001</v>
      </c>
      <c r="AV31" s="18">
        <v>155.297</v>
      </c>
      <c r="AW31" s="18">
        <v>381.31799999999998</v>
      </c>
      <c r="AX31" s="18">
        <v>334.16800000000001</v>
      </c>
      <c r="AY31" s="18">
        <v>270.41699999999997</v>
      </c>
      <c r="AZ31" s="18">
        <v>138.274</v>
      </c>
      <c r="BA31" s="18">
        <v>433.76100000000002</v>
      </c>
      <c r="BB31" s="18">
        <v>367.66699999999997</v>
      </c>
      <c r="BC31" s="18">
        <v>297.19299999999998</v>
      </c>
      <c r="BD31" s="18">
        <v>157.68199999999999</v>
      </c>
      <c r="BE31" s="18">
        <v>470.529</v>
      </c>
      <c r="BF31" s="18">
        <v>122.101</v>
      </c>
      <c r="BG31" s="18">
        <v>288.709</v>
      </c>
      <c r="BH31" s="18">
        <v>170.81100000000001</v>
      </c>
      <c r="BI31" s="18">
        <v>459.86399999999998</v>
      </c>
      <c r="BJ31" s="18"/>
      <c r="BK31" s="18">
        <v>260.26900000000001</v>
      </c>
      <c r="BL31" s="18">
        <v>51.015000000000001</v>
      </c>
      <c r="BM31" s="18">
        <v>498.48899999999998</v>
      </c>
      <c r="BN31" s="18">
        <v>264.33300000000003</v>
      </c>
      <c r="BO31" s="18">
        <v>209.16300000000001</v>
      </c>
      <c r="BP31" s="18">
        <v>109.889</v>
      </c>
      <c r="BQ31" s="18">
        <v>386.14</v>
      </c>
      <c r="BR31" s="18">
        <v>-90.3</v>
      </c>
      <c r="BS31" s="18">
        <v>252.79300000000001</v>
      </c>
      <c r="BT31" s="18">
        <v>160.358</v>
      </c>
      <c r="BU31" s="18">
        <v>507.12099999999998</v>
      </c>
      <c r="BV31" s="18">
        <v>463.50900000000001</v>
      </c>
      <c r="BW31" s="18">
        <v>128.804</v>
      </c>
      <c r="BX31" s="18">
        <v>49.220999999999997</v>
      </c>
      <c r="BY31" s="18">
        <v>649.00099999999998</v>
      </c>
      <c r="BZ31" s="18">
        <v>465.00299999999999</v>
      </c>
      <c r="CA31" s="18">
        <v>-483.8</v>
      </c>
      <c r="CB31" s="18">
        <v>-285.60000000000002</v>
      </c>
      <c r="CC31" s="18">
        <v>256.72199999999998</v>
      </c>
      <c r="CD31" s="18">
        <v>347.24</v>
      </c>
      <c r="CG31" s="13">
        <f t="shared" si="165"/>
        <v>170.34449999999998</v>
      </c>
    </row>
    <row r="32" spans="1:85" s="17" customFormat="1" x14ac:dyDescent="0.5">
      <c r="A32" s="16" t="s">
        <v>14</v>
      </c>
      <c r="B32" s="18">
        <v>119.4</v>
      </c>
      <c r="C32" s="18">
        <v>97.4</v>
      </c>
      <c r="D32" s="18">
        <v>162.69999999999999</v>
      </c>
      <c r="E32" s="18">
        <v>199.2</v>
      </c>
      <c r="F32" s="18">
        <v>129.30000000000001</v>
      </c>
      <c r="G32" s="18">
        <v>126.3</v>
      </c>
      <c r="H32" s="18">
        <v>208.4</v>
      </c>
      <c r="I32" s="18">
        <v>-48.9</v>
      </c>
      <c r="J32" s="18">
        <v>152</v>
      </c>
      <c r="K32" s="18">
        <v>124.7</v>
      </c>
      <c r="L32" s="18">
        <v>246.2</v>
      </c>
      <c r="M32" s="18">
        <v>261.2</v>
      </c>
      <c r="N32" s="18">
        <v>179.1</v>
      </c>
      <c r="O32" s="18">
        <v>200.3</v>
      </c>
      <c r="P32" s="18">
        <v>305</v>
      </c>
      <c r="Q32" s="18">
        <v>326.8</v>
      </c>
      <c r="R32" s="18">
        <v>261.89999999999998</v>
      </c>
      <c r="S32" s="18">
        <v>273.39999999999998</v>
      </c>
      <c r="T32" s="18">
        <v>349.5</v>
      </c>
      <c r="U32" s="18">
        <v>432.3</v>
      </c>
      <c r="V32" s="18">
        <v>301.10000000000002</v>
      </c>
      <c r="W32" s="18">
        <v>325.8</v>
      </c>
      <c r="X32" s="18">
        <v>332.8</v>
      </c>
      <c r="Y32" s="18">
        <v>377.2</v>
      </c>
      <c r="Z32" s="18">
        <v>325.60000000000002</v>
      </c>
      <c r="AA32" s="18">
        <v>350.8</v>
      </c>
      <c r="AB32" s="18">
        <v>437.9</v>
      </c>
      <c r="AC32" s="18">
        <v>569.70000000000005</v>
      </c>
      <c r="AD32" s="18">
        <v>359.4</v>
      </c>
      <c r="AE32" s="18">
        <v>463.8</v>
      </c>
      <c r="AF32" s="18">
        <v>490.5</v>
      </c>
      <c r="AG32" s="18">
        <v>510.5</v>
      </c>
      <c r="AH32" s="18">
        <v>391</v>
      </c>
      <c r="AI32" s="18">
        <v>243.8</v>
      </c>
      <c r="AJ32" s="18">
        <v>341.4</v>
      </c>
      <c r="AK32" s="18">
        <v>513</v>
      </c>
      <c r="AL32" s="18">
        <v>375</v>
      </c>
      <c r="AM32" s="18">
        <v>497</v>
      </c>
      <c r="AN32" s="18">
        <v>522</v>
      </c>
      <c r="AO32" s="18">
        <v>559</v>
      </c>
      <c r="AP32" s="18">
        <v>457</v>
      </c>
      <c r="AQ32" s="18">
        <v>523</v>
      </c>
      <c r="AR32" s="18">
        <v>594</v>
      </c>
      <c r="AS32" s="18">
        <v>645</v>
      </c>
      <c r="AT32" s="18">
        <v>469</v>
      </c>
      <c r="AU32" s="18">
        <v>560</v>
      </c>
      <c r="AV32" s="18">
        <v>549</v>
      </c>
      <c r="AW32" s="18">
        <v>567</v>
      </c>
      <c r="AX32" s="18">
        <v>384</v>
      </c>
      <c r="AY32" s="18">
        <v>866</v>
      </c>
      <c r="AZ32" s="18">
        <v>655</v>
      </c>
      <c r="BA32" s="18">
        <v>779</v>
      </c>
      <c r="BB32" s="18">
        <v>534</v>
      </c>
      <c r="BC32" s="18">
        <v>682</v>
      </c>
      <c r="BD32" s="18">
        <v>698</v>
      </c>
      <c r="BE32" s="18">
        <v>962</v>
      </c>
      <c r="BF32" s="18">
        <v>655</v>
      </c>
      <c r="BG32" s="18">
        <v>791</v>
      </c>
      <c r="BH32" s="18">
        <v>865</v>
      </c>
      <c r="BI32" s="18">
        <v>1179</v>
      </c>
      <c r="BJ32" s="18">
        <v>785</v>
      </c>
      <c r="BK32" s="18">
        <v>950</v>
      </c>
      <c r="BL32" s="18">
        <v>846</v>
      </c>
      <c r="BM32" s="18">
        <v>1249</v>
      </c>
      <c r="BN32" s="18">
        <v>842</v>
      </c>
      <c r="BO32" s="18">
        <v>1141</v>
      </c>
      <c r="BP32" s="18">
        <v>1008</v>
      </c>
      <c r="BQ32" s="18">
        <v>950</v>
      </c>
      <c r="BR32" s="18">
        <v>767</v>
      </c>
      <c r="BS32" s="18">
        <v>-921</v>
      </c>
      <c r="BT32" s="18">
        <v>1137</v>
      </c>
      <c r="BU32" s="18">
        <v>1092</v>
      </c>
      <c r="BV32" s="18">
        <v>847</v>
      </c>
      <c r="BW32" s="18">
        <v>1101</v>
      </c>
      <c r="BX32" s="18">
        <v>989</v>
      </c>
      <c r="BY32" s="18">
        <v>1367</v>
      </c>
      <c r="BZ32" s="18">
        <v>1115</v>
      </c>
      <c r="CA32" s="18">
        <v>847</v>
      </c>
      <c r="CB32" s="18">
        <v>-790</v>
      </c>
      <c r="CC32" s="18">
        <v>1518</v>
      </c>
      <c r="CD32" s="18">
        <v>1251</v>
      </c>
      <c r="CE32" s="18">
        <v>1449</v>
      </c>
      <c r="CG32" s="13">
        <f>AVERAGE(B32:CE32)</f>
        <v>553.01829268292681</v>
      </c>
    </row>
    <row r="33" spans="1:85" s="17" customFormat="1" ht="20.7" x14ac:dyDescent="0.5">
      <c r="A33" s="16" t="s">
        <v>15</v>
      </c>
      <c r="B33" s="18">
        <v>3.1743914638800002</v>
      </c>
      <c r="C33" s="18">
        <v>11.854409528114999</v>
      </c>
      <c r="D33" s="18">
        <v>10.662273472940001</v>
      </c>
      <c r="E33" s="18">
        <v>-24.6</v>
      </c>
      <c r="F33" s="18">
        <v>1.7498119840799999</v>
      </c>
      <c r="G33" s="18">
        <v>10.283870159573</v>
      </c>
      <c r="H33" s="18">
        <v>18.250822902381</v>
      </c>
      <c r="I33" s="18">
        <v>12.401305693423</v>
      </c>
      <c r="J33" s="18">
        <v>3.6909999999999998</v>
      </c>
      <c r="K33" s="18">
        <v>13.411</v>
      </c>
      <c r="L33" s="18">
        <v>21.83</v>
      </c>
      <c r="M33" s="18">
        <v>14.223698000000001</v>
      </c>
      <c r="N33" s="18">
        <v>2.8719999999999999</v>
      </c>
      <c r="O33" s="18">
        <v>14.333</v>
      </c>
      <c r="P33" s="18">
        <v>26.228000000000002</v>
      </c>
      <c r="Q33" s="18">
        <v>16.818000000000001</v>
      </c>
      <c r="R33" s="18">
        <v>8.3870000000000005</v>
      </c>
      <c r="S33" s="18">
        <v>14.311999999999999</v>
      </c>
      <c r="T33" s="18">
        <v>34.146999999999998</v>
      </c>
      <c r="U33" s="18">
        <v>29.196999999999999</v>
      </c>
      <c r="V33" s="18">
        <v>16.195</v>
      </c>
      <c r="W33" s="18">
        <v>31.015000000000001</v>
      </c>
      <c r="X33" s="18">
        <v>42.831000000000003</v>
      </c>
      <c r="Y33" s="18">
        <v>16.788</v>
      </c>
      <c r="Z33" s="18">
        <v>15.611000000000001</v>
      </c>
      <c r="AA33" s="18">
        <v>21.146000000000001</v>
      </c>
      <c r="AB33" s="18">
        <v>52.396999999999998</v>
      </c>
      <c r="AC33" s="18">
        <v>40.866</v>
      </c>
      <c r="AD33" s="18">
        <v>27.94</v>
      </c>
      <c r="AE33" s="18">
        <v>42.131</v>
      </c>
      <c r="AF33" s="18">
        <v>54.454000000000001</v>
      </c>
      <c r="AG33" s="18">
        <v>21.824999999999999</v>
      </c>
      <c r="AH33" s="18">
        <v>4.3490000000000002</v>
      </c>
      <c r="AI33" s="18">
        <v>7.0890000000000004</v>
      </c>
      <c r="AJ33" s="18">
        <v>41.506</v>
      </c>
      <c r="AK33" s="18">
        <v>42.384999999999998</v>
      </c>
      <c r="AL33" s="18">
        <v>27.977</v>
      </c>
      <c r="AM33" s="18">
        <v>48.765000000000001</v>
      </c>
      <c r="AN33" s="18">
        <v>64.686999999999998</v>
      </c>
      <c r="AO33" s="18">
        <v>56.816000000000003</v>
      </c>
      <c r="AP33" s="18">
        <v>35.893999999999998</v>
      </c>
      <c r="AQ33" s="18">
        <v>61.709000000000003</v>
      </c>
      <c r="AR33" s="18">
        <v>88.096000000000004</v>
      </c>
      <c r="AS33" s="18">
        <v>48.457000000000001</v>
      </c>
      <c r="AT33" s="18">
        <v>-46.1</v>
      </c>
      <c r="AU33" s="18">
        <v>26.87</v>
      </c>
      <c r="AV33" s="18">
        <v>78.641999999999996</v>
      </c>
      <c r="AW33" s="18">
        <v>89.016000000000005</v>
      </c>
      <c r="AX33" s="18">
        <v>35.287999999999997</v>
      </c>
      <c r="AY33" s="18">
        <v>72.28</v>
      </c>
      <c r="AZ33" s="18">
        <v>115.83</v>
      </c>
      <c r="BA33" s="18">
        <v>96.78</v>
      </c>
      <c r="BB33" s="18">
        <v>41.689</v>
      </c>
      <c r="BC33" s="18">
        <v>79.186999999999998</v>
      </c>
      <c r="BD33" s="18">
        <v>115.999</v>
      </c>
      <c r="BE33" s="18">
        <v>122.67700000000001</v>
      </c>
      <c r="BF33" s="18">
        <v>-41.2</v>
      </c>
      <c r="BG33" s="18">
        <v>56.029000000000003</v>
      </c>
      <c r="BH33" s="18">
        <v>99.43</v>
      </c>
      <c r="BI33" s="18">
        <v>123.07</v>
      </c>
      <c r="BJ33" s="18">
        <v>67.570999999999998</v>
      </c>
      <c r="BK33" s="18">
        <v>63.234000000000002</v>
      </c>
      <c r="BL33" s="18">
        <v>94.715000000000003</v>
      </c>
      <c r="BM33" s="18">
        <v>114.398</v>
      </c>
      <c r="BN33" s="18">
        <v>74.290999999999997</v>
      </c>
      <c r="BO33" s="18">
        <v>83.52</v>
      </c>
      <c r="BP33" s="18">
        <v>107.718</v>
      </c>
      <c r="BQ33" s="18">
        <v>116.14700000000001</v>
      </c>
      <c r="BR33" s="18">
        <v>54.948999999999998</v>
      </c>
      <c r="BS33" s="18">
        <v>67.879000000000005</v>
      </c>
      <c r="BT33" s="18">
        <v>109.02800000000001</v>
      </c>
      <c r="BU33" s="18">
        <v>114.315</v>
      </c>
      <c r="BV33" s="18">
        <v>59.552</v>
      </c>
      <c r="BW33" s="18">
        <v>22.728000000000002</v>
      </c>
      <c r="BX33" s="18">
        <v>99.686000000000007</v>
      </c>
      <c r="BY33" s="18">
        <v>104.883</v>
      </c>
      <c r="BZ33" s="18">
        <v>32.512</v>
      </c>
      <c r="CA33" s="18">
        <v>-99.3</v>
      </c>
      <c r="CB33" s="18">
        <v>-249.7</v>
      </c>
      <c r="CC33" s="18">
        <v>56.354999999999997</v>
      </c>
      <c r="CD33" s="18">
        <v>67.352000000000004</v>
      </c>
      <c r="CG33" s="13">
        <f t="shared" ref="CG33:CG40" si="166">AVERAGE(B33:CE33)</f>
        <v>41.74661213832583</v>
      </c>
    </row>
    <row r="34" spans="1:85" s="17" customFormat="1" x14ac:dyDescent="0.5">
      <c r="A34" s="16" t="s">
        <v>16</v>
      </c>
      <c r="B34" s="18">
        <v>5.1399586679039997</v>
      </c>
      <c r="C34" s="18">
        <v>6.3458487575999998</v>
      </c>
      <c r="D34" s="18">
        <v>3.8132361674999999</v>
      </c>
      <c r="E34" s="18">
        <v>16.0550458775</v>
      </c>
      <c r="F34" s="18">
        <v>9.4407836139000008</v>
      </c>
      <c r="G34" s="18">
        <v>19.3333916542</v>
      </c>
      <c r="H34" s="18">
        <v>16.293077905499999</v>
      </c>
      <c r="I34" s="18">
        <v>33.310269845900002</v>
      </c>
      <c r="J34" s="18">
        <v>13.194546408538001</v>
      </c>
      <c r="K34" s="18">
        <v>53.205407751199999</v>
      </c>
      <c r="L34" s="18">
        <v>42.499425699</v>
      </c>
      <c r="M34" s="18">
        <v>80.598060959999998</v>
      </c>
      <c r="N34" s="18">
        <v>30.879758007</v>
      </c>
      <c r="O34" s="18">
        <v>98.487642898800004</v>
      </c>
      <c r="P34" s="18">
        <v>63.687286897299998</v>
      </c>
      <c r="Q34" s="18">
        <v>102.3856859168</v>
      </c>
      <c r="R34" s="18">
        <v>60.790685079200003</v>
      </c>
      <c r="S34" s="18">
        <v>117.94472552969999</v>
      </c>
      <c r="T34" s="18">
        <v>71.342054258999994</v>
      </c>
      <c r="U34" s="18">
        <v>110.8430828794</v>
      </c>
      <c r="V34" s="18">
        <v>52.238805954299998</v>
      </c>
      <c r="W34" s="18">
        <v>112.6300508242</v>
      </c>
      <c r="X34" s="18">
        <v>63.708036599700002</v>
      </c>
      <c r="Y34" s="18">
        <v>110.5329949243</v>
      </c>
      <c r="Z34" s="18">
        <v>43.4122847557</v>
      </c>
      <c r="AA34" s="18">
        <v>129.377887926</v>
      </c>
      <c r="AB34" s="18">
        <v>61.068702276800003</v>
      </c>
      <c r="AC34" s="18">
        <v>126.80566428420001</v>
      </c>
      <c r="AD34" s="18">
        <v>55.7835248636</v>
      </c>
      <c r="AE34" s="18">
        <v>142.61970716299999</v>
      </c>
      <c r="AF34" s="18">
        <v>71.7601699728</v>
      </c>
      <c r="AG34" s="18">
        <v>125.255084055</v>
      </c>
      <c r="AH34" s="18">
        <v>11.3183818938</v>
      </c>
      <c r="AI34" s="18">
        <v>7.4433441880000002</v>
      </c>
      <c r="AJ34" s="18">
        <v>53.970701630999997</v>
      </c>
      <c r="AK34" s="18">
        <v>99.290780149400007</v>
      </c>
      <c r="AL34" s="18">
        <v>-46.4</v>
      </c>
      <c r="AM34" s="18">
        <v>98.032587377499993</v>
      </c>
      <c r="AN34" s="18">
        <v>41.751089819999997</v>
      </c>
      <c r="AO34" s="18">
        <v>110.9978941852</v>
      </c>
      <c r="AP34" s="18">
        <v>18.773047271999999</v>
      </c>
      <c r="AQ34" s="18">
        <v>110.1893214345</v>
      </c>
      <c r="AR34" s="18">
        <v>54.591651537600001</v>
      </c>
      <c r="AS34" s="18">
        <v>109.8635110906</v>
      </c>
      <c r="AT34" s="18">
        <v>42.871062035999998</v>
      </c>
      <c r="AU34" s="18">
        <v>98.513630608</v>
      </c>
      <c r="AV34" s="18">
        <v>33.846738910799999</v>
      </c>
      <c r="AW34" s="18">
        <v>15.668143580800001</v>
      </c>
      <c r="AX34" s="18">
        <v>-56.2</v>
      </c>
      <c r="AY34" s="18">
        <v>64.449996819199995</v>
      </c>
      <c r="AZ34" s="18">
        <v>22.7494312675</v>
      </c>
      <c r="BA34" s="18">
        <v>71.327062321100001</v>
      </c>
      <c r="BB34" s="18">
        <v>-158.6</v>
      </c>
      <c r="BC34" s="18">
        <v>49.052704113200001</v>
      </c>
      <c r="BD34" s="18">
        <v>5.7498802115999998</v>
      </c>
      <c r="BE34" s="18">
        <v>36.473780517000002</v>
      </c>
      <c r="BF34" s="18">
        <v>-5.4</v>
      </c>
      <c r="BG34" s="18">
        <v>26.6423161616</v>
      </c>
      <c r="BH34" s="18">
        <v>-3.7</v>
      </c>
      <c r="BI34" s="18">
        <v>22.320183020000002</v>
      </c>
      <c r="BJ34" s="18">
        <v>-4.8</v>
      </c>
      <c r="BK34" s="18">
        <v>29.383292520600001</v>
      </c>
      <c r="BL34" s="18">
        <v>1.7768893327999999</v>
      </c>
      <c r="BM34" s="18">
        <v>44.399482948500001</v>
      </c>
      <c r="BN34" s="18">
        <v>-4.9000000000000004</v>
      </c>
      <c r="BO34" s="18">
        <v>53.036783553600003</v>
      </c>
      <c r="BP34" s="18">
        <v>24.985738732800002</v>
      </c>
      <c r="BQ34" s="18">
        <v>73.395579705299994</v>
      </c>
      <c r="BR34" s="18">
        <v>2.6416906824000002</v>
      </c>
      <c r="BS34" s="18">
        <v>83.035604256599996</v>
      </c>
      <c r="BT34" s="18">
        <v>36.285147593300003</v>
      </c>
      <c r="BU34" s="18">
        <v>90.042988274999999</v>
      </c>
      <c r="BV34" s="18">
        <v>13.0524387438</v>
      </c>
      <c r="BW34" s="18">
        <v>105.9483726464</v>
      </c>
      <c r="BX34" s="18">
        <v>56.554392348299999</v>
      </c>
      <c r="BY34" s="18">
        <v>109.584560016</v>
      </c>
      <c r="BZ34" s="18">
        <v>19.9753114068</v>
      </c>
      <c r="CA34" s="18">
        <v>39.7802197838</v>
      </c>
      <c r="CB34" s="18">
        <v>-107.6</v>
      </c>
      <c r="CC34" s="18">
        <v>133.39596053759999</v>
      </c>
      <c r="CD34" s="18">
        <v>30.214067273000001</v>
      </c>
      <c r="CG34" s="13">
        <f t="shared" si="166"/>
        <v>47.118008010846189</v>
      </c>
    </row>
    <row r="35" spans="1:85" s="17" customFormat="1" ht="20.7" x14ac:dyDescent="0.5">
      <c r="A35" s="16" t="s">
        <v>17</v>
      </c>
      <c r="D35" s="18">
        <v>17.525865</v>
      </c>
      <c r="E35" s="18">
        <v>18.290295</v>
      </c>
      <c r="F35" s="18">
        <v>22.97794</v>
      </c>
      <c r="G35" s="18">
        <v>22.515000000000001</v>
      </c>
      <c r="H35" s="18">
        <v>12.196000008</v>
      </c>
      <c r="I35" s="18">
        <v>12.56</v>
      </c>
      <c r="J35" s="18">
        <v>29.13195</v>
      </c>
      <c r="K35" s="18">
        <v>28.579899999999999</v>
      </c>
      <c r="L35" s="18">
        <v>34.628254979049998</v>
      </c>
      <c r="M35" s="18">
        <v>34.818900020949997</v>
      </c>
      <c r="N35" s="18">
        <v>45.586309999999997</v>
      </c>
      <c r="O35" s="18">
        <v>47.012</v>
      </c>
      <c r="P35" s="18">
        <v>49.483979972699998</v>
      </c>
      <c r="Q35" s="18">
        <v>49.385699972700003</v>
      </c>
      <c r="R35" s="18">
        <v>54.8934</v>
      </c>
      <c r="S35" s="18">
        <v>54.114120028649999</v>
      </c>
      <c r="T35" s="18">
        <v>47.604149999999997</v>
      </c>
      <c r="U35" s="18">
        <v>46.982879946899999</v>
      </c>
      <c r="V35" s="18">
        <v>45.806019973349997</v>
      </c>
      <c r="W35" s="18">
        <v>46.352345</v>
      </c>
      <c r="X35" s="18">
        <v>46.135045024950003</v>
      </c>
      <c r="Y35" s="18">
        <v>46.696420024950001</v>
      </c>
      <c r="Z35" s="18">
        <v>59.065530410249998</v>
      </c>
      <c r="AA35" s="18">
        <v>59.414720655149999</v>
      </c>
      <c r="AB35" s="18">
        <v>66.292247520450005</v>
      </c>
      <c r="AC35" s="18">
        <v>67.41458440625</v>
      </c>
      <c r="AD35" s="18">
        <v>68.667395407650005</v>
      </c>
      <c r="AE35" s="18">
        <v>68.640111238100005</v>
      </c>
      <c r="AF35" s="18">
        <v>74.390850320599995</v>
      </c>
      <c r="AG35" s="18">
        <v>66.518452662200005</v>
      </c>
      <c r="AH35" s="18">
        <v>-58.9</v>
      </c>
      <c r="AI35" s="18">
        <v>-58</v>
      </c>
      <c r="AJ35" s="18">
        <v>46.729740843999998</v>
      </c>
      <c r="AK35" s="18">
        <v>45.421831270399998</v>
      </c>
      <c r="AL35" s="18"/>
      <c r="AM35" s="18"/>
      <c r="AN35" s="18">
        <v>62.195943414749998</v>
      </c>
      <c r="AO35" s="18">
        <v>65.263488587850006</v>
      </c>
      <c r="AP35" s="18">
        <v>97.821844008349998</v>
      </c>
      <c r="AQ35" s="18">
        <v>100.5537276436</v>
      </c>
      <c r="AR35" s="18">
        <v>94.113868171600004</v>
      </c>
      <c r="AS35" s="18">
        <v>91.626925191599994</v>
      </c>
      <c r="AT35" s="18">
        <v>113.70534671324999</v>
      </c>
      <c r="AU35" s="18">
        <v>116.81458379804999</v>
      </c>
      <c r="AV35" s="18">
        <v>66.6614383175</v>
      </c>
      <c r="AW35" s="18">
        <v>68.520757770000003</v>
      </c>
      <c r="AX35" s="18">
        <v>137.58634705355001</v>
      </c>
      <c r="AY35" s="18">
        <v>128.53997415489999</v>
      </c>
      <c r="AZ35" s="18">
        <v>85.644805851849995</v>
      </c>
      <c r="BA35" s="18">
        <v>91.232898872150002</v>
      </c>
      <c r="BB35" s="18">
        <v>173.7761948067</v>
      </c>
      <c r="BC35" s="18">
        <v>174.8479039783</v>
      </c>
      <c r="BD35" s="18">
        <v>89.369708392250004</v>
      </c>
      <c r="BE35" s="18">
        <v>84.759510107249994</v>
      </c>
      <c r="BF35" s="18">
        <v>180.62806820419999</v>
      </c>
      <c r="BG35" s="18">
        <v>172.1858240043</v>
      </c>
      <c r="BH35" s="18">
        <v>93.961314664</v>
      </c>
      <c r="BI35" s="18">
        <v>90.413860966499996</v>
      </c>
      <c r="BJ35" s="18">
        <v>140.09733077499999</v>
      </c>
      <c r="BK35" s="18">
        <v>136.82846029000001</v>
      </c>
      <c r="BL35" s="18">
        <v>47.859929928</v>
      </c>
      <c r="BM35" s="18">
        <v>46.877136336</v>
      </c>
      <c r="BN35" s="18">
        <v>132.60568946039999</v>
      </c>
      <c r="BO35" s="18">
        <v>134.4954542154</v>
      </c>
      <c r="BP35" s="18">
        <v>60.326242236399999</v>
      </c>
      <c r="BQ35" s="18">
        <v>62.277102939700001</v>
      </c>
      <c r="BR35" s="18">
        <v>135.56802049870001</v>
      </c>
      <c r="BS35" s="18">
        <v>140.78180928130001</v>
      </c>
      <c r="BT35" s="18">
        <v>87.021349605899999</v>
      </c>
      <c r="BU35" s="18">
        <v>86.035953789849998</v>
      </c>
      <c r="BV35" s="18">
        <v>131.59230493659999</v>
      </c>
      <c r="BW35" s="18">
        <v>135.04538406719999</v>
      </c>
      <c r="BX35" s="18">
        <v>95.497693583849994</v>
      </c>
      <c r="BY35" s="18">
        <v>92.543562564750005</v>
      </c>
      <c r="BZ35" s="18">
        <v>-18.7</v>
      </c>
      <c r="CA35" s="18">
        <v>-17.7</v>
      </c>
      <c r="CB35" s="18">
        <v>30.385208001350001</v>
      </c>
      <c r="CC35" s="18">
        <v>31.311925195050001</v>
      </c>
      <c r="CG35" s="13">
        <f t="shared" si="166"/>
        <v>70.919826737700006</v>
      </c>
    </row>
    <row r="36" spans="1:85" s="17" customFormat="1" ht="20.7" x14ac:dyDescent="0.5">
      <c r="A36" s="16" t="s">
        <v>18</v>
      </c>
      <c r="V36" s="18">
        <v>106.012</v>
      </c>
      <c r="W36" s="18">
        <v>74.591999999999999</v>
      </c>
      <c r="X36" s="18">
        <v>59.284999999999997</v>
      </c>
      <c r="Y36" s="18">
        <v>50.344999999999999</v>
      </c>
      <c r="Z36" s="18">
        <v>23.794</v>
      </c>
      <c r="AA36" s="18">
        <v>12.004</v>
      </c>
      <c r="AB36" s="18">
        <v>25.434000000000001</v>
      </c>
      <c r="AC36" s="18">
        <v>38.896000000000001</v>
      </c>
      <c r="AD36" s="18">
        <v>49.792999999999999</v>
      </c>
      <c r="AE36" s="18">
        <v>36.024000000000001</v>
      </c>
      <c r="AF36" s="18">
        <v>57.344000000000001</v>
      </c>
      <c r="AG36" s="18">
        <v>15.92</v>
      </c>
      <c r="AH36" s="18">
        <v>17.881</v>
      </c>
      <c r="AI36" s="18">
        <v>-19.3</v>
      </c>
      <c r="AJ36" s="18">
        <v>30.555</v>
      </c>
      <c r="AK36" s="18">
        <v>41.137999999999998</v>
      </c>
      <c r="AL36" s="18">
        <v>-1.1000000000000001</v>
      </c>
      <c r="AM36" s="18">
        <v>36.512999999999998</v>
      </c>
      <c r="AN36" s="18">
        <v>85.412000000000006</v>
      </c>
      <c r="AO36" s="18">
        <v>61.311999999999998</v>
      </c>
      <c r="AP36" s="18">
        <v>28.056000000000001</v>
      </c>
      <c r="AQ36" s="18">
        <v>48.109000000000002</v>
      </c>
      <c r="AR36" s="18">
        <v>86.781999999999996</v>
      </c>
      <c r="AS36" s="18">
        <v>90.831999999999994</v>
      </c>
      <c r="AT36" s="18">
        <v>40.965000000000003</v>
      </c>
      <c r="AU36" s="18">
        <v>-26.8</v>
      </c>
      <c r="AV36" s="18">
        <v>1.2310000000000001</v>
      </c>
      <c r="AW36" s="18">
        <v>109.892</v>
      </c>
      <c r="AX36" s="18">
        <v>80.388000000000005</v>
      </c>
      <c r="AY36" s="18">
        <v>51.378999999999998</v>
      </c>
      <c r="AZ36" s="18">
        <v>121.586</v>
      </c>
      <c r="BA36" s="18">
        <v>125.26300000000001</v>
      </c>
      <c r="BB36" s="18">
        <v>32.265999999999998</v>
      </c>
      <c r="BC36" s="18">
        <v>41.56</v>
      </c>
      <c r="BD36" s="18">
        <v>154.578</v>
      </c>
      <c r="BE36" s="18">
        <v>118.944</v>
      </c>
      <c r="BF36" s="18">
        <v>89.436999999999998</v>
      </c>
      <c r="BG36" s="18">
        <v>52.636000000000003</v>
      </c>
      <c r="BH36" s="18">
        <v>94.902000000000001</v>
      </c>
      <c r="BI36" s="18">
        <v>162.154</v>
      </c>
      <c r="BJ36" s="18">
        <v>119.163</v>
      </c>
      <c r="BK36" s="18">
        <v>80.269000000000005</v>
      </c>
      <c r="BL36" s="18">
        <v>128.143</v>
      </c>
      <c r="BM36" s="18">
        <v>173.858</v>
      </c>
      <c r="BN36" s="18">
        <v>157.11199999999999</v>
      </c>
      <c r="BO36" s="18">
        <v>70.617000000000004</v>
      </c>
      <c r="BP36" s="18">
        <v>172.53200000000001</v>
      </c>
      <c r="BQ36" s="18">
        <v>203.35599999999999</v>
      </c>
      <c r="BR36" s="18">
        <v>-384.6</v>
      </c>
      <c r="BS36" s="18">
        <v>79.409000000000006</v>
      </c>
      <c r="BT36" s="18">
        <v>140.63300000000001</v>
      </c>
      <c r="BU36" s="18">
        <v>171.42099999999999</v>
      </c>
      <c r="BV36" s="18">
        <v>148.203</v>
      </c>
      <c r="BW36" s="18">
        <v>81.087999999999994</v>
      </c>
      <c r="BX36" s="18">
        <v>149.55500000000001</v>
      </c>
      <c r="BY36" s="18">
        <v>185.09100000000001</v>
      </c>
      <c r="BZ36" s="18">
        <v>184.98599999999999</v>
      </c>
      <c r="CA36" s="18">
        <v>-7.9</v>
      </c>
      <c r="CB36" s="18">
        <v>161.18100000000001</v>
      </c>
      <c r="CC36" s="18">
        <v>103.27800000000001</v>
      </c>
      <c r="CD36" s="18">
        <v>-332.2</v>
      </c>
      <c r="CG36" s="13">
        <f t="shared" si="166"/>
        <v>67.069000000000017</v>
      </c>
    </row>
    <row r="37" spans="1:85" s="17" customFormat="1" ht="20.7" x14ac:dyDescent="0.5">
      <c r="A37" s="16" t="s">
        <v>19</v>
      </c>
      <c r="O37" s="18">
        <v>1.6870000000000001</v>
      </c>
      <c r="P37" s="18">
        <v>1.6870000000000001</v>
      </c>
      <c r="Q37" s="18">
        <v>6.7880000000000003</v>
      </c>
      <c r="R37" s="18">
        <v>6.16</v>
      </c>
      <c r="S37" s="18">
        <v>2.5089999999999999</v>
      </c>
      <c r="T37" s="18">
        <v>1.83</v>
      </c>
      <c r="U37" s="18">
        <v>8.3859999999999992</v>
      </c>
      <c r="V37" s="18">
        <v>6.9939999999999998</v>
      </c>
      <c r="W37" s="18">
        <v>8.734</v>
      </c>
      <c r="X37" s="18">
        <v>2.4239999999999999</v>
      </c>
      <c r="Y37" s="18">
        <v>15.97</v>
      </c>
      <c r="Z37" s="18">
        <v>11.851000000000001</v>
      </c>
      <c r="AA37" s="18">
        <v>9.9410000000000007</v>
      </c>
      <c r="AB37" s="18">
        <v>5.7119999999999997</v>
      </c>
      <c r="AC37" s="18">
        <v>20.03</v>
      </c>
      <c r="AD37" s="18">
        <v>16.875</v>
      </c>
      <c r="AE37" s="18">
        <v>2.87</v>
      </c>
      <c r="AF37" s="18">
        <v>1.375</v>
      </c>
      <c r="AG37" s="18">
        <v>25.663</v>
      </c>
      <c r="AH37" s="18">
        <v>8.3209999999999997</v>
      </c>
      <c r="AI37" s="18">
        <v>3.9620000000000002</v>
      </c>
      <c r="AJ37" s="18">
        <v>1.4390000000000001</v>
      </c>
      <c r="AK37" s="18">
        <v>26.181999999999999</v>
      </c>
      <c r="AL37" s="18">
        <v>15.202</v>
      </c>
      <c r="AM37" s="18">
        <v>7.17</v>
      </c>
      <c r="AN37" s="18">
        <v>3.5019999999999998</v>
      </c>
      <c r="AO37" s="18">
        <v>34.856999999999999</v>
      </c>
      <c r="AP37" s="18">
        <v>22.948</v>
      </c>
      <c r="AQ37" s="18">
        <v>12.138999999999999</v>
      </c>
      <c r="AR37" s="18">
        <v>6.2409999999999997</v>
      </c>
      <c r="AS37" s="18">
        <v>45.987000000000002</v>
      </c>
      <c r="AT37" s="18">
        <v>32.552</v>
      </c>
      <c r="AU37" s="18">
        <v>14.661</v>
      </c>
      <c r="AV37" s="18">
        <v>6.6680000000000001</v>
      </c>
      <c r="AW37" s="18">
        <v>57.317</v>
      </c>
      <c r="AX37" s="18">
        <v>50.131999999999998</v>
      </c>
      <c r="AY37" s="18">
        <v>7.8140000000000001</v>
      </c>
      <c r="AZ37" s="18">
        <v>17.565999999999999</v>
      </c>
      <c r="BA37" s="18">
        <v>72.784000000000006</v>
      </c>
      <c r="BB37" s="18">
        <v>64.165999999999997</v>
      </c>
      <c r="BC37" s="18">
        <v>13.538</v>
      </c>
      <c r="BD37" s="18">
        <v>17.690000000000001</v>
      </c>
      <c r="BE37" s="18">
        <v>89.105000000000004</v>
      </c>
      <c r="BF37" s="18">
        <v>87.709000000000003</v>
      </c>
      <c r="BG37" s="18">
        <v>11.728</v>
      </c>
      <c r="BH37" s="18">
        <v>14.766</v>
      </c>
      <c r="BI37" s="18">
        <v>100.477</v>
      </c>
      <c r="BJ37" s="18">
        <v>105.602</v>
      </c>
      <c r="BK37" s="18">
        <v>19.18</v>
      </c>
      <c r="BL37" s="18">
        <v>6.3440000000000003</v>
      </c>
      <c r="BM37" s="18">
        <v>128.22499999999999</v>
      </c>
      <c r="BN37" s="18">
        <v>103.23099999999999</v>
      </c>
      <c r="BO37" s="18">
        <v>-2.2999999999999998</v>
      </c>
      <c r="BP37" s="18">
        <v>-12.3</v>
      </c>
      <c r="BQ37" s="18">
        <v>54.241999999999997</v>
      </c>
      <c r="BR37" s="18">
        <v>-87.9</v>
      </c>
      <c r="BS37" s="18">
        <v>-30.2</v>
      </c>
      <c r="BT37" s="18">
        <v>-95.5</v>
      </c>
      <c r="BU37" s="18">
        <v>75.266000000000005</v>
      </c>
      <c r="BV37" s="18">
        <v>4.218</v>
      </c>
      <c r="BW37" s="18">
        <v>22.477</v>
      </c>
      <c r="BX37" s="18">
        <v>-17.3</v>
      </c>
      <c r="BY37" s="18">
        <v>102.315</v>
      </c>
      <c r="BZ37" s="18">
        <v>-15.3</v>
      </c>
      <c r="CA37" s="18">
        <v>-589.70000000000005</v>
      </c>
      <c r="CB37" s="18">
        <v>-182.9</v>
      </c>
      <c r="CC37" s="18">
        <v>38.945999999999998</v>
      </c>
      <c r="CD37" s="18">
        <v>184.453</v>
      </c>
      <c r="CG37" s="13">
        <f t="shared" si="166"/>
        <v>11.988352941176474</v>
      </c>
    </row>
    <row r="38" spans="1:85" s="17" customFormat="1" ht="20.7" x14ac:dyDescent="0.5">
      <c r="A38" s="16" t="s">
        <v>20</v>
      </c>
      <c r="AY38" s="18">
        <v>20.959702742912</v>
      </c>
      <c r="AZ38" s="18">
        <v>-10.4</v>
      </c>
      <c r="BA38" s="18">
        <v>41.274954317728003</v>
      </c>
      <c r="BB38" s="18">
        <v>51.282792805181998</v>
      </c>
      <c r="BC38" s="18">
        <v>32.336203936196</v>
      </c>
      <c r="BD38" s="18">
        <v>-7.4</v>
      </c>
      <c r="BE38" s="18">
        <v>66.15132199995</v>
      </c>
      <c r="BF38" s="18">
        <v>72.438419199145002</v>
      </c>
      <c r="BG38" s="18">
        <v>42.571842937576001</v>
      </c>
      <c r="BH38" s="18">
        <v>-6.2</v>
      </c>
      <c r="BI38" s="18">
        <v>65.455052715300994</v>
      </c>
      <c r="BJ38" s="18">
        <v>81.642139585736004</v>
      </c>
      <c r="BK38" s="18">
        <v>19.128751208372002</v>
      </c>
      <c r="BL38" s="18">
        <v>18.652895771068</v>
      </c>
      <c r="BM38" s="18">
        <v>91.300511448947006</v>
      </c>
      <c r="BN38" s="18">
        <v>85.744220445997996</v>
      </c>
      <c r="BO38" s="18">
        <v>22.366873386742999</v>
      </c>
      <c r="BP38" s="18">
        <v>23.86480319376</v>
      </c>
      <c r="BQ38" s="18">
        <v>122.830043707615</v>
      </c>
      <c r="BR38" s="18">
        <v>124.791666683838</v>
      </c>
      <c r="BS38" s="18">
        <v>37.962301328826001</v>
      </c>
      <c r="BT38" s="18">
        <v>35.951464242442</v>
      </c>
      <c r="BU38" s="18">
        <v>157.29464391133499</v>
      </c>
      <c r="BV38" s="18">
        <v>155.007442164145</v>
      </c>
      <c r="BW38" s="18">
        <v>39.275533120492</v>
      </c>
      <c r="BX38" s="18">
        <v>39.820778330636003</v>
      </c>
      <c r="BY38" s="18">
        <v>157.396139991936</v>
      </c>
      <c r="BZ38" s="18">
        <v>161.988553424088</v>
      </c>
      <c r="CA38" s="18">
        <v>-17.399999999999999</v>
      </c>
      <c r="CB38" s="18">
        <v>-17.8</v>
      </c>
      <c r="CC38" s="18">
        <v>194.91721464416401</v>
      </c>
      <c r="CD38" s="18">
        <v>203.047706386485</v>
      </c>
      <c r="CG38" s="13">
        <f t="shared" si="166"/>
        <v>65.820436675956742</v>
      </c>
    </row>
    <row r="39" spans="1:85" x14ac:dyDescent="0.5">
      <c r="A39" s="8" t="s">
        <v>30</v>
      </c>
      <c r="B39" s="13">
        <f>AVERAGE(B30:B38)</f>
        <v>28.454437074668004</v>
      </c>
      <c r="C39" s="13">
        <f t="shared" ref="C39:BN39" si="167">AVERAGE(C30:C38)</f>
        <v>46.725836180743002</v>
      </c>
      <c r="D39" s="13">
        <f t="shared" si="167"/>
        <v>43.007726840088004</v>
      </c>
      <c r="E39" s="13">
        <f t="shared" si="167"/>
        <v>69.515416146583334</v>
      </c>
      <c r="F39" s="13">
        <f t="shared" si="167"/>
        <v>12.113144178221669</v>
      </c>
      <c r="G39" s="13">
        <f t="shared" si="167"/>
        <v>-38.708455300037834</v>
      </c>
      <c r="H39" s="13">
        <f t="shared" si="167"/>
        <v>61.448730415146834</v>
      </c>
      <c r="I39" s="13">
        <f t="shared" si="167"/>
        <v>44.517600126053821</v>
      </c>
      <c r="J39" s="13">
        <f t="shared" si="167"/>
        <v>50.938434334349324</v>
      </c>
      <c r="K39" s="13">
        <f t="shared" si="167"/>
        <v>61.261053325033338</v>
      </c>
      <c r="L39" s="13">
        <f t="shared" si="167"/>
        <v>76.143156790341664</v>
      </c>
      <c r="M39" s="13">
        <f t="shared" si="167"/>
        <v>115.22380583015833</v>
      </c>
      <c r="N39" s="13">
        <f t="shared" si="167"/>
        <v>66.158092882885001</v>
      </c>
      <c r="O39" s="13">
        <f t="shared" si="167"/>
        <v>79.174551604971427</v>
      </c>
      <c r="P39" s="13">
        <f t="shared" si="167"/>
        <v>84.250627644857133</v>
      </c>
      <c r="Q39" s="13">
        <f t="shared" si="167"/>
        <v>125.71855613107141</v>
      </c>
      <c r="R39" s="13">
        <f t="shared" si="167"/>
        <v>77.642028401083422</v>
      </c>
      <c r="S39" s="13">
        <f t="shared" si="167"/>
        <v>100.19608964619285</v>
      </c>
      <c r="T39" s="13">
        <f t="shared" si="167"/>
        <v>97.30200924557144</v>
      </c>
      <c r="U39" s="13">
        <f t="shared" si="167"/>
        <v>152.37947070232855</v>
      </c>
      <c r="V39" s="13">
        <f t="shared" si="167"/>
        <v>74.963689418235717</v>
      </c>
      <c r="W39" s="13">
        <f t="shared" si="167"/>
        <v>112.689499154025</v>
      </c>
      <c r="X39" s="13">
        <f t="shared" si="167"/>
        <v>93.810964547331253</v>
      </c>
      <c r="Y39" s="13">
        <f t="shared" si="167"/>
        <v>140.61051062515625</v>
      </c>
      <c r="Z39" s="13">
        <f t="shared" si="167"/>
        <v>75.79989097849375</v>
      </c>
      <c r="AA39" s="13">
        <f t="shared" si="167"/>
        <v>111.55750083264374</v>
      </c>
      <c r="AB39" s="13">
        <f t="shared" si="167"/>
        <v>108.87225101665625</v>
      </c>
      <c r="AC39" s="13">
        <f t="shared" si="167"/>
        <v>186.87849749580624</v>
      </c>
      <c r="AD39" s="13">
        <f t="shared" si="167"/>
        <v>96.69165699115625</v>
      </c>
      <c r="AE39" s="13">
        <f t="shared" si="167"/>
        <v>146.57846260888749</v>
      </c>
      <c r="AF39" s="13">
        <f t="shared" si="167"/>
        <v>129.54372763767498</v>
      </c>
      <c r="AG39" s="13">
        <f t="shared" si="167"/>
        <v>178.0724257759</v>
      </c>
      <c r="AH39" s="13">
        <f t="shared" si="167"/>
        <v>70.661032648225017</v>
      </c>
      <c r="AI39" s="13">
        <f t="shared" si="167"/>
        <v>36.572398401625001</v>
      </c>
      <c r="AJ39" s="13">
        <f t="shared" si="167"/>
        <v>75.467996266124985</v>
      </c>
      <c r="AK39" s="13">
        <f t="shared" si="167"/>
        <v>162.10117817972497</v>
      </c>
      <c r="AL39" s="13">
        <f t="shared" si="167"/>
        <v>66.399197623999996</v>
      </c>
      <c r="AM39" s="13">
        <f t="shared" si="167"/>
        <v>154.02310790992854</v>
      </c>
      <c r="AN39" s="13">
        <f t="shared" si="167"/>
        <v>130.63845752684375</v>
      </c>
      <c r="AO39" s="13">
        <f t="shared" si="167"/>
        <v>186.55273443363123</v>
      </c>
      <c r="AP39" s="13">
        <f t="shared" si="167"/>
        <v>90.512926864543758</v>
      </c>
      <c r="AQ39" s="13">
        <f t="shared" si="167"/>
        <v>169.09923599288749</v>
      </c>
      <c r="AR39" s="13">
        <f t="shared" si="167"/>
        <v>157.05741341864999</v>
      </c>
      <c r="AS39" s="13">
        <f t="shared" si="167"/>
        <v>217.48952219202505</v>
      </c>
      <c r="AT39" s="13">
        <f t="shared" si="167"/>
        <v>107.45142609365625</v>
      </c>
      <c r="AU39" s="13">
        <f t="shared" si="167"/>
        <v>173.81643706075627</v>
      </c>
      <c r="AV39" s="13">
        <f t="shared" si="167"/>
        <v>137.56392721103748</v>
      </c>
      <c r="AW39" s="13">
        <f t="shared" si="167"/>
        <v>216.31527242085002</v>
      </c>
      <c r="AX39" s="13">
        <f t="shared" si="167"/>
        <v>75.84529338169375</v>
      </c>
      <c r="AY39" s="13">
        <f t="shared" si="167"/>
        <v>208.49819882544574</v>
      </c>
      <c r="AZ39" s="13">
        <f t="shared" si="167"/>
        <v>152.20496081015</v>
      </c>
      <c r="BA39" s="13">
        <f t="shared" si="167"/>
        <v>237.67939983321972</v>
      </c>
      <c r="BB39" s="13">
        <f t="shared" si="167"/>
        <v>138.28087345148523</v>
      </c>
      <c r="BC39" s="13">
        <f t="shared" si="167"/>
        <v>183.42259346841061</v>
      </c>
      <c r="BD39" s="13">
        <f t="shared" si="167"/>
        <v>158.75637096842777</v>
      </c>
      <c r="BE39" s="13">
        <f t="shared" si="167"/>
        <v>256.28254867602226</v>
      </c>
      <c r="BF39" s="13">
        <f t="shared" si="167"/>
        <v>110.13483193370499</v>
      </c>
      <c r="BG39" s="13">
        <f t="shared" si="167"/>
        <v>186.54659969838625</v>
      </c>
      <c r="BH39" s="13">
        <f t="shared" si="167"/>
        <v>165.73323432333333</v>
      </c>
      <c r="BI39" s="13">
        <f t="shared" si="167"/>
        <v>283.31477140697791</v>
      </c>
      <c r="BJ39" s="13">
        <f t="shared" si="167"/>
        <v>155.80943379509202</v>
      </c>
      <c r="BK39" s="13">
        <f t="shared" si="167"/>
        <v>217.43367349655244</v>
      </c>
      <c r="BL39" s="13">
        <f t="shared" si="167"/>
        <v>168.63094027054089</v>
      </c>
      <c r="BM39" s="13">
        <f t="shared" si="167"/>
        <v>308.93618025904971</v>
      </c>
      <c r="BN39" s="13">
        <f t="shared" si="167"/>
        <v>182.64632332293311</v>
      </c>
      <c r="BO39" s="13">
        <f t="shared" ref="BO39:CD39" si="168">AVERAGE(BO30:BO38)</f>
        <v>244.26956189563811</v>
      </c>
      <c r="BP39" s="13">
        <f t="shared" si="168"/>
        <v>186.14202127321778</v>
      </c>
      <c r="BQ39" s="13">
        <f t="shared" si="168"/>
        <v>287.78485011895725</v>
      </c>
      <c r="BR39" s="13">
        <f t="shared" si="168"/>
        <v>52.416708651659775</v>
      </c>
      <c r="BS39" s="13">
        <f t="shared" si="168"/>
        <v>41.770126080747332</v>
      </c>
      <c r="BT39" s="13">
        <f t="shared" si="168"/>
        <v>230.31111806996023</v>
      </c>
      <c r="BU39" s="13">
        <f t="shared" si="168"/>
        <v>339.77673361735384</v>
      </c>
      <c r="BV39" s="13">
        <f t="shared" si="168"/>
        <v>216.19876318672721</v>
      </c>
      <c r="BW39" s="13">
        <f t="shared" si="168"/>
        <v>260.63129622512133</v>
      </c>
      <c r="BX39" s="13">
        <f t="shared" si="168"/>
        <v>229.58532325242064</v>
      </c>
      <c r="BY39" s="13">
        <f t="shared" si="168"/>
        <v>385.8009498716317</v>
      </c>
      <c r="BZ39" s="13">
        <f t="shared" si="168"/>
        <v>236.98596503698758</v>
      </c>
      <c r="CA39" s="13">
        <f t="shared" si="168"/>
        <v>-32.77264957191111</v>
      </c>
      <c r="CB39" s="13">
        <f t="shared" si="168"/>
        <v>-197.11486577762776</v>
      </c>
      <c r="CC39" s="13">
        <f t="shared" si="168"/>
        <v>330.45246425697928</v>
      </c>
      <c r="CD39" s="13">
        <f t="shared" si="168"/>
        <v>250.15811052278357</v>
      </c>
      <c r="CG39" s="13">
        <f t="shared" si="166"/>
        <v>138.44205380443037</v>
      </c>
    </row>
    <row r="40" spans="1:85" x14ac:dyDescent="0.5">
      <c r="A40" s="8" t="s">
        <v>31</v>
      </c>
      <c r="B40" s="13">
        <f>MEDIAN(B31:B39)</f>
        <v>10.159000000000001</v>
      </c>
      <c r="C40" s="13">
        <f t="shared" ref="C40:BN40" si="169">MEDIAN(C31:C39)</f>
        <v>46.725836180743002</v>
      </c>
      <c r="D40" s="13">
        <f t="shared" si="169"/>
        <v>17.525865</v>
      </c>
      <c r="E40" s="13">
        <f t="shared" si="169"/>
        <v>43.902855573291667</v>
      </c>
      <c r="F40" s="13">
        <f t="shared" si="169"/>
        <v>10.776963896060835</v>
      </c>
      <c r="G40" s="13">
        <f t="shared" si="169"/>
        <v>14.808630906886499</v>
      </c>
      <c r="H40" s="13">
        <f t="shared" si="169"/>
        <v>39.849776658763915</v>
      </c>
      <c r="I40" s="13">
        <f t="shared" si="169"/>
        <v>22.935134922949999</v>
      </c>
      <c r="J40" s="13">
        <f t="shared" si="169"/>
        <v>40.035192167174664</v>
      </c>
      <c r="K40" s="13">
        <f t="shared" si="169"/>
        <v>57.233230538116672</v>
      </c>
      <c r="L40" s="13">
        <f t="shared" si="169"/>
        <v>58.722212849499996</v>
      </c>
      <c r="M40" s="13">
        <f t="shared" si="169"/>
        <v>97.910933395079155</v>
      </c>
      <c r="N40" s="13">
        <f t="shared" si="169"/>
        <v>55.872201441442499</v>
      </c>
      <c r="O40" s="13">
        <f t="shared" si="169"/>
        <v>79.174551604971427</v>
      </c>
      <c r="P40" s="13">
        <f t="shared" si="169"/>
        <v>63.687286897299998</v>
      </c>
      <c r="Q40" s="13">
        <f t="shared" si="169"/>
        <v>102.3856859168</v>
      </c>
      <c r="R40" s="13">
        <f t="shared" si="169"/>
        <v>60.790685079200003</v>
      </c>
      <c r="S40" s="13">
        <f t="shared" si="169"/>
        <v>100.19608964619285</v>
      </c>
      <c r="T40" s="13">
        <f t="shared" si="169"/>
        <v>71.342054258999994</v>
      </c>
      <c r="U40" s="13">
        <f t="shared" si="169"/>
        <v>110.8430828794</v>
      </c>
      <c r="V40" s="13">
        <f t="shared" si="169"/>
        <v>52.238805954299998</v>
      </c>
      <c r="W40" s="13">
        <f t="shared" si="169"/>
        <v>93.611025412099991</v>
      </c>
      <c r="X40" s="13">
        <f t="shared" si="169"/>
        <v>61.496518299849996</v>
      </c>
      <c r="Y40" s="13">
        <f t="shared" si="169"/>
        <v>80.438997462149999</v>
      </c>
      <c r="Z40" s="13">
        <f t="shared" si="169"/>
        <v>51.238907582975003</v>
      </c>
      <c r="AA40" s="13">
        <f t="shared" si="169"/>
        <v>85.486110743896873</v>
      </c>
      <c r="AB40" s="13">
        <f t="shared" si="169"/>
        <v>63.680474898625008</v>
      </c>
      <c r="AC40" s="13">
        <f t="shared" si="169"/>
        <v>97.110124345225003</v>
      </c>
      <c r="AD40" s="13">
        <f t="shared" si="169"/>
        <v>62.225460135624999</v>
      </c>
      <c r="AE40" s="13">
        <f t="shared" si="169"/>
        <v>105.62990920055</v>
      </c>
      <c r="AF40" s="13">
        <f t="shared" si="169"/>
        <v>73.075510146699997</v>
      </c>
      <c r="AG40" s="13">
        <f t="shared" si="169"/>
        <v>95.886768358599994</v>
      </c>
      <c r="AH40" s="13">
        <f t="shared" si="169"/>
        <v>14.599690946900001</v>
      </c>
      <c r="AI40" s="13">
        <f t="shared" si="169"/>
        <v>7.2661720939999999</v>
      </c>
      <c r="AJ40" s="13">
        <f t="shared" si="169"/>
        <v>50.350221237499994</v>
      </c>
      <c r="AK40" s="13">
        <f t="shared" si="169"/>
        <v>72.356305709899999</v>
      </c>
      <c r="AL40" s="13">
        <f t="shared" si="169"/>
        <v>27.977</v>
      </c>
      <c r="AM40" s="13">
        <f t="shared" si="169"/>
        <v>98.032587377499993</v>
      </c>
      <c r="AN40" s="13">
        <f t="shared" si="169"/>
        <v>75.049499999999995</v>
      </c>
      <c r="AO40" s="13">
        <f t="shared" si="169"/>
        <v>88.130691386525001</v>
      </c>
      <c r="AP40" s="13">
        <f t="shared" si="169"/>
        <v>45.058999999999997</v>
      </c>
      <c r="AQ40" s="13">
        <f t="shared" si="169"/>
        <v>105.37152453905</v>
      </c>
      <c r="AR40" s="13">
        <f t="shared" si="169"/>
        <v>91.104934085800011</v>
      </c>
      <c r="AS40" s="13">
        <f t="shared" si="169"/>
        <v>100.7452181411</v>
      </c>
      <c r="AT40" s="13">
        <f t="shared" si="169"/>
        <v>75.161244064828125</v>
      </c>
      <c r="AU40" s="13">
        <f t="shared" si="169"/>
        <v>107.664107203025</v>
      </c>
      <c r="AV40" s="13">
        <f t="shared" si="169"/>
        <v>72.651719158749998</v>
      </c>
      <c r="AW40" s="13">
        <f t="shared" si="169"/>
        <v>99.454000000000008</v>
      </c>
      <c r="AX40" s="13">
        <f t="shared" si="169"/>
        <v>78.116646690846878</v>
      </c>
      <c r="AY40" s="13">
        <f t="shared" si="169"/>
        <v>72.28</v>
      </c>
      <c r="AZ40" s="13">
        <f t="shared" si="169"/>
        <v>115.83</v>
      </c>
      <c r="BA40" s="13">
        <f t="shared" si="169"/>
        <v>96.78</v>
      </c>
      <c r="BB40" s="13">
        <f t="shared" si="169"/>
        <v>64.165999999999997</v>
      </c>
      <c r="BC40" s="13">
        <f t="shared" si="169"/>
        <v>79.186999999999998</v>
      </c>
      <c r="BD40" s="13">
        <f t="shared" si="169"/>
        <v>115.999</v>
      </c>
      <c r="BE40" s="13">
        <f t="shared" si="169"/>
        <v>118.944</v>
      </c>
      <c r="BF40" s="13">
        <f t="shared" si="169"/>
        <v>89.436999999999998</v>
      </c>
      <c r="BG40" s="13">
        <f t="shared" si="169"/>
        <v>56.029000000000003</v>
      </c>
      <c r="BH40" s="13">
        <f t="shared" si="169"/>
        <v>94.902000000000001</v>
      </c>
      <c r="BI40" s="13">
        <f t="shared" si="169"/>
        <v>123.07</v>
      </c>
      <c r="BJ40" s="13">
        <f t="shared" si="169"/>
        <v>112.38249999999999</v>
      </c>
      <c r="BK40" s="13">
        <f t="shared" si="169"/>
        <v>80.269000000000005</v>
      </c>
      <c r="BL40" s="13">
        <f t="shared" si="169"/>
        <v>51.015000000000001</v>
      </c>
      <c r="BM40" s="13">
        <f t="shared" si="169"/>
        <v>128.22499999999999</v>
      </c>
      <c r="BN40" s="13">
        <f t="shared" si="169"/>
        <v>132.60568946039999</v>
      </c>
      <c r="BO40" s="13">
        <f t="shared" ref="BO40" si="170">MEDIAN(BO31:BO39)</f>
        <v>83.52</v>
      </c>
      <c r="BP40" s="13">
        <f t="shared" ref="BP40:BV40" si="171">MEDIAN(BP31:BP39)</f>
        <v>107.718</v>
      </c>
      <c r="BQ40" s="13">
        <f t="shared" si="171"/>
        <v>122.830043707615</v>
      </c>
      <c r="BR40" s="13">
        <f t="shared" si="171"/>
        <v>52.416708651659775</v>
      </c>
      <c r="BS40" s="13">
        <f t="shared" si="171"/>
        <v>67.879000000000005</v>
      </c>
      <c r="BT40" s="13">
        <f t="shared" si="171"/>
        <v>109.02800000000001</v>
      </c>
      <c r="BU40" s="13">
        <f t="shared" si="171"/>
        <v>157.29464391133499</v>
      </c>
      <c r="BV40" s="13">
        <f t="shared" si="171"/>
        <v>148.203</v>
      </c>
      <c r="BW40" s="13">
        <f t="shared" ref="BW40:CD40" si="172">MEDIAN(BW31:BW39)</f>
        <v>105.9483726464</v>
      </c>
      <c r="BX40" s="13">
        <f t="shared" si="172"/>
        <v>95.497693583849994</v>
      </c>
      <c r="BY40" s="13">
        <f t="shared" si="172"/>
        <v>157.396139991936</v>
      </c>
      <c r="BZ40" s="13">
        <f t="shared" si="172"/>
        <v>161.988553424088</v>
      </c>
      <c r="CA40" s="13">
        <f t="shared" si="172"/>
        <v>-17.7</v>
      </c>
      <c r="CB40" s="13">
        <f t="shared" si="172"/>
        <v>-182.9</v>
      </c>
      <c r="CC40" s="13">
        <f t="shared" si="172"/>
        <v>133.39596053759999</v>
      </c>
      <c r="CD40" s="13">
        <f t="shared" si="172"/>
        <v>193.75035319324252</v>
      </c>
      <c r="CG40" s="13">
        <f t="shared" si="166"/>
        <v>77.326840791324997</v>
      </c>
    </row>
    <row r="42" spans="1:85" x14ac:dyDescent="0.5">
      <c r="A42" t="s">
        <v>210</v>
      </c>
    </row>
    <row r="43" spans="1:85" x14ac:dyDescent="0.5">
      <c r="A43" s="23" t="s">
        <v>12</v>
      </c>
      <c r="B43">
        <f t="shared" ref="B43:AG43" si="173">B17/B4</f>
        <v>6.3533660490879912E-2</v>
      </c>
      <c r="C43">
        <f t="shared" si="173"/>
        <v>0.10077021822849808</v>
      </c>
      <c r="D43">
        <f t="shared" si="173"/>
        <v>7.6754385964912283E-2</v>
      </c>
      <c r="E43">
        <f t="shared" si="173"/>
        <v>0.14245810055865921</v>
      </c>
      <c r="F43">
        <f t="shared" si="173"/>
        <v>5.5694389997613503E-2</v>
      </c>
      <c r="G43">
        <f t="shared" si="173"/>
        <v>8.3028083028083025E-2</v>
      </c>
      <c r="H43">
        <f t="shared" si="173"/>
        <v>7.2992700729927015E-2</v>
      </c>
      <c r="I43">
        <f t="shared" si="173"/>
        <v>0.15096359743040683</v>
      </c>
      <c r="J43">
        <f t="shared" si="173"/>
        <v>7.3280142700336573E-2</v>
      </c>
      <c r="K43">
        <f t="shared" si="173"/>
        <v>9.4068304373876588E-2</v>
      </c>
      <c r="L43">
        <f t="shared" si="173"/>
        <v>6.9683908045977017E-2</v>
      </c>
      <c r="M43">
        <f t="shared" si="173"/>
        <v>0.16675661090124125</v>
      </c>
      <c r="N43">
        <f t="shared" si="173"/>
        <v>6.0220859802038715E-2</v>
      </c>
      <c r="O43">
        <f t="shared" si="173"/>
        <v>0.13023255813953488</v>
      </c>
      <c r="P43">
        <f t="shared" si="173"/>
        <v>0.10778015703069235</v>
      </c>
      <c r="Q43">
        <f t="shared" si="173"/>
        <v>0.17804323094425484</v>
      </c>
      <c r="R43">
        <f t="shared" si="173"/>
        <v>3.3488070313910941E-2</v>
      </c>
      <c r="S43">
        <f t="shared" si="173"/>
        <v>0.13620071684587814</v>
      </c>
      <c r="T43">
        <f t="shared" si="173"/>
        <v>0.11675461741424802</v>
      </c>
      <c r="U43">
        <f t="shared" si="173"/>
        <v>0.17723492723492723</v>
      </c>
      <c r="V43">
        <f t="shared" si="173"/>
        <v>5.7199211045364885E-2</v>
      </c>
      <c r="W43">
        <f t="shared" si="173"/>
        <v>0.11712078080520537</v>
      </c>
      <c r="X43">
        <f t="shared" si="173"/>
        <v>9.2257001647446449E-2</v>
      </c>
      <c r="Y43">
        <f t="shared" si="173"/>
        <v>0.15835876568328247</v>
      </c>
      <c r="Z43">
        <f t="shared" si="173"/>
        <v>5.2935943060498217E-2</v>
      </c>
      <c r="AA43">
        <f t="shared" si="173"/>
        <v>0.1107171000788022</v>
      </c>
      <c r="AB43">
        <f t="shared" si="173"/>
        <v>9.9166666666666681E-2</v>
      </c>
      <c r="AC43">
        <f t="shared" si="173"/>
        <v>0.17715062903774229</v>
      </c>
      <c r="AD43">
        <f t="shared" si="173"/>
        <v>4.2148760330578509E-2</v>
      </c>
      <c r="AE43">
        <f t="shared" si="173"/>
        <v>0.12628767645936667</v>
      </c>
      <c r="AF43">
        <f t="shared" si="173"/>
        <v>0.10511701705672352</v>
      </c>
      <c r="AG43">
        <f t="shared" si="173"/>
        <v>0.17126175802789489</v>
      </c>
      <c r="AH43">
        <f t="shared" ref="AH43:BA43" si="174">AH17/AH4</f>
        <v>5.7498057498057489E-2</v>
      </c>
      <c r="AI43">
        <f t="shared" si="174"/>
        <v>4.8117966627861858E-2</v>
      </c>
      <c r="AJ43">
        <f t="shared" si="174"/>
        <v>5.6573056573056578E-2</v>
      </c>
      <c r="AK43">
        <f t="shared" si="174"/>
        <v>0.1402354570637119</v>
      </c>
      <c r="AL43">
        <f t="shared" si="174"/>
        <v>5.0040683482506107E-2</v>
      </c>
      <c r="AM43">
        <f t="shared" si="174"/>
        <v>0.11443530291697832</v>
      </c>
      <c r="AN43">
        <f t="shared" si="174"/>
        <v>8.8447034624614326E-2</v>
      </c>
      <c r="AO43">
        <f t="shared" si="174"/>
        <v>0.14215686274509803</v>
      </c>
      <c r="AP43">
        <f t="shared" si="174"/>
        <v>2.8147389969293755E-2</v>
      </c>
      <c r="AQ43">
        <f t="shared" si="174"/>
        <v>0.11335166513901621</v>
      </c>
      <c r="AR43">
        <f t="shared" si="174"/>
        <v>9.0404699738903402E-2</v>
      </c>
      <c r="AS43">
        <f t="shared" si="174"/>
        <v>0.13434829059829059</v>
      </c>
      <c r="AT43">
        <f t="shared" si="174"/>
        <v>-6.7926103050061732E-3</v>
      </c>
      <c r="AU43">
        <f t="shared" si="174"/>
        <v>0.12343096234309624</v>
      </c>
      <c r="AV43">
        <f t="shared" si="174"/>
        <v>9.0986636337787877E-2</v>
      </c>
      <c r="AW43">
        <f t="shared" si="174"/>
        <v>0.13515456506110712</v>
      </c>
      <c r="AX43">
        <f t="shared" si="174"/>
        <v>1.3060255268625707E-2</v>
      </c>
      <c r="AY43">
        <f t="shared" si="174"/>
        <v>0.13623033857637964</v>
      </c>
      <c r="AZ43">
        <f t="shared" si="174"/>
        <v>9.429500443393439E-2</v>
      </c>
      <c r="BA43">
        <f t="shared" si="174"/>
        <v>0.13817994328435163</v>
      </c>
      <c r="BC43">
        <f t="shared" ref="BC43:CC43" si="175">BC17/BC4</f>
        <v>0.10804597701149427</v>
      </c>
      <c r="BD43">
        <f t="shared" si="175"/>
        <v>8.6764705882352938E-2</v>
      </c>
      <c r="BE43">
        <f t="shared" si="175"/>
        <v>0.11745796241345202</v>
      </c>
      <c r="BF43">
        <f t="shared" si="175"/>
        <v>2.2437673130193906E-2</v>
      </c>
      <c r="BG43">
        <f t="shared" si="175"/>
        <v>0.10800881704628949</v>
      </c>
      <c r="BH43">
        <f t="shared" si="175"/>
        <v>8.088047094957769E-2</v>
      </c>
      <c r="BI43">
        <f t="shared" si="175"/>
        <v>0.12379150903741067</v>
      </c>
      <c r="BJ43">
        <f t="shared" si="175"/>
        <v>1.007919366450684E-2</v>
      </c>
      <c r="BK43">
        <f t="shared" si="175"/>
        <v>0.13283647523016223</v>
      </c>
      <c r="BL43">
        <f t="shared" si="175"/>
        <v>0.1212193379376042</v>
      </c>
      <c r="BM43">
        <f t="shared" si="175"/>
        <v>0.13175028724626581</v>
      </c>
      <c r="BN43">
        <f t="shared" si="175"/>
        <v>-5.9995666645620178E-3</v>
      </c>
      <c r="BO43">
        <f t="shared" si="175"/>
        <v>0.13640536074903617</v>
      </c>
      <c r="BP43">
        <f t="shared" si="175"/>
        <v>0.12068281063914253</v>
      </c>
      <c r="BQ43">
        <f t="shared" si="175"/>
        <v>0.16100052844812401</v>
      </c>
      <c r="BR43">
        <f t="shared" si="175"/>
        <v>3.4612341772151903E-2</v>
      </c>
      <c r="BS43">
        <f t="shared" si="175"/>
        <v>0.15465032444124008</v>
      </c>
      <c r="BT43">
        <f t="shared" si="175"/>
        <v>0.13324463029842235</v>
      </c>
      <c r="BU43">
        <f t="shared" si="175"/>
        <v>0.17435722799250808</v>
      </c>
      <c r="BV43">
        <f t="shared" si="175"/>
        <v>6.0003821899484042E-2</v>
      </c>
      <c r="BW43">
        <f t="shared" si="175"/>
        <v>0.19734829168791432</v>
      </c>
      <c r="BX43">
        <f t="shared" si="175"/>
        <v>0.17371573788346342</v>
      </c>
      <c r="BY43">
        <f t="shared" si="175"/>
        <v>0.18424336973478941</v>
      </c>
      <c r="BZ43">
        <f t="shared" si="175"/>
        <v>9.9520383693045555E-2</v>
      </c>
      <c r="CA43">
        <f t="shared" si="175"/>
        <v>8.3946980854197356E-2</v>
      </c>
      <c r="CB43">
        <f t="shared" si="175"/>
        <v>1.5926236378876781E-2</v>
      </c>
      <c r="CC43">
        <f t="shared" si="175"/>
        <v>0.19181757209926226</v>
      </c>
    </row>
    <row r="44" spans="1:85" ht="20.7" x14ac:dyDescent="0.5">
      <c r="A44" s="23" t="s">
        <v>13</v>
      </c>
      <c r="B44">
        <f t="shared" ref="B44:C47" si="176">B18/B5</f>
        <v>0.14305582336072467</v>
      </c>
      <c r="C44">
        <f t="shared" si="176"/>
        <v>0.13400487178027948</v>
      </c>
      <c r="E44">
        <f t="shared" ref="E44:U44" si="177">E18/E5</f>
        <v>0.15639469125068689</v>
      </c>
      <c r="F44">
        <f t="shared" si="177"/>
        <v>0.11629486612100255</v>
      </c>
      <c r="G44">
        <f t="shared" si="177"/>
        <v>0.13940550805023999</v>
      </c>
      <c r="H44">
        <f t="shared" si="177"/>
        <v>0.15071242898119036</v>
      </c>
      <c r="I44">
        <f t="shared" si="177"/>
        <v>0.17555122183907473</v>
      </c>
      <c r="J44">
        <f t="shared" si="177"/>
        <v>0.13923681688610545</v>
      </c>
      <c r="K44">
        <f t="shared" si="177"/>
        <v>0.14656315122134625</v>
      </c>
      <c r="L44">
        <f t="shared" si="177"/>
        <v>0.13314832798997481</v>
      </c>
      <c r="M44">
        <f t="shared" si="177"/>
        <v>0.16238923842293768</v>
      </c>
      <c r="N44">
        <f t="shared" si="177"/>
        <v>0.14102053041285009</v>
      </c>
      <c r="O44">
        <f t="shared" si="177"/>
        <v>0.14068985927663683</v>
      </c>
      <c r="P44">
        <f t="shared" si="177"/>
        <v>0.13303590206508356</v>
      </c>
      <c r="Q44">
        <f t="shared" si="177"/>
        <v>0.17446748214434146</v>
      </c>
      <c r="R44">
        <f t="shared" si="177"/>
        <v>0.13303918915851082</v>
      </c>
      <c r="S44">
        <f t="shared" si="177"/>
        <v>0.13424536321605882</v>
      </c>
      <c r="T44">
        <f t="shared" si="177"/>
        <v>0.12629785546106451</v>
      </c>
      <c r="U44">
        <f t="shared" si="177"/>
        <v>0.18044702610085364</v>
      </c>
      <c r="W44">
        <f t="shared" ref="W44:BI44" si="178">W18/W5</f>
        <v>0.14881129853766981</v>
      </c>
      <c r="X44">
        <f t="shared" si="178"/>
        <v>0.13264950459294034</v>
      </c>
      <c r="Y44">
        <f t="shared" si="178"/>
        <v>0.17642249204186733</v>
      </c>
      <c r="Z44">
        <f t="shared" si="178"/>
        <v>0.14998114164656257</v>
      </c>
      <c r="AA44">
        <f t="shared" si="178"/>
        <v>0.14796975894752631</v>
      </c>
      <c r="AB44">
        <f t="shared" si="178"/>
        <v>0.13224194391301397</v>
      </c>
      <c r="AC44">
        <f t="shared" si="178"/>
        <v>0.17586977168659035</v>
      </c>
      <c r="AD44">
        <f t="shared" si="178"/>
        <v>0.15024335255740112</v>
      </c>
      <c r="AE44">
        <f t="shared" si="178"/>
        <v>0.15238138567036102</v>
      </c>
      <c r="AF44">
        <f t="shared" si="178"/>
        <v>0.12192977331500428</v>
      </c>
      <c r="AG44">
        <f t="shared" si="178"/>
        <v>0.17693701744789675</v>
      </c>
      <c r="AH44">
        <f t="shared" si="178"/>
        <v>0.14112334283398267</v>
      </c>
      <c r="AI44">
        <f t="shared" si="178"/>
        <v>0.11353170201347572</v>
      </c>
      <c r="AJ44">
        <f t="shared" si="178"/>
        <v>0.1105068061713595</v>
      </c>
      <c r="AK44">
        <f t="shared" si="178"/>
        <v>0.17189892473323698</v>
      </c>
      <c r="AL44">
        <f t="shared" si="178"/>
        <v>0.16144669773813819</v>
      </c>
      <c r="AM44">
        <f t="shared" si="178"/>
        <v>0.15105558727203425</v>
      </c>
      <c r="AN44">
        <f t="shared" si="178"/>
        <v>0.1307235914344359</v>
      </c>
      <c r="AO44">
        <f t="shared" si="178"/>
        <v>0.17828296153813417</v>
      </c>
      <c r="AP44">
        <f t="shared" si="178"/>
        <v>0.15298609422553158</v>
      </c>
      <c r="AQ44">
        <f t="shared" si="178"/>
        <v>0.16315303407853485</v>
      </c>
      <c r="AR44">
        <f t="shared" si="178"/>
        <v>0.12579865585072303</v>
      </c>
      <c r="AS44">
        <f t="shared" si="178"/>
        <v>0.17250718254183256</v>
      </c>
      <c r="AT44">
        <f t="shared" si="178"/>
        <v>0.15515907800012302</v>
      </c>
      <c r="AU44">
        <f t="shared" si="178"/>
        <v>0.14356012525156908</v>
      </c>
      <c r="AV44">
        <f t="shared" si="178"/>
        <v>0.10358317777779853</v>
      </c>
      <c r="AW44">
        <f t="shared" si="178"/>
        <v>0.1883218977281462</v>
      </c>
      <c r="AX44">
        <f t="shared" si="178"/>
        <v>0.18206846758932632</v>
      </c>
      <c r="AY44">
        <f t="shared" si="178"/>
        <v>0.1591488700237263</v>
      </c>
      <c r="AZ44">
        <f t="shared" si="178"/>
        <v>0.11714092571150116</v>
      </c>
      <c r="BA44">
        <f t="shared" si="178"/>
        <v>0.19534256986615287</v>
      </c>
      <c r="BB44">
        <f t="shared" si="178"/>
        <v>0.17970462287001088</v>
      </c>
      <c r="BC44">
        <f t="shared" si="178"/>
        <v>0.16801305246229653</v>
      </c>
      <c r="BD44">
        <f t="shared" si="178"/>
        <v>0.11947665269541848</v>
      </c>
      <c r="BE44">
        <f t="shared" si="178"/>
        <v>0.19952011775777337</v>
      </c>
      <c r="BF44">
        <f t="shared" si="178"/>
        <v>0.18228430282268654</v>
      </c>
      <c r="BG44">
        <f t="shared" si="178"/>
        <v>0.16627936070150018</v>
      </c>
      <c r="BH44">
        <f t="shared" si="178"/>
        <v>0.1163438932074598</v>
      </c>
      <c r="BI44">
        <f t="shared" si="178"/>
        <v>0.20075838063296222</v>
      </c>
      <c r="BK44">
        <f t="shared" ref="BK44:CD44" si="179">BK18/BK5</f>
        <v>0.14417876896482221</v>
      </c>
      <c r="BL44">
        <f t="shared" si="179"/>
        <v>0.11371164240286218</v>
      </c>
      <c r="BM44">
        <f t="shared" si="179"/>
        <v>0.19994675026354414</v>
      </c>
      <c r="BN44">
        <f t="shared" si="179"/>
        <v>0.17631329942104168</v>
      </c>
      <c r="BO44">
        <f t="shared" si="179"/>
        <v>0.13863546834092721</v>
      </c>
      <c r="BP44">
        <f t="shared" si="179"/>
        <v>9.9243593021308113E-2</v>
      </c>
      <c r="BQ44">
        <f t="shared" si="179"/>
        <v>0.19146585226827281</v>
      </c>
      <c r="BR44">
        <f t="shared" si="179"/>
        <v>0.15508662934609349</v>
      </c>
      <c r="BS44">
        <f t="shared" si="179"/>
        <v>0.13139290599800488</v>
      </c>
      <c r="BT44">
        <f t="shared" si="179"/>
        <v>7.2246254916044139E-2</v>
      </c>
      <c r="BU44">
        <f t="shared" si="179"/>
        <v>0.19308409357052114</v>
      </c>
      <c r="BV44">
        <f t="shared" si="179"/>
        <v>0.18084265262823943</v>
      </c>
      <c r="BW44">
        <f t="shared" si="179"/>
        <v>0.13058806049980684</v>
      </c>
      <c r="BX44">
        <f t="shared" si="179"/>
        <v>7.9284950069587565E-2</v>
      </c>
      <c r="BY44">
        <f t="shared" si="179"/>
        <v>0.19352038740055061</v>
      </c>
      <c r="BZ44">
        <f t="shared" si="179"/>
        <v>0.18663330083153684</v>
      </c>
      <c r="CA44">
        <f t="shared" si="179"/>
        <v>4.3827824077194669E-2</v>
      </c>
      <c r="CB44">
        <f t="shared" si="179"/>
        <v>-0.14457029823663259</v>
      </c>
      <c r="CC44">
        <f t="shared" si="179"/>
        <v>0.15347824886785538</v>
      </c>
      <c r="CD44">
        <f t="shared" si="179"/>
        <v>0.17367083274301112</v>
      </c>
    </row>
    <row r="45" spans="1:85" x14ac:dyDescent="0.5">
      <c r="A45" s="23" t="s">
        <v>14</v>
      </c>
      <c r="B45">
        <f t="shared" si="176"/>
        <v>0.11515895756583436</v>
      </c>
      <c r="C45">
        <f t="shared" si="176"/>
        <v>0.10511036357771532</v>
      </c>
      <c r="D45">
        <f>D19/D6</f>
        <v>0.13220311682036001</v>
      </c>
      <c r="E45">
        <f t="shared" ref="E45:U45" si="180">E19/E6</f>
        <v>0.14951983777786282</v>
      </c>
      <c r="F45">
        <f t="shared" si="180"/>
        <v>0.12170489558370419</v>
      </c>
      <c r="G45">
        <f t="shared" si="180"/>
        <v>0.11786046100075209</v>
      </c>
      <c r="H45">
        <f t="shared" si="180"/>
        <v>0.14834837074043697</v>
      </c>
      <c r="I45">
        <f t="shared" si="180"/>
        <v>0.14690841469084145</v>
      </c>
      <c r="J45">
        <f t="shared" si="180"/>
        <v>0.12391140096234145</v>
      </c>
      <c r="K45">
        <f t="shared" si="180"/>
        <v>0.11741430296971968</v>
      </c>
      <c r="L45">
        <f t="shared" si="180"/>
        <v>0.16324411242504439</v>
      </c>
      <c r="M45">
        <f t="shared" si="180"/>
        <v>0.1665179014182287</v>
      </c>
      <c r="N45">
        <f t="shared" si="180"/>
        <v>0.13524373479961932</v>
      </c>
      <c r="O45">
        <f t="shared" si="180"/>
        <v>0.1412878787878788</v>
      </c>
      <c r="P45">
        <f t="shared" si="180"/>
        <v>0.16216913767887356</v>
      </c>
      <c r="Q45">
        <f t="shared" si="180"/>
        <v>0.16109832107361444</v>
      </c>
      <c r="R45">
        <f t="shared" si="180"/>
        <v>0.15586189372042053</v>
      </c>
      <c r="S45">
        <f t="shared" si="180"/>
        <v>0.15268121637144066</v>
      </c>
      <c r="T45">
        <f t="shared" si="180"/>
        <v>0.16440049443757723</v>
      </c>
      <c r="U45">
        <f t="shared" si="180"/>
        <v>0.18469704816157431</v>
      </c>
      <c r="V45">
        <f>V19/V6</f>
        <v>0.15201312343511672</v>
      </c>
      <c r="W45">
        <f t="shared" ref="W45:BI45" si="181">W19/W6</f>
        <v>0.16056798051372898</v>
      </c>
      <c r="X45">
        <f t="shared" si="181"/>
        <v>0.14465471613322015</v>
      </c>
      <c r="Y45">
        <f t="shared" si="181"/>
        <v>0.1527622135857514</v>
      </c>
      <c r="Z45">
        <f t="shared" si="181"/>
        <v>0.12939267865086218</v>
      </c>
      <c r="AA45">
        <f t="shared" si="181"/>
        <v>0.13720746644936208</v>
      </c>
      <c r="AB45">
        <f t="shared" si="181"/>
        <v>0.1682332542434751</v>
      </c>
      <c r="AC45">
        <f t="shared" si="181"/>
        <v>0.15550686344009795</v>
      </c>
      <c r="AD45">
        <f t="shared" si="181"/>
        <v>0.13305680377923723</v>
      </c>
      <c r="AE45">
        <f t="shared" si="181"/>
        <v>0.16200158436757331</v>
      </c>
      <c r="AF45">
        <f t="shared" si="181"/>
        <v>0.14105738993710693</v>
      </c>
      <c r="AG45">
        <f t="shared" si="181"/>
        <v>0.14561319539044953</v>
      </c>
      <c r="AH45">
        <f t="shared" si="181"/>
        <v>0.12914751312607567</v>
      </c>
      <c r="AI45">
        <f t="shared" si="181"/>
        <v>0.15229237975139612</v>
      </c>
      <c r="AJ45">
        <f t="shared" si="181"/>
        <v>0.16507532357309571</v>
      </c>
      <c r="AK45">
        <f t="shared" si="181"/>
        <v>0.15649093561158575</v>
      </c>
      <c r="AL45">
        <f t="shared" si="181"/>
        <v>0.13053348467650397</v>
      </c>
      <c r="AM45">
        <f t="shared" si="181"/>
        <v>0.15677160363405873</v>
      </c>
      <c r="AN45">
        <f t="shared" si="181"/>
        <v>0.15796730352570415</v>
      </c>
      <c r="AO45">
        <f t="shared" si="181"/>
        <v>0.15903381642512077</v>
      </c>
      <c r="AP45">
        <f t="shared" si="181"/>
        <v>0.14353572903758777</v>
      </c>
      <c r="AQ45">
        <f t="shared" si="181"/>
        <v>0.15258909234101201</v>
      </c>
      <c r="AR45">
        <f t="shared" si="181"/>
        <v>0.15140478668054111</v>
      </c>
      <c r="AS45">
        <f t="shared" si="181"/>
        <v>0.16952316307483456</v>
      </c>
      <c r="AT45">
        <f t="shared" si="181"/>
        <v>0.12964298593580958</v>
      </c>
      <c r="AU45">
        <f t="shared" si="181"/>
        <v>0.1547029702970297</v>
      </c>
      <c r="AV45">
        <f t="shared" si="181"/>
        <v>0.14063502245028864</v>
      </c>
      <c r="AW45">
        <f t="shared" si="181"/>
        <v>0.13546493666975595</v>
      </c>
      <c r="AX45">
        <f t="shared" si="181"/>
        <v>0.14307304785894207</v>
      </c>
      <c r="AY45">
        <f t="shared" si="181"/>
        <v>0.15176983998706967</v>
      </c>
      <c r="AZ45">
        <f t="shared" si="181"/>
        <v>0.16037031506644767</v>
      </c>
      <c r="BA45">
        <f t="shared" si="181"/>
        <v>0.17587146750824845</v>
      </c>
      <c r="BB45">
        <f t="shared" si="181"/>
        <v>0.13683719483750584</v>
      </c>
      <c r="BC45">
        <f t="shared" si="181"/>
        <v>0.153184165232358</v>
      </c>
      <c r="BD45">
        <f t="shared" si="181"/>
        <v>0.14707070707070707</v>
      </c>
      <c r="BE45">
        <f t="shared" si="181"/>
        <v>0.1748935103983964</v>
      </c>
      <c r="BF45">
        <f t="shared" si="181"/>
        <v>0.14227642276422764</v>
      </c>
      <c r="BG45">
        <f t="shared" si="181"/>
        <v>0.16246648793565685</v>
      </c>
      <c r="BH45">
        <f t="shared" si="181"/>
        <v>0.1498907314564854</v>
      </c>
      <c r="BI45">
        <f t="shared" si="181"/>
        <v>0.18813881625861659</v>
      </c>
      <c r="BJ45">
        <f t="shared" ref="BJ45:BJ53" si="182">BJ19/BJ6</f>
        <v>0.14285714285714285</v>
      </c>
      <c r="BK45">
        <f t="shared" ref="BK45:CD45" si="183">BK19/BK6</f>
        <v>0.16185258964143426</v>
      </c>
      <c r="BL45">
        <f t="shared" si="183"/>
        <v>0.14349830179524503</v>
      </c>
      <c r="BM45">
        <f t="shared" si="183"/>
        <v>0.15517051098112791</v>
      </c>
      <c r="BN45">
        <f t="shared" si="183"/>
        <v>0.1575794621026895</v>
      </c>
      <c r="BO45">
        <f t="shared" si="183"/>
        <v>0.16888045540796964</v>
      </c>
      <c r="BP45">
        <f t="shared" si="183"/>
        <v>0.15512273827359688</v>
      </c>
      <c r="BQ45">
        <f t="shared" si="183"/>
        <v>0.14233737596471885</v>
      </c>
      <c r="BR45">
        <f t="shared" si="183"/>
        <v>0.12871171381809679</v>
      </c>
      <c r="BS45">
        <f t="shared" si="183"/>
        <v>0.15238201246660729</v>
      </c>
      <c r="BT45">
        <f t="shared" si="183"/>
        <v>0.1489426907753601</v>
      </c>
      <c r="BU45">
        <f t="shared" si="183"/>
        <v>0.152291917973462</v>
      </c>
      <c r="BV45">
        <f t="shared" si="183"/>
        <v>0.12171965009601024</v>
      </c>
      <c r="BW45">
        <f t="shared" si="183"/>
        <v>0.14826761003017375</v>
      </c>
      <c r="BX45">
        <f t="shared" si="183"/>
        <v>0.13855066771406127</v>
      </c>
      <c r="BY45">
        <f t="shared" si="183"/>
        <v>0.16116322701688554</v>
      </c>
      <c r="BZ45">
        <f t="shared" si="183"/>
        <v>0.13625798954096455</v>
      </c>
      <c r="CA45">
        <f t="shared" si="183"/>
        <v>0.17062549485352335</v>
      </c>
      <c r="CB45">
        <f t="shared" si="183"/>
        <v>-9.7418026294946933E-2</v>
      </c>
      <c r="CC45">
        <f t="shared" si="183"/>
        <v>0.20039645082121957</v>
      </c>
      <c r="CD45">
        <f t="shared" si="183"/>
        <v>0.1746864715823179</v>
      </c>
    </row>
    <row r="46" spans="1:85" ht="20.7" x14ac:dyDescent="0.5">
      <c r="A46" s="23" t="s">
        <v>15</v>
      </c>
      <c r="B46">
        <f t="shared" si="176"/>
        <v>0.16704016348710565</v>
      </c>
      <c r="C46">
        <f t="shared" si="176"/>
        <v>0.18704002635480149</v>
      </c>
      <c r="D46">
        <f>D20/D7</f>
        <v>0.1731736085028433</v>
      </c>
      <c r="E46">
        <f t="shared" ref="E46:U46" si="184">E20/E7</f>
        <v>-1.9196351161839112E-2</v>
      </c>
      <c r="F46">
        <f t="shared" si="184"/>
        <v>0.12193354842361465</v>
      </c>
      <c r="G46">
        <f t="shared" si="184"/>
        <v>0.16505721889978872</v>
      </c>
      <c r="H46">
        <f t="shared" si="184"/>
        <v>0.19303103844680036</v>
      </c>
      <c r="I46">
        <f t="shared" si="184"/>
        <v>0.19592282157644758</v>
      </c>
      <c r="J46">
        <f t="shared" si="184"/>
        <v>0.13476923076923075</v>
      </c>
      <c r="K46">
        <f t="shared" si="184"/>
        <v>0.1765259868855345</v>
      </c>
      <c r="L46">
        <f t="shared" si="184"/>
        <v>0.21309840193637045</v>
      </c>
      <c r="M46">
        <f t="shared" si="184"/>
        <v>0.19725811908854135</v>
      </c>
      <c r="N46">
        <f t="shared" si="184"/>
        <v>0.12219243448479328</v>
      </c>
      <c r="O46">
        <f t="shared" si="184"/>
        <v>0.15712072660908685</v>
      </c>
      <c r="P46">
        <f t="shared" si="184"/>
        <v>0.20880014724305196</v>
      </c>
      <c r="Q46">
        <f t="shared" si="184"/>
        <v>0.21223671288570234</v>
      </c>
      <c r="R46">
        <f t="shared" si="184"/>
        <v>0.14552529897115377</v>
      </c>
      <c r="S46">
        <f t="shared" si="184"/>
        <v>0.18868746257281288</v>
      </c>
      <c r="T46">
        <f t="shared" si="184"/>
        <v>0.21824927979245953</v>
      </c>
      <c r="U46">
        <f t="shared" si="184"/>
        <v>0.21053068544102019</v>
      </c>
      <c r="V46">
        <f>V20/V7</f>
        <v>0.20936746737594547</v>
      </c>
      <c r="W46">
        <f t="shared" ref="W46:BI46" si="185">W20/W7</f>
        <v>0.21392620644999813</v>
      </c>
      <c r="X46">
        <f t="shared" si="185"/>
        <v>0.22864348457970893</v>
      </c>
      <c r="Y46">
        <f t="shared" si="185"/>
        <v>0.2049227733551065</v>
      </c>
      <c r="Z46">
        <f t="shared" si="185"/>
        <v>0.14942769965936425</v>
      </c>
      <c r="AA46">
        <f t="shared" si="185"/>
        <v>0.21408755287894063</v>
      </c>
      <c r="AB46">
        <f t="shared" si="185"/>
        <v>0.22618908816570077</v>
      </c>
      <c r="AC46">
        <f t="shared" si="185"/>
        <v>0.21280644756254513</v>
      </c>
      <c r="AD46">
        <f t="shared" si="185"/>
        <v>0.1790047792635063</v>
      </c>
      <c r="AE46">
        <f t="shared" si="185"/>
        <v>0.21732144619982777</v>
      </c>
      <c r="AF46">
        <f t="shared" si="185"/>
        <v>0.20728831275244636</v>
      </c>
      <c r="AG46">
        <f t="shared" si="185"/>
        <v>0.19796622905483854</v>
      </c>
      <c r="AH46">
        <f t="shared" si="185"/>
        <v>9.1757928204570766E-2</v>
      </c>
      <c r="AI46">
        <f t="shared" si="185"/>
        <v>9.4082277059071032E-2</v>
      </c>
      <c r="AJ46">
        <f t="shared" si="185"/>
        <v>0.1828477860407996</v>
      </c>
      <c r="AK46">
        <f t="shared" si="185"/>
        <v>0.20655906138141322</v>
      </c>
      <c r="AL46">
        <f t="shared" si="185"/>
        <v>0.20475466733207814</v>
      </c>
      <c r="AM46">
        <f t="shared" si="185"/>
        <v>0.21823561992600729</v>
      </c>
      <c r="AN46">
        <f t="shared" si="185"/>
        <v>0.21766702755208386</v>
      </c>
      <c r="AO46">
        <f t="shared" si="185"/>
        <v>0.18511932996327266</v>
      </c>
      <c r="AP46">
        <f t="shared" si="185"/>
        <v>0.16259733045103361</v>
      </c>
      <c r="AQ46">
        <f t="shared" si="185"/>
        <v>0.2036231449127486</v>
      </c>
      <c r="AR46">
        <f t="shared" si="185"/>
        <v>0.21006037812793818</v>
      </c>
      <c r="AS46">
        <f t="shared" si="185"/>
        <v>0.13497082822913856</v>
      </c>
      <c r="AT46">
        <f t="shared" si="185"/>
        <v>-8.8545969841703501E-2</v>
      </c>
      <c r="AU46">
        <f t="shared" si="185"/>
        <v>0.10842891631179219</v>
      </c>
      <c r="AV46">
        <f t="shared" si="185"/>
        <v>0.18656901667502446</v>
      </c>
      <c r="AW46">
        <f t="shared" si="185"/>
        <v>0.21297885523420196</v>
      </c>
      <c r="AX46">
        <f t="shared" si="185"/>
        <v>0.14627497766032282</v>
      </c>
      <c r="AY46">
        <f t="shared" si="185"/>
        <v>0.19373661670235545</v>
      </c>
      <c r="AZ46">
        <f t="shared" si="185"/>
        <v>0.2455275897656278</v>
      </c>
      <c r="BA46">
        <f t="shared" si="185"/>
        <v>0.21000375300439983</v>
      </c>
      <c r="BB46">
        <f t="shared" si="185"/>
        <v>0.14217959084212975</v>
      </c>
      <c r="BC46">
        <f t="shared" si="185"/>
        <v>0.19798649769039442</v>
      </c>
      <c r="BD46">
        <f t="shared" si="185"/>
        <v>0.21600269825002918</v>
      </c>
      <c r="BE46">
        <f t="shared" si="185"/>
        <v>0.21558826488248517</v>
      </c>
      <c r="BF46">
        <f t="shared" si="185"/>
        <v>-3.9170506912442393E-2</v>
      </c>
      <c r="BG46">
        <f t="shared" si="185"/>
        <v>0.14395676770026611</v>
      </c>
      <c r="BH46">
        <f t="shared" si="185"/>
        <v>0.2034213956953202</v>
      </c>
      <c r="BI46">
        <f t="shared" si="185"/>
        <v>0.24177029775777306</v>
      </c>
      <c r="BJ46">
        <f t="shared" si="182"/>
        <v>0.17161780497491949</v>
      </c>
      <c r="BK46">
        <f t="shared" ref="BK46:CD46" si="186">BK20/BK7</f>
        <v>0.18715636535252575</v>
      </c>
      <c r="BL46">
        <f t="shared" si="186"/>
        <v>0.20950052767805691</v>
      </c>
      <c r="BM46">
        <f t="shared" si="186"/>
        <v>0.22854833250818854</v>
      </c>
      <c r="BN46">
        <f t="shared" si="186"/>
        <v>0.17334964032203468</v>
      </c>
      <c r="BO46">
        <f t="shared" si="186"/>
        <v>0.20693821972532081</v>
      </c>
      <c r="BP46">
        <f t="shared" si="186"/>
        <v>0.22963286029008842</v>
      </c>
      <c r="BQ46">
        <f t="shared" si="186"/>
        <v>0.23241368239588495</v>
      </c>
      <c r="BR46">
        <f t="shared" si="186"/>
        <v>0.17252388346247102</v>
      </c>
      <c r="BS46">
        <f t="shared" si="186"/>
        <v>0.19010672549855701</v>
      </c>
      <c r="BT46">
        <f t="shared" si="186"/>
        <v>0.21568896862441819</v>
      </c>
      <c r="BU46">
        <f t="shared" si="186"/>
        <v>0.22050994490664882</v>
      </c>
      <c r="BV46">
        <f t="shared" si="186"/>
        <v>0.18416340400781961</v>
      </c>
      <c r="BW46">
        <f t="shared" si="186"/>
        <v>0.12637534358546965</v>
      </c>
      <c r="BX46">
        <f t="shared" si="186"/>
        <v>0.21208654811728528</v>
      </c>
      <c r="BY46">
        <f t="shared" si="186"/>
        <v>0.21278617955866092</v>
      </c>
      <c r="BZ46">
        <f t="shared" si="186"/>
        <v>0.19366210547570645</v>
      </c>
      <c r="CA46">
        <f t="shared" si="186"/>
        <v>9.8705519240780401E-2</v>
      </c>
      <c r="CB46">
        <f t="shared" si="186"/>
        <v>-0.61470414098143689</v>
      </c>
      <c r="CC46">
        <f t="shared" si="186"/>
        <v>0.16917753862603227</v>
      </c>
      <c r="CD46">
        <f t="shared" si="186"/>
        <v>0.15610261463004688</v>
      </c>
    </row>
    <row r="47" spans="1:85" x14ac:dyDescent="0.5">
      <c r="A47" s="23" t="s">
        <v>16</v>
      </c>
      <c r="B47">
        <f t="shared" si="176"/>
        <v>3.1414617756818697E-2</v>
      </c>
      <c r="C47">
        <f t="shared" si="176"/>
        <v>8.8353413654618476E-2</v>
      </c>
      <c r="D47">
        <f>D21/D8</f>
        <v>7.1925754060324823E-2</v>
      </c>
      <c r="E47">
        <f t="shared" ref="E47:U47" si="187">E21/E8</f>
        <v>0.16032470826991374</v>
      </c>
      <c r="F47">
        <f t="shared" si="187"/>
        <v>0.10876303414434675</v>
      </c>
      <c r="G47">
        <f t="shared" si="187"/>
        <v>0.15592783505154639</v>
      </c>
      <c r="H47">
        <f t="shared" si="187"/>
        <v>0.13355998057309373</v>
      </c>
      <c r="I47">
        <f t="shared" si="187"/>
        <v>0.17842465753424658</v>
      </c>
      <c r="J47">
        <f t="shared" si="187"/>
        <v>0.12178392436571454</v>
      </c>
      <c r="K47">
        <f t="shared" si="187"/>
        <v>0.21911421911421911</v>
      </c>
      <c r="L47">
        <f t="shared" si="187"/>
        <v>0.19607843137254902</v>
      </c>
      <c r="M47">
        <f t="shared" si="187"/>
        <v>0.26721352224707928</v>
      </c>
      <c r="N47">
        <f t="shared" si="187"/>
        <v>0.18225735617039965</v>
      </c>
      <c r="O47">
        <f t="shared" si="187"/>
        <v>0.27129337539432175</v>
      </c>
      <c r="P47">
        <f t="shared" si="187"/>
        <v>0.22395685495316489</v>
      </c>
      <c r="Q47">
        <f t="shared" si="187"/>
        <v>0.27120850509871991</v>
      </c>
      <c r="R47">
        <f t="shared" si="187"/>
        <v>0.19721917306988654</v>
      </c>
      <c r="S47">
        <f t="shared" si="187"/>
        <v>0.27472306143001007</v>
      </c>
      <c r="T47">
        <f t="shared" si="187"/>
        <v>0.22199747155499369</v>
      </c>
      <c r="U47">
        <f t="shared" si="187"/>
        <v>0.25279642058165552</v>
      </c>
      <c r="V47">
        <f>V21/V8</f>
        <v>0.17759954167860212</v>
      </c>
      <c r="W47">
        <f t="shared" ref="W47:BI47" si="188">W21/W8</f>
        <v>0.21795270690728066</v>
      </c>
      <c r="X47">
        <f t="shared" si="188"/>
        <v>0.14196853274789609</v>
      </c>
      <c r="Y47">
        <f t="shared" si="188"/>
        <v>0.18993135011441648</v>
      </c>
      <c r="Z47">
        <f t="shared" si="188"/>
        <v>0.11277569704535997</v>
      </c>
      <c r="AA47">
        <f t="shared" si="188"/>
        <v>0.22079902409271118</v>
      </c>
      <c r="AB47">
        <f t="shared" si="188"/>
        <v>0.13209285187914518</v>
      </c>
      <c r="AC47">
        <f t="shared" si="188"/>
        <v>0.20122315035799521</v>
      </c>
      <c r="AD47">
        <f t="shared" si="188"/>
        <v>0.12784935579781964</v>
      </c>
      <c r="AE47">
        <f t="shared" si="188"/>
        <v>0.20644586365661666</v>
      </c>
      <c r="AF47">
        <f t="shared" si="188"/>
        <v>0.1315880721220527</v>
      </c>
      <c r="AG47">
        <f t="shared" si="188"/>
        <v>0.1947523502174828</v>
      </c>
      <c r="AH47">
        <f t="shared" si="188"/>
        <v>4.7746303224657047E-2</v>
      </c>
      <c r="AI47">
        <f t="shared" si="188"/>
        <v>0.1859764840837396</v>
      </c>
      <c r="AJ47">
        <f t="shared" si="188"/>
        <v>0.13043478260869565</v>
      </c>
      <c r="AK47">
        <f t="shared" si="188"/>
        <v>0.16587466587466587</v>
      </c>
      <c r="AL47">
        <f t="shared" si="188"/>
        <v>-0.25246183332947975</v>
      </c>
      <c r="AM47">
        <f t="shared" si="188"/>
        <v>0.19171666910581006</v>
      </c>
      <c r="AN47">
        <f t="shared" si="188"/>
        <v>0.12317192070198246</v>
      </c>
      <c r="AO47">
        <f t="shared" si="188"/>
        <v>0.1667729185260742</v>
      </c>
      <c r="AP47">
        <f t="shared" si="188"/>
        <v>3.1119666345845367E-2</v>
      </c>
      <c r="AQ47">
        <f t="shared" si="188"/>
        <v>0.16007240755107319</v>
      </c>
      <c r="AR47">
        <f t="shared" si="188"/>
        <v>0.10244988864142537</v>
      </c>
      <c r="AS47">
        <f t="shared" si="188"/>
        <v>0.15850760456273766</v>
      </c>
      <c r="AT47">
        <f t="shared" si="188"/>
        <v>8.7300485773768213E-2</v>
      </c>
      <c r="AU47">
        <f t="shared" si="188"/>
        <v>0.14252649531002556</v>
      </c>
      <c r="AV47">
        <f t="shared" si="188"/>
        <v>8.2746712710851378E-2</v>
      </c>
      <c r="AW47">
        <f t="shared" si="188"/>
        <v>0.12766195920197262</v>
      </c>
      <c r="AX47">
        <f t="shared" si="188"/>
        <v>-0.15033276374452231</v>
      </c>
      <c r="AY47">
        <f t="shared" si="188"/>
        <v>0.11847492323439099</v>
      </c>
      <c r="AZ47">
        <f t="shared" si="188"/>
        <v>6.4567384082045362E-2</v>
      </c>
      <c r="BA47">
        <f t="shared" si="188"/>
        <v>0.1147460336981921</v>
      </c>
      <c r="BB47">
        <f t="shared" si="188"/>
        <v>-0.16513335244735419</v>
      </c>
      <c r="BC47">
        <f t="shared" si="188"/>
        <v>9.6871985669009231E-2</v>
      </c>
      <c r="BD47">
        <f t="shared" si="188"/>
        <v>3.8025145660840233E-2</v>
      </c>
      <c r="BE47">
        <f t="shared" si="188"/>
        <v>6.9836376571022041E-2</v>
      </c>
      <c r="BF47">
        <f t="shared" si="188"/>
        <v>3.13041161582523E-2</v>
      </c>
      <c r="BG47">
        <f t="shared" si="188"/>
        <v>6.1967372778183594E-2</v>
      </c>
      <c r="BH47">
        <f t="shared" si="188"/>
        <v>2.6789180794616282E-2</v>
      </c>
      <c r="BI47">
        <f t="shared" si="188"/>
        <v>6.0476815398075236E-2</v>
      </c>
      <c r="BJ47">
        <f t="shared" si="182"/>
        <v>2.9582432586187278E-2</v>
      </c>
      <c r="BK47">
        <f t="shared" ref="BK47:CD47" si="189">BK21/BK8</f>
        <v>6.5236530109167745E-2</v>
      </c>
      <c r="BL47">
        <f t="shared" si="189"/>
        <v>3.1699939503932247E-2</v>
      </c>
      <c r="BM47">
        <f t="shared" si="189"/>
        <v>7.541405776610785E-2</v>
      </c>
      <c r="BN47">
        <f t="shared" si="189"/>
        <v>2.982154038822793E-2</v>
      </c>
      <c r="BO47">
        <f t="shared" si="189"/>
        <v>8.4742811660531284E-2</v>
      </c>
      <c r="BP47">
        <f t="shared" si="189"/>
        <v>6.1525756168060275E-2</v>
      </c>
      <c r="BQ47">
        <f t="shared" si="189"/>
        <v>0.10365038331253344</v>
      </c>
      <c r="BR47">
        <f t="shared" si="189"/>
        <v>4.5083149091608189E-2</v>
      </c>
      <c r="BS47">
        <f t="shared" si="189"/>
        <v>0.11484395720979577</v>
      </c>
      <c r="BT47">
        <f t="shared" si="189"/>
        <v>7.2960350743423566E-2</v>
      </c>
      <c r="BU47">
        <f t="shared" si="189"/>
        <v>0.11886929209954096</v>
      </c>
      <c r="BV47">
        <f t="shared" si="189"/>
        <v>4.615510070945119E-2</v>
      </c>
      <c r="BW47">
        <f t="shared" si="189"/>
        <v>0.12332297430455545</v>
      </c>
      <c r="BX47">
        <f t="shared" si="189"/>
        <v>0.11179491359634822</v>
      </c>
      <c r="BY47">
        <f t="shared" si="189"/>
        <v>0.12337574445046019</v>
      </c>
      <c r="BZ47">
        <f t="shared" si="189"/>
        <v>5.0419315568781278E-2</v>
      </c>
      <c r="CA47">
        <f t="shared" si="189"/>
        <v>7.3434374519156784E-2</v>
      </c>
      <c r="CB47">
        <f t="shared" si="189"/>
        <v>-5.6025315839835138E-2</v>
      </c>
      <c r="CC47">
        <f t="shared" si="189"/>
        <v>0.1349943160287988</v>
      </c>
      <c r="CD47">
        <f t="shared" si="189"/>
        <v>5.9239523715545028E-2</v>
      </c>
    </row>
    <row r="48" spans="1:85" ht="20.7" x14ac:dyDescent="0.5">
      <c r="A48" s="23" t="s">
        <v>17</v>
      </c>
      <c r="D48">
        <f>D22/D9</f>
        <v>0.18913226621735468</v>
      </c>
      <c r="E48">
        <f t="shared" ref="E48:U48" si="190">E22/E9</f>
        <v>0.18913226621735468</v>
      </c>
      <c r="F48">
        <f t="shared" si="190"/>
        <v>0.2245989304812834</v>
      </c>
      <c r="G48">
        <f t="shared" si="190"/>
        <v>0.22459893048128343</v>
      </c>
      <c r="H48">
        <f t="shared" si="190"/>
        <v>0.14541468761417611</v>
      </c>
      <c r="I48">
        <f t="shared" si="190"/>
        <v>0.14541468761417609</v>
      </c>
      <c r="J48">
        <f t="shared" si="190"/>
        <v>0.22569552985307909</v>
      </c>
      <c r="K48">
        <f t="shared" si="190"/>
        <v>0.22569552985307909</v>
      </c>
      <c r="L48">
        <f t="shared" si="190"/>
        <v>0.24058512293806414</v>
      </c>
      <c r="M48">
        <f t="shared" si="190"/>
        <v>0.24058512293806411</v>
      </c>
      <c r="N48">
        <f t="shared" si="190"/>
        <v>0.26318758815232718</v>
      </c>
      <c r="O48">
        <f t="shared" si="190"/>
        <v>0.26318758815232723</v>
      </c>
      <c r="P48">
        <f t="shared" si="190"/>
        <v>0.2512230215827338</v>
      </c>
      <c r="Q48">
        <f t="shared" si="190"/>
        <v>0.2512230215827338</v>
      </c>
      <c r="R48">
        <f t="shared" si="190"/>
        <v>0.26114130434782612</v>
      </c>
      <c r="S48">
        <f t="shared" si="190"/>
        <v>0.26114130434782606</v>
      </c>
      <c r="T48">
        <f t="shared" si="190"/>
        <v>0.24542124542124544</v>
      </c>
      <c r="U48">
        <f t="shared" si="190"/>
        <v>0.24542124542124538</v>
      </c>
      <c r="V48">
        <f>V22/V9</f>
        <v>0.23376288659793812</v>
      </c>
      <c r="W48">
        <f t="shared" ref="W48:AK48" si="191">W22/W9</f>
        <v>0.23376288659793817</v>
      </c>
      <c r="X48">
        <f t="shared" si="191"/>
        <v>0.22372448979591839</v>
      </c>
      <c r="Y48">
        <f t="shared" si="191"/>
        <v>0.22372448979591839</v>
      </c>
      <c r="Z48">
        <f t="shared" si="191"/>
        <v>0.22408902465633865</v>
      </c>
      <c r="AA48">
        <f t="shared" si="191"/>
        <v>0.22408902465633865</v>
      </c>
      <c r="AB48">
        <f t="shared" si="191"/>
        <v>0.25205967490536629</v>
      </c>
      <c r="AC48">
        <f t="shared" si="191"/>
        <v>0.25205967490536629</v>
      </c>
      <c r="AD48">
        <f t="shared" si="191"/>
        <v>0.18689364817865642</v>
      </c>
      <c r="AE48">
        <f t="shared" si="191"/>
        <v>0.18689364817865642</v>
      </c>
      <c r="AF48">
        <f t="shared" si="191"/>
        <v>0.21869782971619364</v>
      </c>
      <c r="AG48">
        <f t="shared" si="191"/>
        <v>0.21869782971619367</v>
      </c>
      <c r="AH48">
        <f t="shared" si="191"/>
        <v>0.16545893719806762</v>
      </c>
      <c r="AI48">
        <f t="shared" si="191"/>
        <v>0.16545893719806762</v>
      </c>
      <c r="AJ48">
        <f t="shared" si="191"/>
        <v>0.27707896575821106</v>
      </c>
      <c r="AK48">
        <f t="shared" si="191"/>
        <v>0.27707896575821106</v>
      </c>
      <c r="AN48">
        <f t="shared" ref="AN48:BI48" si="192">AN22/AN9</f>
        <v>0.24691935735454684</v>
      </c>
      <c r="AO48">
        <f t="shared" si="192"/>
        <v>0.24691935735454687</v>
      </c>
      <c r="AP48">
        <f t="shared" si="192"/>
        <v>0.23064403627063471</v>
      </c>
      <c r="AQ48">
        <f t="shared" si="192"/>
        <v>0.23064403627063476</v>
      </c>
      <c r="AR48">
        <f t="shared" si="192"/>
        <v>0.24300867888138861</v>
      </c>
      <c r="AS48">
        <f t="shared" si="192"/>
        <v>0.24300867888138863</v>
      </c>
      <c r="AT48">
        <f t="shared" si="192"/>
        <v>0.24484235110938107</v>
      </c>
      <c r="AU48">
        <f t="shared" si="192"/>
        <v>0.2448423511093811</v>
      </c>
      <c r="AV48">
        <f t="shared" si="192"/>
        <v>0.25178470254957502</v>
      </c>
      <c r="AW48">
        <f t="shared" si="192"/>
        <v>0.25178470254957502</v>
      </c>
      <c r="AX48">
        <f t="shared" si="192"/>
        <v>0.27100877978856835</v>
      </c>
      <c r="AY48">
        <f t="shared" si="192"/>
        <v>0.27100877978856835</v>
      </c>
      <c r="AZ48">
        <f t="shared" si="192"/>
        <v>0.22792050412021328</v>
      </c>
      <c r="BA48">
        <f t="shared" si="192"/>
        <v>0.22792050412021328</v>
      </c>
      <c r="BB48">
        <f t="shared" si="192"/>
        <v>0.2565662789802049</v>
      </c>
      <c r="BC48">
        <f t="shared" si="192"/>
        <v>0.2565662789802049</v>
      </c>
      <c r="BD48">
        <f t="shared" si="192"/>
        <v>0.19172727272727272</v>
      </c>
      <c r="BE48">
        <f t="shared" si="192"/>
        <v>0.19172727272727272</v>
      </c>
      <c r="BF48">
        <f t="shared" si="192"/>
        <v>0.24578414839797638</v>
      </c>
      <c r="BG48">
        <f t="shared" si="192"/>
        <v>0.24578414839797641</v>
      </c>
      <c r="BH48">
        <f t="shared" si="192"/>
        <v>0.19447713897691263</v>
      </c>
      <c r="BI48">
        <f t="shared" si="192"/>
        <v>0.1944771389769126</v>
      </c>
      <c r="BJ48">
        <f t="shared" si="182"/>
        <v>0.2240816905403489</v>
      </c>
      <c r="BK48">
        <f t="shared" ref="BK48:CC48" si="193">BK22/BK9</f>
        <v>0.22408169054034888</v>
      </c>
      <c r="BL48">
        <f t="shared" si="193"/>
        <v>0.18187311178247734</v>
      </c>
      <c r="BM48">
        <f t="shared" si="193"/>
        <v>0.18187311178247734</v>
      </c>
      <c r="BN48">
        <f t="shared" si="193"/>
        <v>0.23029548989113532</v>
      </c>
      <c r="BO48">
        <f t="shared" si="193"/>
        <v>0.2302954898911353</v>
      </c>
      <c r="BP48">
        <f t="shared" si="193"/>
        <v>0.20136140573056829</v>
      </c>
      <c r="BQ48">
        <f t="shared" si="193"/>
        <v>0.20136140573056829</v>
      </c>
      <c r="BR48">
        <f t="shared" si="193"/>
        <v>0.22049816251531237</v>
      </c>
      <c r="BS48">
        <f t="shared" si="193"/>
        <v>0.22049816251531237</v>
      </c>
      <c r="BT48">
        <f t="shared" si="193"/>
        <v>0.19245901639344262</v>
      </c>
      <c r="BU48">
        <f t="shared" si="193"/>
        <v>0.19245901639344262</v>
      </c>
      <c r="BV48">
        <f t="shared" si="193"/>
        <v>0.19884015464604721</v>
      </c>
      <c r="BW48">
        <f t="shared" si="193"/>
        <v>0.19884015464604721</v>
      </c>
      <c r="BX48">
        <f t="shared" si="193"/>
        <v>0.20028098657508586</v>
      </c>
      <c r="BY48">
        <f t="shared" si="193"/>
        <v>0.20028098657508586</v>
      </c>
      <c r="BZ48">
        <f t="shared" si="193"/>
        <v>0.19653820548857165</v>
      </c>
      <c r="CA48">
        <f t="shared" si="193"/>
        <v>0.19653820548857162</v>
      </c>
      <c r="CB48">
        <f t="shared" si="193"/>
        <v>0.10983251680528655</v>
      </c>
      <c r="CC48">
        <f t="shared" si="193"/>
        <v>0.10983251680528655</v>
      </c>
    </row>
    <row r="49" spans="1:82" ht="20.7" x14ac:dyDescent="0.5">
      <c r="A49" s="23" t="s">
        <v>18</v>
      </c>
      <c r="V49" s="19"/>
      <c r="W49">
        <f t="shared" ref="W49:AK49" si="194">W23/W10</f>
        <v>0.12258873419437293</v>
      </c>
      <c r="X49">
        <f t="shared" si="194"/>
        <v>9.7772318108653167E-2</v>
      </c>
      <c r="Y49">
        <f t="shared" si="194"/>
        <v>0.12258706236460737</v>
      </c>
      <c r="Z49">
        <f t="shared" si="194"/>
        <v>0.11517845701079533</v>
      </c>
      <c r="AA49">
        <f t="shared" si="194"/>
        <v>0.11400104241393835</v>
      </c>
      <c r="AB49">
        <f t="shared" si="194"/>
        <v>0.14777873745328268</v>
      </c>
      <c r="AC49">
        <f t="shared" si="194"/>
        <v>0.13366348649365553</v>
      </c>
      <c r="AD49">
        <f t="shared" si="194"/>
        <v>0.11452209847040452</v>
      </c>
      <c r="AE49">
        <f t="shared" si="194"/>
        <v>0.12129105013225731</v>
      </c>
      <c r="AF49">
        <f t="shared" si="194"/>
        <v>0.13844433397284575</v>
      </c>
      <c r="AG49">
        <f t="shared" si="194"/>
        <v>0.10814512389100539</v>
      </c>
      <c r="AH49">
        <f t="shared" si="194"/>
        <v>0.12019800660215223</v>
      </c>
      <c r="AI49">
        <f t="shared" si="194"/>
        <v>7.5123478593352389E-2</v>
      </c>
      <c r="AJ49">
        <f t="shared" si="194"/>
        <v>0.1200693290819069</v>
      </c>
      <c r="AK49">
        <f t="shared" si="194"/>
        <v>0.12291141835108668</v>
      </c>
      <c r="AL49">
        <f>AL23/AL10</f>
        <v>0.12581783463583412</v>
      </c>
      <c r="AM49">
        <f>AM23/AM10</f>
        <v>0.11698999827556475</v>
      </c>
      <c r="AN49">
        <f t="shared" ref="AN49:BI49" si="195">AN23/AN10</f>
        <v>0.13263720288664241</v>
      </c>
      <c r="AO49">
        <f t="shared" si="195"/>
        <v>0.11472077670829633</v>
      </c>
      <c r="AP49">
        <f t="shared" si="195"/>
        <v>9.1283589307786031E-2</v>
      </c>
      <c r="AQ49">
        <f t="shared" si="195"/>
        <v>0.11780113259527575</v>
      </c>
      <c r="AR49">
        <f t="shared" si="195"/>
        <v>0.13671739216052245</v>
      </c>
      <c r="AS49">
        <f t="shared" si="195"/>
        <v>0.14057237636926898</v>
      </c>
      <c r="AT49">
        <f t="shared" si="195"/>
        <v>8.5645955178750011E-2</v>
      </c>
      <c r="AU49">
        <f t="shared" si="195"/>
        <v>3.4913007780025956E-2</v>
      </c>
      <c r="AV49">
        <f t="shared" si="195"/>
        <v>0.12168710313208558</v>
      </c>
      <c r="AW49">
        <f t="shared" si="195"/>
        <v>0.1488871985367787</v>
      </c>
      <c r="AX49">
        <f t="shared" si="195"/>
        <v>0.15239981409158071</v>
      </c>
      <c r="AY49">
        <f t="shared" si="195"/>
        <v>0.11650401232837738</v>
      </c>
      <c r="AZ49">
        <f t="shared" si="195"/>
        <v>0.16999262011082342</v>
      </c>
      <c r="BA49">
        <f t="shared" si="195"/>
        <v>0.16575743352381014</v>
      </c>
      <c r="BB49">
        <f t="shared" si="195"/>
        <v>0.13682560915857178</v>
      </c>
      <c r="BC49">
        <f t="shared" si="195"/>
        <v>0.12982621746887302</v>
      </c>
      <c r="BD49">
        <f t="shared" si="195"/>
        <v>0.18961411331304601</v>
      </c>
      <c r="BE49">
        <f t="shared" si="195"/>
        <v>0.17185706289872121</v>
      </c>
      <c r="BF49">
        <f t="shared" si="195"/>
        <v>0.15075962369532037</v>
      </c>
      <c r="BG49">
        <f t="shared" si="195"/>
        <v>0.1276030443676634</v>
      </c>
      <c r="BH49">
        <f t="shared" si="195"/>
        <v>0.19459433533964113</v>
      </c>
      <c r="BI49">
        <f t="shared" si="195"/>
        <v>0.17350811231409935</v>
      </c>
      <c r="BJ49">
        <f t="shared" si="182"/>
        <v>0.17695559668746988</v>
      </c>
      <c r="BK49">
        <f t="shared" ref="BK49:CC49" si="196">BK23/BK10</f>
        <v>0.1393556113325787</v>
      </c>
      <c r="BL49">
        <f t="shared" si="196"/>
        <v>0.18124694869599403</v>
      </c>
      <c r="BM49">
        <f t="shared" si="196"/>
        <v>0.16475290726562292</v>
      </c>
      <c r="BN49">
        <f t="shared" si="196"/>
        <v>0.17505010128171677</v>
      </c>
      <c r="BO49">
        <f t="shared" si="196"/>
        <v>0.14331458211836809</v>
      </c>
      <c r="BP49">
        <f t="shared" si="196"/>
        <v>0.17582062540613747</v>
      </c>
      <c r="BQ49">
        <f t="shared" si="196"/>
        <v>0.16323620134832462</v>
      </c>
      <c r="BR49">
        <f t="shared" si="196"/>
        <v>0.16719984196210128</v>
      </c>
      <c r="BS49">
        <f t="shared" si="196"/>
        <v>0.13407846665724321</v>
      </c>
      <c r="BT49">
        <f t="shared" si="196"/>
        <v>0.16224613700367777</v>
      </c>
      <c r="BU49">
        <f t="shared" si="196"/>
        <v>0.17627833940153848</v>
      </c>
      <c r="BV49">
        <f t="shared" si="196"/>
        <v>0.14404674317324934</v>
      </c>
      <c r="BW49">
        <f t="shared" si="196"/>
        <v>0.12550691929089233</v>
      </c>
      <c r="BX49">
        <f t="shared" si="196"/>
        <v>0.15304439082369684</v>
      </c>
      <c r="BY49">
        <f t="shared" si="196"/>
        <v>0.16221604345443705</v>
      </c>
      <c r="BZ49">
        <f t="shared" si="196"/>
        <v>0.16745411920582751</v>
      </c>
      <c r="CA49">
        <f t="shared" si="196"/>
        <v>7.3016159980310871E-2</v>
      </c>
      <c r="CB49">
        <f t="shared" si="196"/>
        <v>0.19021566283006638</v>
      </c>
      <c r="CC49">
        <f t="shared" si="196"/>
        <v>0.13801011576836594</v>
      </c>
      <c r="CD49">
        <f>CD23/CD10</f>
        <v>0.13611736281286041</v>
      </c>
    </row>
    <row r="50" spans="1:82" ht="20.7" x14ac:dyDescent="0.5">
      <c r="A50" s="23" t="s">
        <v>19</v>
      </c>
      <c r="O50">
        <f t="shared" ref="O50:V50" si="197">O24/O11</f>
        <v>9.4663758322284464E-2</v>
      </c>
      <c r="P50">
        <f t="shared" si="197"/>
        <v>9.4663758322284464E-2</v>
      </c>
      <c r="Q50">
        <f t="shared" si="197"/>
        <v>0.17217439175446914</v>
      </c>
      <c r="R50">
        <f t="shared" si="197"/>
        <v>0.15299016440519778</v>
      </c>
      <c r="S50">
        <f t="shared" si="197"/>
        <v>0.10517813257256776</v>
      </c>
      <c r="T50">
        <f t="shared" si="197"/>
        <v>0.10323344976203608</v>
      </c>
      <c r="U50">
        <f t="shared" si="197"/>
        <v>0.1874350506893287</v>
      </c>
      <c r="V50">
        <f t="shared" si="197"/>
        <v>0.17213612361545425</v>
      </c>
      <c r="W50">
        <f t="shared" ref="W50:AK50" si="198">W24/W11</f>
        <v>0.18265371282612664</v>
      </c>
      <c r="X50">
        <f t="shared" si="198"/>
        <v>6.5716250859751135E-2</v>
      </c>
      <c r="Y50">
        <f t="shared" si="198"/>
        <v>0.19315041684606049</v>
      </c>
      <c r="Z50">
        <f t="shared" si="198"/>
        <v>0.15371480526008444</v>
      </c>
      <c r="AA50">
        <f t="shared" si="198"/>
        <v>0.1528927281647886</v>
      </c>
      <c r="AB50">
        <f t="shared" si="198"/>
        <v>9.3826484472874186E-2</v>
      </c>
      <c r="AC50">
        <f t="shared" si="198"/>
        <v>0.2016932190963433</v>
      </c>
      <c r="AD50">
        <f t="shared" si="198"/>
        <v>0.18805980393278351</v>
      </c>
      <c r="AE50">
        <f t="shared" si="198"/>
        <v>5.5859211145148781E-2</v>
      </c>
      <c r="AF50">
        <f t="shared" si="198"/>
        <v>5.4615546634158178E-2</v>
      </c>
      <c r="AG50">
        <f t="shared" si="198"/>
        <v>0.22500495805058074</v>
      </c>
      <c r="AH50">
        <f t="shared" si="198"/>
        <v>0.16029205874642316</v>
      </c>
      <c r="AI50">
        <f t="shared" si="198"/>
        <v>7.3639999999999997E-2</v>
      </c>
      <c r="AJ50">
        <f t="shared" si="198"/>
        <v>6.1233662115543465E-2</v>
      </c>
      <c r="AK50">
        <f t="shared" si="198"/>
        <v>0.20154259384298043</v>
      </c>
      <c r="AL50">
        <f>AL24/AL11</f>
        <v>0.15474513651070798</v>
      </c>
      <c r="AM50">
        <f>AM24/AM11</f>
        <v>9.2329353507085654E-2</v>
      </c>
      <c r="AN50">
        <f t="shared" ref="AN50:BI50" si="199">AN24/AN11</f>
        <v>7.1508794546502205E-2</v>
      </c>
      <c r="AO50">
        <f t="shared" si="199"/>
        <v>0.19640074505125274</v>
      </c>
      <c r="AP50">
        <f t="shared" si="199"/>
        <v>0.14384093822011781</v>
      </c>
      <c r="AQ50">
        <f t="shared" si="199"/>
        <v>9.5155405038071753E-2</v>
      </c>
      <c r="AR50">
        <f t="shared" si="199"/>
        <v>6.6847214213142214E-2</v>
      </c>
      <c r="AS50">
        <f t="shared" si="199"/>
        <v>0.18087828098719075</v>
      </c>
      <c r="AT50">
        <f t="shared" si="199"/>
        <v>0.16281509999355043</v>
      </c>
      <c r="AU50">
        <f t="shared" si="199"/>
        <v>9.1037984957946239E-2</v>
      </c>
      <c r="AV50">
        <f t="shared" si="199"/>
        <v>5.911934024949049E-2</v>
      </c>
      <c r="AW50">
        <f t="shared" si="199"/>
        <v>0.17736736694970062</v>
      </c>
      <c r="AX50">
        <f t="shared" si="199"/>
        <v>0.18368412000877707</v>
      </c>
      <c r="AY50">
        <f t="shared" si="199"/>
        <v>5.3718342352122951E-2</v>
      </c>
      <c r="AZ50">
        <f t="shared" si="199"/>
        <v>9.6990150503474926E-2</v>
      </c>
      <c r="BA50">
        <f t="shared" si="199"/>
        <v>0.18428228877709343</v>
      </c>
      <c r="BB50">
        <f t="shared" si="199"/>
        <v>0.16545295830428441</v>
      </c>
      <c r="BC50">
        <f t="shared" si="199"/>
        <v>6.8852116638378327E-2</v>
      </c>
      <c r="BD50">
        <f t="shared" si="199"/>
        <v>8.4836645047846812E-2</v>
      </c>
      <c r="BE50">
        <f t="shared" si="199"/>
        <v>0.17501716586274987</v>
      </c>
      <c r="BF50">
        <f t="shared" si="199"/>
        <v>0.18632798667561809</v>
      </c>
      <c r="BG50">
        <f t="shared" si="199"/>
        <v>6.0842968615091045E-2</v>
      </c>
      <c r="BH50">
        <f t="shared" si="199"/>
        <v>7.2305593451568895E-2</v>
      </c>
      <c r="BI50">
        <f t="shared" si="199"/>
        <v>0.16405823725260754</v>
      </c>
      <c r="BJ50">
        <f t="shared" si="182"/>
        <v>0.17623085951314019</v>
      </c>
      <c r="BK50">
        <f t="shared" ref="BK50:CC50" si="200">BK24/BK11</f>
        <v>6.3857852710026322E-2</v>
      </c>
      <c r="BL50">
        <f t="shared" si="200"/>
        <v>5.5050895149098257E-2</v>
      </c>
      <c r="BM50">
        <f t="shared" si="200"/>
        <v>0.1610215735135124</v>
      </c>
      <c r="BN50">
        <f t="shared" si="200"/>
        <v>0.15574318707829832</v>
      </c>
      <c r="BO50">
        <f t="shared" si="200"/>
        <v>4.3353359932276278E-2</v>
      </c>
      <c r="BP50">
        <f t="shared" si="200"/>
        <v>3.7268418390164149E-2</v>
      </c>
      <c r="BQ50">
        <f t="shared" si="200"/>
        <v>0.13647993493216068</v>
      </c>
      <c r="BR50">
        <f t="shared" si="200"/>
        <v>3.5932971861269522E-2</v>
      </c>
      <c r="BS50">
        <f t="shared" si="200"/>
        <v>5.263419860465509E-2</v>
      </c>
      <c r="BT50">
        <f t="shared" si="200"/>
        <v>2.1345540188226843E-2</v>
      </c>
      <c r="BU50">
        <f t="shared" si="200"/>
        <v>0.1296016011354312</v>
      </c>
      <c r="BV50">
        <f t="shared" si="200"/>
        <v>6.2028950056835348E-2</v>
      </c>
      <c r="BW50">
        <f t="shared" si="200"/>
        <v>6.7835567043683112E-2</v>
      </c>
      <c r="BX50">
        <f t="shared" si="200"/>
        <v>3.0019408774981559E-2</v>
      </c>
      <c r="BY50">
        <f t="shared" si="200"/>
        <v>0.12986898512441097</v>
      </c>
      <c r="BZ50">
        <f t="shared" si="200"/>
        <v>8.7116862391368469E-2</v>
      </c>
      <c r="CA50">
        <f t="shared" si="200"/>
        <v>-7.7936876504987956E-2</v>
      </c>
      <c r="CB50">
        <f t="shared" si="200"/>
        <v>-0.13665140466904077</v>
      </c>
      <c r="CC50">
        <f t="shared" si="200"/>
        <v>0.11759841621302129</v>
      </c>
      <c r="CD50">
        <f>CD24/CD11</f>
        <v>0.1130067261922571</v>
      </c>
    </row>
    <row r="51" spans="1:82" ht="20.7" x14ac:dyDescent="0.5">
      <c r="A51" s="23" t="s">
        <v>20</v>
      </c>
      <c r="AY51">
        <f t="shared" ref="AY51:BI51" si="201">AY25/AY12</f>
        <v>0.31246019615335624</v>
      </c>
      <c r="AZ51">
        <f t="shared" si="201"/>
        <v>-6.8127235776648531E-2</v>
      </c>
      <c r="BA51">
        <f t="shared" si="201"/>
        <v>0.38582363375695572</v>
      </c>
      <c r="BB51">
        <f t="shared" si="201"/>
        <v>0.38961953968999524</v>
      </c>
      <c r="BC51">
        <f t="shared" si="201"/>
        <v>0.30950465226630353</v>
      </c>
      <c r="BD51">
        <f t="shared" si="201"/>
        <v>7.5048706198721279E-3</v>
      </c>
      <c r="BE51">
        <f t="shared" si="201"/>
        <v>0.39217316017316017</v>
      </c>
      <c r="BF51">
        <f t="shared" si="201"/>
        <v>0.3867899873412553</v>
      </c>
      <c r="BG51">
        <f t="shared" si="201"/>
        <v>0.3269358008108848</v>
      </c>
      <c r="BH51">
        <f t="shared" si="201"/>
        <v>4.0992255259881406E-2</v>
      </c>
      <c r="BI51">
        <f t="shared" si="201"/>
        <v>0.39464533028241106</v>
      </c>
      <c r="BJ51">
        <f t="shared" si="182"/>
        <v>0.38487952033917433</v>
      </c>
      <c r="BK51">
        <f t="shared" ref="BK51:CC51" si="202">BK25/BK12</f>
        <v>0.20567912209708422</v>
      </c>
      <c r="BL51">
        <f t="shared" si="202"/>
        <v>0.20567912209708425</v>
      </c>
      <c r="BM51">
        <f t="shared" si="202"/>
        <v>0.38170264711774415</v>
      </c>
      <c r="BN51">
        <f t="shared" si="202"/>
        <v>0.38170264711774465</v>
      </c>
      <c r="BO51">
        <f t="shared" si="202"/>
        <v>0.20885431615408534</v>
      </c>
      <c r="BP51">
        <f t="shared" si="202"/>
        <v>0.20885431615408581</v>
      </c>
      <c r="BQ51">
        <f t="shared" si="202"/>
        <v>0.38048701055007139</v>
      </c>
      <c r="BR51">
        <f t="shared" si="202"/>
        <v>0.38048701055007184</v>
      </c>
      <c r="BS51">
        <f t="shared" si="202"/>
        <v>0.22112516817143116</v>
      </c>
      <c r="BT51">
        <f t="shared" si="202"/>
        <v>0.22112516817143124</v>
      </c>
      <c r="BU51">
        <f t="shared" si="202"/>
        <v>0.38479164193280307</v>
      </c>
      <c r="BV51">
        <f t="shared" si="202"/>
        <v>0.38479164193280396</v>
      </c>
      <c r="BW51">
        <f t="shared" si="202"/>
        <v>0.23732564542320331</v>
      </c>
      <c r="BX51">
        <f t="shared" si="202"/>
        <v>0.23732564542320334</v>
      </c>
      <c r="BY51">
        <f t="shared" si="202"/>
        <v>0.39686020626823948</v>
      </c>
      <c r="BZ51">
        <f t="shared" si="202"/>
        <v>0.39686020626823948</v>
      </c>
      <c r="CA51">
        <f t="shared" si="202"/>
        <v>-2.7074335411884937E-3</v>
      </c>
      <c r="CB51">
        <f t="shared" si="202"/>
        <v>-2.6437642248700773E-3</v>
      </c>
      <c r="CC51">
        <f t="shared" si="202"/>
        <v>0.42352096039341419</v>
      </c>
      <c r="CD51">
        <f>CD25/CD12</f>
        <v>0.42352096039341419</v>
      </c>
    </row>
    <row r="52" spans="1:82" x14ac:dyDescent="0.5">
      <c r="A52" s="25" t="s">
        <v>30</v>
      </c>
      <c r="B52">
        <f t="shared" ref="B52:AG52" si="203">B26/B13</f>
        <v>0.1092204661738073</v>
      </c>
      <c r="C52">
        <f t="shared" si="203"/>
        <v>0.11297217399088284</v>
      </c>
      <c r="D52">
        <f t="shared" si="203"/>
        <v>0.1179534785823122</v>
      </c>
      <c r="E52">
        <f t="shared" si="203"/>
        <v>0.14863828308944826</v>
      </c>
      <c r="F52">
        <f t="shared" si="203"/>
        <v>0.10806186910623783</v>
      </c>
      <c r="G52">
        <f t="shared" si="203"/>
        <v>0.11943670882151142</v>
      </c>
      <c r="H52">
        <f t="shared" si="203"/>
        <v>0.13008080944047923</v>
      </c>
      <c r="I52">
        <f t="shared" si="203"/>
        <v>0.15613568298831973</v>
      </c>
      <c r="J52">
        <f t="shared" si="203"/>
        <v>0.118226014441627</v>
      </c>
      <c r="K52">
        <f t="shared" si="203"/>
        <v>0.12805248985281456</v>
      </c>
      <c r="L52">
        <f t="shared" si="203"/>
        <v>0.14088882786416274</v>
      </c>
      <c r="M52">
        <f t="shared" si="203"/>
        <v>0.17522404499018057</v>
      </c>
      <c r="N52">
        <f t="shared" si="203"/>
        <v>0.12510103507271292</v>
      </c>
      <c r="O52">
        <f t="shared" si="203"/>
        <v>0.15372478319757324</v>
      </c>
      <c r="P52">
        <f t="shared" si="203"/>
        <v>0.15275834801528132</v>
      </c>
      <c r="Q52">
        <f t="shared" si="203"/>
        <v>0.17968587519634607</v>
      </c>
      <c r="R52">
        <f t="shared" si="203"/>
        <v>0.13061546359244985</v>
      </c>
      <c r="S52">
        <f t="shared" si="203"/>
        <v>0.15926987718409286</v>
      </c>
      <c r="T52">
        <f t="shared" si="203"/>
        <v>0.15425345125301704</v>
      </c>
      <c r="U52">
        <f t="shared" si="203"/>
        <v>0.18935109202908704</v>
      </c>
      <c r="V52">
        <f t="shared" si="203"/>
        <v>0.12950539783480514</v>
      </c>
      <c r="W52">
        <f t="shared" si="203"/>
        <v>0.1505778775083452</v>
      </c>
      <c r="X52">
        <f t="shared" si="203"/>
        <v>0.12724495662771959</v>
      </c>
      <c r="Y52">
        <f t="shared" si="203"/>
        <v>0.16128959174717331</v>
      </c>
      <c r="Z52">
        <f t="shared" si="203"/>
        <v>0.11373926481587994</v>
      </c>
      <c r="AA52">
        <f t="shared" si="203"/>
        <v>0.14030183416045156</v>
      </c>
      <c r="AB52">
        <f t="shared" si="203"/>
        <v>0.14442991491026699</v>
      </c>
      <c r="AC52">
        <f t="shared" si="203"/>
        <v>0.1712154954673567</v>
      </c>
      <c r="AD52">
        <f t="shared" si="203"/>
        <v>0.11236539037288884</v>
      </c>
      <c r="AE52">
        <f t="shared" si="203"/>
        <v>0.15127642453939372</v>
      </c>
      <c r="AF52">
        <f t="shared" si="203"/>
        <v>0.13142707506260853</v>
      </c>
      <c r="AG52">
        <f t="shared" si="203"/>
        <v>0.16254887310256363</v>
      </c>
      <c r="AH52">
        <f t="shared" ref="AH52:AX52" si="204">AH26/AH13</f>
        <v>0.10629567468423089</v>
      </c>
      <c r="AI52">
        <f t="shared" si="204"/>
        <v>0.11306237638097653</v>
      </c>
      <c r="AJ52">
        <f t="shared" si="204"/>
        <v>0.12582926404039449</v>
      </c>
      <c r="AK52">
        <f t="shared" si="204"/>
        <v>0.1578829433330674</v>
      </c>
      <c r="AL52">
        <f t="shared" si="204"/>
        <v>9.1338340941537158E-2</v>
      </c>
      <c r="AM52">
        <f t="shared" si="204"/>
        <v>0.14378644442507504</v>
      </c>
      <c r="AN52">
        <f t="shared" si="204"/>
        <v>0.1353748876183149</v>
      </c>
      <c r="AO52">
        <f t="shared" si="204"/>
        <v>0.15812473147215272</v>
      </c>
      <c r="AP52">
        <f t="shared" si="204"/>
        <v>0.10670509405047522</v>
      </c>
      <c r="AQ52">
        <f t="shared" si="204"/>
        <v>0.14388259424671243</v>
      </c>
      <c r="AR52">
        <f t="shared" si="204"/>
        <v>0.1312583328841988</v>
      </c>
      <c r="AS52">
        <f t="shared" si="204"/>
        <v>0.15932660236553961</v>
      </c>
      <c r="AT52">
        <f t="shared" si="204"/>
        <v>9.5772496957016465E-2</v>
      </c>
      <c r="AU52">
        <f t="shared" si="204"/>
        <v>0.13767869687915604</v>
      </c>
      <c r="AV52">
        <f t="shared" si="204"/>
        <v>0.12236121456663207</v>
      </c>
      <c r="AW52">
        <f t="shared" si="204"/>
        <v>0.1522695432076773</v>
      </c>
      <c r="AX52">
        <f t="shared" si="204"/>
        <v>0.10749580209770972</v>
      </c>
      <c r="AY52">
        <f t="shared" ref="AY52:BI52" si="205">AY26/AY13</f>
        <v>0.15066041109543638</v>
      </c>
      <c r="AZ52">
        <f t="shared" si="205"/>
        <v>0.13719520243725508</v>
      </c>
      <c r="BA52">
        <f t="shared" si="205"/>
        <v>0.17174541680029864</v>
      </c>
      <c r="BB52">
        <f t="shared" si="205"/>
        <v>0.14154839419692353</v>
      </c>
      <c r="BC52">
        <f t="shared" si="205"/>
        <v>0.14571051603608734</v>
      </c>
      <c r="BD52">
        <f t="shared" si="205"/>
        <v>0.12874552058398583</v>
      </c>
      <c r="BE52">
        <f t="shared" si="205"/>
        <v>0.16496906310949599</v>
      </c>
      <c r="BF52">
        <f t="shared" si="205"/>
        <v>0.12699305115812176</v>
      </c>
      <c r="BG52">
        <f t="shared" si="205"/>
        <v>0.1454993314783023</v>
      </c>
      <c r="BH52">
        <f t="shared" si="205"/>
        <v>0.12851253377552482</v>
      </c>
      <c r="BI52">
        <f t="shared" si="205"/>
        <v>0.17165941848551267</v>
      </c>
      <c r="BJ52">
        <f t="shared" si="182"/>
        <v>0.1180796653764329</v>
      </c>
      <c r="BK52">
        <f t="shared" ref="BK52:CC52" si="206">BK26/BK13</f>
        <v>0.14586159454861661</v>
      </c>
      <c r="BL52">
        <f t="shared" si="206"/>
        <v>0.13256760327254408</v>
      </c>
      <c r="BM52">
        <f t="shared" si="206"/>
        <v>0.15963402285183834</v>
      </c>
      <c r="BN52">
        <f t="shared" si="206"/>
        <v>0.12660906724515397</v>
      </c>
      <c r="BO52">
        <f t="shared" si="206"/>
        <v>0.14925657895827762</v>
      </c>
      <c r="BP52">
        <f t="shared" si="206"/>
        <v>0.13633952278631542</v>
      </c>
      <c r="BQ52">
        <f t="shared" si="206"/>
        <v>0.16157668017388971</v>
      </c>
      <c r="BR52">
        <f t="shared" si="206"/>
        <v>0.11230207259955478</v>
      </c>
      <c r="BS52">
        <f t="shared" si="206"/>
        <v>0.14714702350075931</v>
      </c>
      <c r="BT52">
        <f t="shared" si="206"/>
        <v>0.13340117738458973</v>
      </c>
      <c r="BU52">
        <f t="shared" si="206"/>
        <v>0.1692176269049103</v>
      </c>
      <c r="BV52">
        <f t="shared" si="206"/>
        <v>0.11899317604603973</v>
      </c>
      <c r="BW52">
        <f t="shared" si="206"/>
        <v>0.1560955091950057</v>
      </c>
      <c r="BX52">
        <f t="shared" si="206"/>
        <v>0.14254336166799184</v>
      </c>
      <c r="BY52">
        <f t="shared" si="206"/>
        <v>0.1742902969796464</v>
      </c>
      <c r="BZ52">
        <f t="shared" si="206"/>
        <v>0.13645959607237773</v>
      </c>
      <c r="CA52">
        <f t="shared" si="206"/>
        <v>0.11673738229149029</v>
      </c>
      <c r="CB52">
        <f t="shared" si="206"/>
        <v>-3.8439180425013819E-2</v>
      </c>
      <c r="CC52">
        <f t="shared" si="206"/>
        <v>0.18307585782364513</v>
      </c>
      <c r="CD52">
        <f>CD26/CD13</f>
        <v>0.16358532513840018</v>
      </c>
    </row>
    <row r="53" spans="1:82" x14ac:dyDescent="0.5">
      <c r="A53" s="25" t="s">
        <v>31</v>
      </c>
      <c r="B53">
        <f t="shared" ref="B53:AG53" si="207">B27/B14</f>
        <v>0.1092204661738073</v>
      </c>
      <c r="C53">
        <f t="shared" si="207"/>
        <v>0.11297217399088284</v>
      </c>
      <c r="D53">
        <f t="shared" si="207"/>
        <v>0.18913226621735468</v>
      </c>
      <c r="E53">
        <f t="shared" si="207"/>
        <v>0.15374193696965235</v>
      </c>
      <c r="F53">
        <f t="shared" si="207"/>
        <v>0.12915733231833626</v>
      </c>
      <c r="G53">
        <f t="shared" si="207"/>
        <v>0.13537206997619611</v>
      </c>
      <c r="H53">
        <f t="shared" si="207"/>
        <v>0.13277547684827853</v>
      </c>
      <c r="I53">
        <f t="shared" si="207"/>
        <v>0.16074191415389172</v>
      </c>
      <c r="J53">
        <f t="shared" si="207"/>
        <v>0.14046200997805552</v>
      </c>
      <c r="K53">
        <f t="shared" si="207"/>
        <v>0.15222944008024009</v>
      </c>
      <c r="L53">
        <f t="shared" si="207"/>
        <v>0.15363863485127283</v>
      </c>
      <c r="M53">
        <f t="shared" si="207"/>
        <v>0.20042871156717867</v>
      </c>
      <c r="N53">
        <f t="shared" si="207"/>
        <v>0.15589277952478492</v>
      </c>
      <c r="O53">
        <f t="shared" si="207"/>
        <v>0.27129337539432175</v>
      </c>
      <c r="P53">
        <f t="shared" si="207"/>
        <v>0.22395685495316489</v>
      </c>
      <c r="Q53">
        <f t="shared" si="207"/>
        <v>0.27120850509871991</v>
      </c>
      <c r="R53">
        <f t="shared" si="207"/>
        <v>0.24880469330684807</v>
      </c>
      <c r="S53">
        <f t="shared" si="207"/>
        <v>0.27472306143001007</v>
      </c>
      <c r="T53">
        <f t="shared" si="207"/>
        <v>0.22199747155499369</v>
      </c>
      <c r="U53">
        <f t="shared" si="207"/>
        <v>0.25279642058165552</v>
      </c>
      <c r="V53">
        <f t="shared" si="207"/>
        <v>0.18304690205912386</v>
      </c>
      <c r="W53">
        <f t="shared" si="207"/>
        <v>0.16354925474153101</v>
      </c>
      <c r="X53">
        <f t="shared" si="207"/>
        <v>0.11469569097436082</v>
      </c>
      <c r="Y53">
        <f t="shared" si="207"/>
        <v>0.15237119328622831</v>
      </c>
      <c r="Z53">
        <f t="shared" si="207"/>
        <v>0.13078482824397644</v>
      </c>
      <c r="AA53">
        <f t="shared" si="207"/>
        <v>0.16290225323209567</v>
      </c>
      <c r="AB53">
        <f t="shared" si="207"/>
        <v>0.15055649851718098</v>
      </c>
      <c r="AC53">
        <f t="shared" si="207"/>
        <v>0.16424591181254633</v>
      </c>
      <c r="AD53">
        <f t="shared" si="207"/>
        <v>0.12353642132901745</v>
      </c>
      <c r="AE53">
        <f t="shared" si="207"/>
        <v>0.16548401931995091</v>
      </c>
      <c r="AF53">
        <f t="shared" si="207"/>
        <v>0.13530097727280951</v>
      </c>
      <c r="AG53">
        <f t="shared" si="207"/>
        <v>0.14842465399615568</v>
      </c>
      <c r="AH53">
        <f t="shared" ref="AH53:AX53" si="208">AH27/AH14</f>
        <v>0.11226628208878389</v>
      </c>
      <c r="AI53">
        <f t="shared" si="208"/>
        <v>0.14067541373164583</v>
      </c>
      <c r="AJ53">
        <f t="shared" si="208"/>
        <v>0.13617851591403915</v>
      </c>
      <c r="AK53">
        <f t="shared" si="208"/>
        <v>0.14361558244225817</v>
      </c>
      <c r="AL53">
        <f t="shared" si="208"/>
        <v>0.12581783463583412</v>
      </c>
      <c r="AM53">
        <f t="shared" si="208"/>
        <v>0.19091087266015694</v>
      </c>
      <c r="AN53">
        <f t="shared" si="208"/>
        <v>0.14259923160897869</v>
      </c>
      <c r="AO53">
        <f t="shared" si="208"/>
        <v>0.13949362663293213</v>
      </c>
      <c r="AP53">
        <f t="shared" si="208"/>
        <v>0.13086050499663895</v>
      </c>
      <c r="AQ53">
        <f t="shared" si="208"/>
        <v>0.16119805787773583</v>
      </c>
      <c r="AR53">
        <f t="shared" si="208"/>
        <v>0.14985834746624227</v>
      </c>
      <c r="AS53">
        <f t="shared" si="208"/>
        <v>0.14933258442462521</v>
      </c>
      <c r="AT53">
        <f t="shared" si="208"/>
        <v>0.14156085178141095</v>
      </c>
      <c r="AU53">
        <f t="shared" si="208"/>
        <v>0.1727425521425274</v>
      </c>
      <c r="AV53">
        <f t="shared" si="208"/>
        <v>0.14890828019446523</v>
      </c>
      <c r="AW53">
        <f t="shared" si="208"/>
        <v>0.15249132940622021</v>
      </c>
      <c r="AX53">
        <f t="shared" si="208"/>
        <v>0.18544102959618022</v>
      </c>
      <c r="AY53">
        <f t="shared" ref="AY53:BI53" si="209">AY27/AY14</f>
        <v>0.12549380368560945</v>
      </c>
      <c r="AZ53">
        <f t="shared" si="209"/>
        <v>0.19851938244657188</v>
      </c>
      <c r="BA53">
        <f t="shared" si="209"/>
        <v>0.17293882512914163</v>
      </c>
      <c r="BB53">
        <f t="shared" si="209"/>
        <v>0.16359784465069196</v>
      </c>
      <c r="BC53">
        <f t="shared" si="209"/>
        <v>0.12982621746887302</v>
      </c>
      <c r="BD53">
        <f t="shared" si="209"/>
        <v>0.19172727272727272</v>
      </c>
      <c r="BE53">
        <f t="shared" si="209"/>
        <v>0.16070603749786452</v>
      </c>
      <c r="BF53">
        <f t="shared" si="209"/>
        <v>0.20698171858731668</v>
      </c>
      <c r="BG53">
        <f t="shared" si="209"/>
        <v>0.14591806467678581</v>
      </c>
      <c r="BH53">
        <f t="shared" si="209"/>
        <v>0.19447713897691263</v>
      </c>
      <c r="BI53">
        <f t="shared" si="209"/>
        <v>0.16405823725260754</v>
      </c>
      <c r="BJ53">
        <f t="shared" si="182"/>
        <v>0.19873981381686009</v>
      </c>
      <c r="BK53">
        <f t="shared" ref="BK53:CC53" si="210">BK27/BK14</f>
        <v>0.16215870543341523</v>
      </c>
      <c r="BL53">
        <f t="shared" si="210"/>
        <v>0.14420508741655286</v>
      </c>
      <c r="BM53">
        <f t="shared" si="210"/>
        <v>0.1610215735135124</v>
      </c>
      <c r="BN53">
        <f t="shared" si="210"/>
        <v>0.17509010768947894</v>
      </c>
      <c r="BO53">
        <f t="shared" si="210"/>
        <v>0.17665406967399028</v>
      </c>
      <c r="BP53">
        <f t="shared" si="210"/>
        <v>0.14947559379615888</v>
      </c>
      <c r="BQ53">
        <f t="shared" si="210"/>
        <v>0.13647993493216068</v>
      </c>
      <c r="BR53">
        <f t="shared" si="210"/>
        <v>0.15991874422881416</v>
      </c>
      <c r="BS53">
        <f t="shared" si="210"/>
        <v>0.14158427633207141</v>
      </c>
      <c r="BT53">
        <f t="shared" si="210"/>
        <v>0.12654713714220087</v>
      </c>
      <c r="BU53">
        <f t="shared" si="210"/>
        <v>0.14353050390658265</v>
      </c>
      <c r="BV53">
        <f t="shared" si="210"/>
        <v>0.14536451113104495</v>
      </c>
      <c r="BW53">
        <f t="shared" si="210"/>
        <v>0.13117720922286971</v>
      </c>
      <c r="BX53">
        <f t="shared" si="210"/>
        <v>0.11679031646978229</v>
      </c>
      <c r="BY53">
        <f t="shared" si="210"/>
        <v>0.14200832430969137</v>
      </c>
      <c r="BZ53">
        <f t="shared" si="210"/>
        <v>0.14191228188827271</v>
      </c>
      <c r="CA53">
        <f t="shared" si="210"/>
        <v>7.3016159980310871E-2</v>
      </c>
      <c r="CB53">
        <f t="shared" si="210"/>
        <v>-7.2133980377393492E-2</v>
      </c>
      <c r="CC53">
        <f t="shared" si="210"/>
        <v>0.13880597277723519</v>
      </c>
      <c r="CD53">
        <f>CD27/CD14</f>
        <v>0.14036143687785085</v>
      </c>
    </row>
    <row r="55" spans="1:82" x14ac:dyDescent="0.5">
      <c r="A55" t="s">
        <v>209</v>
      </c>
    </row>
    <row r="56" spans="1:82" s="24" customFormat="1" x14ac:dyDescent="0.5">
      <c r="A56" s="23" t="s">
        <v>12</v>
      </c>
      <c r="B56" s="24">
        <f t="shared" ref="B56:AG56" si="211">B30/B4</f>
        <v>3.3622797161124494E-3</v>
      </c>
      <c r="C56" s="24">
        <f t="shared" si="211"/>
        <v>2.9525032092426188E-2</v>
      </c>
      <c r="D56" s="24">
        <f t="shared" si="211"/>
        <v>1.7543859649122806E-2</v>
      </c>
      <c r="E56" s="24">
        <f t="shared" si="211"/>
        <v>6.3687150837988829E-2</v>
      </c>
      <c r="F56" s="24">
        <f t="shared" si="211"/>
        <v>1.7553339778564041E-2</v>
      </c>
      <c r="G56" s="24">
        <f t="shared" si="211"/>
        <v>2.6251526251526252E-2</v>
      </c>
      <c r="H56" s="24">
        <f t="shared" si="211"/>
        <v>1.6589250165892501E-2</v>
      </c>
      <c r="I56" s="24">
        <f t="shared" si="211"/>
        <v>7.0128479657387569E-2</v>
      </c>
      <c r="J56" s="24">
        <f t="shared" si="211"/>
        <v>1.9565057737133119E-2</v>
      </c>
      <c r="K56" s="24">
        <f t="shared" si="211"/>
        <v>3.0557219892150992E-2</v>
      </c>
      <c r="L56" s="24">
        <f t="shared" si="211"/>
        <v>2.298850574712644E-2</v>
      </c>
      <c r="M56" s="24">
        <f t="shared" si="211"/>
        <v>8.0949811117107404E-2</v>
      </c>
      <c r="N56" s="24">
        <f t="shared" si="211"/>
        <v>1.926798640862757E-2</v>
      </c>
      <c r="O56" s="24">
        <f t="shared" si="211"/>
        <v>4.7840531561461792E-2</v>
      </c>
      <c r="P56" s="24">
        <f t="shared" si="211"/>
        <v>3.1406138472519628E-2</v>
      </c>
      <c r="Q56" s="24">
        <f t="shared" si="211"/>
        <v>0.1018202502844141</v>
      </c>
      <c r="R56" s="24">
        <f t="shared" si="211"/>
        <v>1.6093537835867318E-2</v>
      </c>
      <c r="S56" s="24">
        <f t="shared" si="211"/>
        <v>6.2724014336917572E-2</v>
      </c>
      <c r="T56" s="24">
        <f t="shared" si="211"/>
        <v>4.3535620052770445E-2</v>
      </c>
      <c r="U56" s="24">
        <f t="shared" si="211"/>
        <v>0.11174636174636174</v>
      </c>
      <c r="V56" s="24">
        <f t="shared" si="211"/>
        <v>-1.9981065094819652E-3</v>
      </c>
      <c r="W56" s="24">
        <f t="shared" si="211"/>
        <v>5.8560390402602684E-2</v>
      </c>
      <c r="X56" s="24">
        <f t="shared" si="211"/>
        <v>3.3772652388797363E-2</v>
      </c>
      <c r="Y56" s="24">
        <f t="shared" si="211"/>
        <v>8.2739911834520175E-2</v>
      </c>
      <c r="Z56" s="24">
        <f t="shared" si="211"/>
        <v>6.2277580071174376E-3</v>
      </c>
      <c r="AA56" s="24">
        <f t="shared" si="211"/>
        <v>5.0433412135539799E-2</v>
      </c>
      <c r="AB56" s="24">
        <f t="shared" si="211"/>
        <v>4.3333333333333335E-2</v>
      </c>
      <c r="AC56" s="24">
        <f t="shared" si="211"/>
        <v>0.10132607956477389</v>
      </c>
      <c r="AD56" s="24">
        <f t="shared" si="211"/>
        <v>8.677685950413223E-3</v>
      </c>
      <c r="AE56" s="24">
        <f t="shared" si="211"/>
        <v>6.4479206409767273E-2</v>
      </c>
      <c r="AF56" s="24">
        <f t="shared" si="211"/>
        <v>4.6013486711622371E-2</v>
      </c>
      <c r="AG56" s="24">
        <f t="shared" si="211"/>
        <v>9.7956535841712614E-2</v>
      </c>
      <c r="AH56" s="24">
        <f t="shared" ref="AH56:BA56" si="212">AH30/AH4</f>
        <v>2.097902097902098E-2</v>
      </c>
      <c r="AI56" s="24">
        <f t="shared" si="212"/>
        <v>1.9402405898331391E-3</v>
      </c>
      <c r="AJ56" s="24">
        <f t="shared" si="212"/>
        <v>3.6630036630036634E-3</v>
      </c>
      <c r="AK56" s="24">
        <f t="shared" si="212"/>
        <v>7.3753462603878106E-2</v>
      </c>
      <c r="AL56" s="24">
        <f t="shared" si="212"/>
        <v>7.7298616761594793E-3</v>
      </c>
      <c r="AM56" s="24">
        <f t="shared" si="212"/>
        <v>6.2827225130890049E-2</v>
      </c>
      <c r="AN56" s="24">
        <f t="shared" si="212"/>
        <v>4.3195063421323281E-2</v>
      </c>
      <c r="AO56" s="24">
        <f t="shared" si="212"/>
        <v>7.6701268742791234E-2</v>
      </c>
      <c r="AP56" s="24">
        <f t="shared" si="212"/>
        <v>2.3882633913340158E-3</v>
      </c>
      <c r="AQ56" s="24">
        <f t="shared" si="212"/>
        <v>6.385578979529484E-2</v>
      </c>
      <c r="AR56" s="24">
        <f t="shared" si="212"/>
        <v>4.5691906005221931E-2</v>
      </c>
      <c r="AS56" s="24">
        <f t="shared" si="212"/>
        <v>8.0929487179487183E-2</v>
      </c>
      <c r="AT56" s="24">
        <f t="shared" si="212"/>
        <v>-1.2041445540692763E-2</v>
      </c>
      <c r="AU56" s="24">
        <f t="shared" si="212"/>
        <v>7.557531380753138E-2</v>
      </c>
      <c r="AV56" s="24">
        <f t="shared" si="212"/>
        <v>4.691498436167188E-2</v>
      </c>
      <c r="AW56" s="24">
        <f t="shared" si="212"/>
        <v>8.2434699257129165E-2</v>
      </c>
      <c r="AX56" s="24">
        <f t="shared" si="212"/>
        <v>-8.0730237449321479E-2</v>
      </c>
      <c r="AY56" s="24">
        <f t="shared" si="212"/>
        <v>8.2111436950146624E-2</v>
      </c>
      <c r="AZ56" s="24">
        <f t="shared" si="212"/>
        <v>5.0842447531776538E-2</v>
      </c>
      <c r="BA56" s="24">
        <f t="shared" si="212"/>
        <v>8.14642949213715E-2</v>
      </c>
      <c r="BC56" s="24">
        <f t="shared" ref="BC56:CC56" si="213">BC30/BC4</f>
        <v>5.8620689655172413E-2</v>
      </c>
      <c r="BD56" s="24">
        <f t="shared" si="213"/>
        <v>4.2352941176470593E-2</v>
      </c>
      <c r="BE56" s="24">
        <f t="shared" si="213"/>
        <v>6.9732937685459948E-2</v>
      </c>
      <c r="BF56" s="24">
        <f t="shared" si="213"/>
        <v>-3.8790145415508979E-2</v>
      </c>
      <c r="BG56" s="24">
        <f t="shared" si="213"/>
        <v>5.41268674993877E-2</v>
      </c>
      <c r="BH56" s="24">
        <f t="shared" si="213"/>
        <v>3.7368825185564378E-2</v>
      </c>
      <c r="BI56" s="24">
        <f t="shared" si="213"/>
        <v>6.5363598150483398E-2</v>
      </c>
      <c r="BJ56" s="24">
        <f t="shared" si="213"/>
        <v>-1.0561999036765607E-2</v>
      </c>
      <c r="BK56" s="24">
        <f t="shared" si="213"/>
        <v>7.672073651907059E-2</v>
      </c>
      <c r="BL56" s="24">
        <f t="shared" si="213"/>
        <v>6.9302214813050725E-2</v>
      </c>
      <c r="BM56" s="24">
        <f t="shared" si="213"/>
        <v>7.3918039065492144E-2</v>
      </c>
      <c r="BN56" s="24">
        <f t="shared" si="213"/>
        <v>-2.231417776994996E-3</v>
      </c>
      <c r="BO56" s="24">
        <f t="shared" si="213"/>
        <v>8.3532219570405727E-2</v>
      </c>
      <c r="BP56" s="24">
        <f t="shared" si="213"/>
        <v>3.1361651448987692E-2</v>
      </c>
      <c r="BQ56" s="24">
        <f t="shared" si="213"/>
        <v>9.2654571076272688E-2</v>
      </c>
      <c r="BR56" s="24">
        <f t="shared" si="213"/>
        <v>-8.3016455684779469E-3</v>
      </c>
      <c r="BS56" s="24">
        <f t="shared" si="213"/>
        <v>9.733237202595528E-2</v>
      </c>
      <c r="BT56" s="24">
        <f t="shared" si="213"/>
        <v>7.527086105303174E-2</v>
      </c>
      <c r="BU56" s="24">
        <f t="shared" si="213"/>
        <v>0.11203814064362336</v>
      </c>
      <c r="BV56" s="24">
        <f t="shared" si="213"/>
        <v>2.0638257213835276E-2</v>
      </c>
      <c r="BW56" s="24">
        <f t="shared" si="213"/>
        <v>0.10742818289988103</v>
      </c>
      <c r="BX56" s="24">
        <f t="shared" si="213"/>
        <v>9.6387729170448355E-2</v>
      </c>
      <c r="BY56" s="24">
        <f t="shared" si="213"/>
        <v>0.10078003120124807</v>
      </c>
      <c r="BZ56" s="24">
        <f t="shared" si="213"/>
        <v>2.8605686879068174E-2</v>
      </c>
      <c r="CA56" s="24">
        <f t="shared" si="213"/>
        <v>6.5221965074689671E-3</v>
      </c>
      <c r="CB56" s="24">
        <f t="shared" si="213"/>
        <v>-8.2429505438689626E-2</v>
      </c>
      <c r="CC56" s="24">
        <f t="shared" si="213"/>
        <v>9.154929577464789E-2</v>
      </c>
    </row>
    <row r="57" spans="1:82" s="24" customFormat="1" ht="20.7" x14ac:dyDescent="0.5">
      <c r="A57" s="23" t="s">
        <v>13</v>
      </c>
      <c r="B57" s="24">
        <f t="shared" ref="B57:C60" si="214">B31/B5</f>
        <v>6.9462962886989868E-3</v>
      </c>
      <c r="C57" s="24">
        <f t="shared" si="214"/>
        <v>5.4441125863223402E-2</v>
      </c>
      <c r="E57" s="24">
        <f t="shared" ref="E57:U57" si="215">E31/E5</f>
        <v>7.3621254333850625E-2</v>
      </c>
      <c r="F57" s="24">
        <f t="shared" si="215"/>
        <v>-9.1268239463219533E-2</v>
      </c>
      <c r="G57" s="24">
        <f t="shared" si="215"/>
        <v>-0.36980454720184253</v>
      </c>
      <c r="H57" s="24">
        <f t="shared" si="215"/>
        <v>7.6591717689889122E-2</v>
      </c>
      <c r="I57" s="24">
        <f t="shared" si="215"/>
        <v>9.1580982141390724E-2</v>
      </c>
      <c r="J57" s="24">
        <f t="shared" si="215"/>
        <v>5.8445799532433597E-2</v>
      </c>
      <c r="K57" s="24">
        <f t="shared" si="215"/>
        <v>7.3649559419385544E-2</v>
      </c>
      <c r="L57" s="24">
        <f t="shared" si="215"/>
        <v>6.6045850069883727E-2</v>
      </c>
      <c r="M57" s="24">
        <f t="shared" si="215"/>
        <v>8.7284894904079202E-2</v>
      </c>
      <c r="N57" s="24">
        <f t="shared" si="215"/>
        <v>7.6145117818662553E-2</v>
      </c>
      <c r="O57" s="24">
        <f t="shared" si="215"/>
        <v>7.2503837243634073E-2</v>
      </c>
      <c r="P57" s="24">
        <f t="shared" si="215"/>
        <v>7.0961303215266655E-2</v>
      </c>
      <c r="Q57" s="24">
        <f t="shared" si="215"/>
        <v>8.6711864368958752E-2</v>
      </c>
      <c r="R57" s="24">
        <f t="shared" si="215"/>
        <v>7.6881826319952037E-2</v>
      </c>
      <c r="S57" s="24">
        <f t="shared" si="215"/>
        <v>6.5006936609814908E-2</v>
      </c>
      <c r="T57" s="24">
        <f t="shared" si="215"/>
        <v>6.6626632885868606E-2</v>
      </c>
      <c r="U57" s="24">
        <f t="shared" si="215"/>
        <v>9.8584808839977917E-2</v>
      </c>
      <c r="W57" s="24">
        <f t="shared" ref="W57:BI57" si="216">W31/W5</f>
        <v>8.8062010604401414E-2</v>
      </c>
      <c r="X57" s="24">
        <f t="shared" si="216"/>
        <v>7.3285759849864532E-2</v>
      </c>
      <c r="Y57" s="24">
        <f t="shared" si="216"/>
        <v>0.10922447292909003</v>
      </c>
      <c r="Z57" s="24">
        <f t="shared" si="216"/>
        <v>6.7922597561486678E-2</v>
      </c>
      <c r="AA57" s="24">
        <f t="shared" si="216"/>
        <v>8.266158546240214E-2</v>
      </c>
      <c r="AB57" s="24">
        <f t="shared" si="216"/>
        <v>5.3817303757167721E-2</v>
      </c>
      <c r="AC57" s="24">
        <f t="shared" si="216"/>
        <v>9.9947471467456181E-2</v>
      </c>
      <c r="AD57" s="24">
        <f t="shared" si="216"/>
        <v>8.4088077463650546E-2</v>
      </c>
      <c r="AE57" s="24">
        <f t="shared" si="216"/>
        <v>8.07174839317331E-2</v>
      </c>
      <c r="AF57" s="24">
        <f t="shared" si="216"/>
        <v>6.1984569730107388E-2</v>
      </c>
      <c r="AG57" s="24">
        <f t="shared" si="216"/>
        <v>0.10598755476118076</v>
      </c>
      <c r="AH57" s="24">
        <f t="shared" si="216"/>
        <v>6.0593049708443369E-2</v>
      </c>
      <c r="AI57" s="24">
        <f t="shared" si="216"/>
        <v>5.8499287731950754E-2</v>
      </c>
      <c r="AJ57" s="24">
        <f t="shared" si="216"/>
        <v>5.0838125329404155E-2</v>
      </c>
      <c r="AK57" s="24">
        <f t="shared" si="216"/>
        <v>0.10407841032072694</v>
      </c>
      <c r="AL57" s="24">
        <f t="shared" si="216"/>
        <v>3.4920164208567646E-2</v>
      </c>
      <c r="AM57" s="24">
        <f t="shared" si="216"/>
        <v>9.3444175282976702E-2</v>
      </c>
      <c r="AN57" s="24">
        <f t="shared" si="216"/>
        <v>6.9528085996898567E-2</v>
      </c>
      <c r="AO57" s="24">
        <f t="shared" si="216"/>
        <v>0.10875765499131639</v>
      </c>
      <c r="AP57" s="24">
        <f t="shared" si="216"/>
        <v>2.5502307125398412E-2</v>
      </c>
      <c r="AQ57" s="24">
        <f t="shared" si="216"/>
        <v>0.10246227407712584</v>
      </c>
      <c r="AR57" s="24">
        <f t="shared" si="216"/>
        <v>7.0303995982877232E-2</v>
      </c>
      <c r="AS57" s="24">
        <f t="shared" si="216"/>
        <v>0.10934263151751354</v>
      </c>
      <c r="AT57" s="24">
        <f t="shared" si="216"/>
        <v>8.8418167717496735E-2</v>
      </c>
      <c r="AU57" s="24">
        <f t="shared" si="216"/>
        <v>8.4185326946885436E-2</v>
      </c>
      <c r="AV57" s="24">
        <f t="shared" si="216"/>
        <v>7.2508177754453521E-2</v>
      </c>
      <c r="AW57" s="24">
        <f t="shared" si="216"/>
        <v>0.12111662157432106</v>
      </c>
      <c r="AX57" s="24">
        <f t="shared" si="216"/>
        <v>0.11016793812597667</v>
      </c>
      <c r="AY57" s="24">
        <f t="shared" si="216"/>
        <v>0.10353390617982754</v>
      </c>
      <c r="AZ57" s="24">
        <f t="shared" si="216"/>
        <v>6.2274056469725649E-2</v>
      </c>
      <c r="BA57" s="24">
        <f t="shared" si="216"/>
        <v>0.13155159618460005</v>
      </c>
      <c r="BB57" s="24">
        <f t="shared" si="216"/>
        <v>0.11174952486232176</v>
      </c>
      <c r="BC57" s="24">
        <f t="shared" si="216"/>
        <v>0.1068740474787991</v>
      </c>
      <c r="BD57" s="24">
        <f t="shared" si="216"/>
        <v>6.5644051229020228E-2</v>
      </c>
      <c r="BE57" s="24">
        <f t="shared" si="216"/>
        <v>0.13365603856555716</v>
      </c>
      <c r="BF57" s="24">
        <f t="shared" si="216"/>
        <v>3.4117288745578199E-2</v>
      </c>
      <c r="BG57" s="24">
        <f t="shared" si="216"/>
        <v>0.10499410131196714</v>
      </c>
      <c r="BH57" s="24">
        <f t="shared" si="216"/>
        <v>7.037988682258571E-2</v>
      </c>
      <c r="BI57" s="24">
        <f t="shared" si="216"/>
        <v>0.13028689158568074</v>
      </c>
      <c r="BK57" s="24">
        <f t="shared" ref="BK57:CD57" si="217">BK31/BK5</f>
        <v>9.8795672818691962E-2</v>
      </c>
      <c r="BL57" s="24">
        <f t="shared" si="217"/>
        <v>2.1984808223865379E-2</v>
      </c>
      <c r="BM57" s="24">
        <f t="shared" si="217"/>
        <v>0.14979914151327817</v>
      </c>
      <c r="BN57" s="24">
        <f t="shared" si="217"/>
        <v>9.6347138814411135E-2</v>
      </c>
      <c r="BO57" s="24">
        <f t="shared" si="217"/>
        <v>8.1018268358125353E-2</v>
      </c>
      <c r="BP57" s="24">
        <f t="shared" si="217"/>
        <v>4.8438698415776991E-2</v>
      </c>
      <c r="BQ57" s="24">
        <f t="shared" si="217"/>
        <v>0.11380710618007894</v>
      </c>
      <c r="BR57" s="24">
        <f t="shared" si="217"/>
        <v>-2.4744586813354841E-2</v>
      </c>
      <c r="BS57" s="24">
        <f t="shared" si="217"/>
        <v>8.3006889631272396E-2</v>
      </c>
      <c r="BT57" s="24">
        <f t="shared" si="217"/>
        <v>7.5034099390071288E-2</v>
      </c>
      <c r="BU57" s="24">
        <f t="shared" si="217"/>
        <v>0.15752083469228642</v>
      </c>
      <c r="BV57" s="24">
        <f t="shared" si="217"/>
        <v>0.1436029608589614</v>
      </c>
      <c r="BW57" s="24">
        <f t="shared" si="217"/>
        <v>7.6548301785873477E-2</v>
      </c>
      <c r="BX57" s="24">
        <f t="shared" si="217"/>
        <v>2.4002586491919161E-2</v>
      </c>
      <c r="BY57" s="24">
        <f t="shared" si="217"/>
        <v>0.2041038972148195</v>
      </c>
      <c r="BZ57" s="24">
        <f t="shared" si="217"/>
        <v>0.14735228662338234</v>
      </c>
      <c r="CA57" s="24">
        <f t="shared" si="217"/>
        <v>-0.33619097982506674</v>
      </c>
      <c r="CB57" s="24">
        <f t="shared" si="217"/>
        <v>-0.2653552517762357</v>
      </c>
      <c r="CC57" s="24">
        <f t="shared" si="217"/>
        <v>9.8424122156603233E-2</v>
      </c>
      <c r="CD57" s="24">
        <f t="shared" si="217"/>
        <v>0.11685519398857361</v>
      </c>
    </row>
    <row r="58" spans="1:82" s="24" customFormat="1" x14ac:dyDescent="0.5">
      <c r="A58" s="23" t="s">
        <v>14</v>
      </c>
      <c r="B58" s="24">
        <f t="shared" si="214"/>
        <v>5.4304816482466919E-2</v>
      </c>
      <c r="C58" s="24">
        <f t="shared" si="214"/>
        <v>4.4882724298419434E-2</v>
      </c>
      <c r="D58" s="24">
        <f>D32/D6</f>
        <v>6.5517657955140335E-2</v>
      </c>
      <c r="E58" s="24">
        <f t="shared" ref="E58:U58" si="218">E32/E6</f>
        <v>7.6213796533649611E-2</v>
      </c>
      <c r="F58" s="24">
        <f t="shared" si="218"/>
        <v>5.5332078055460462E-2</v>
      </c>
      <c r="G58" s="24">
        <f t="shared" si="218"/>
        <v>5.5877538379861078E-2</v>
      </c>
      <c r="H58" s="24">
        <f t="shared" si="218"/>
        <v>7.7697412571769445E-2</v>
      </c>
      <c r="I58" s="24">
        <f t="shared" si="218"/>
        <v>-1.7487394056431713E-2</v>
      </c>
      <c r="J58" s="24">
        <f t="shared" si="218"/>
        <v>6.0444585835288507E-2</v>
      </c>
      <c r="K58" s="24">
        <f t="shared" si="218"/>
        <v>5.1938856262234996E-2</v>
      </c>
      <c r="L58" s="24">
        <f t="shared" si="218"/>
        <v>8.2476298951458915E-2</v>
      </c>
      <c r="M58" s="24">
        <f t="shared" si="218"/>
        <v>8.6349961982214285E-2</v>
      </c>
      <c r="N58" s="24">
        <f t="shared" si="218"/>
        <v>6.3127841810299248E-2</v>
      </c>
      <c r="O58" s="24">
        <f t="shared" si="218"/>
        <v>6.8973829201101927E-2</v>
      </c>
      <c r="P58" s="24">
        <f t="shared" si="218"/>
        <v>8.7465228986837201E-2</v>
      </c>
      <c r="Q58" s="24">
        <f t="shared" si="218"/>
        <v>9.1751361671065193E-2</v>
      </c>
      <c r="R58" s="24">
        <f t="shared" si="218"/>
        <v>8.3187752120191832E-2</v>
      </c>
      <c r="S58" s="24">
        <f t="shared" si="218"/>
        <v>8.2643129194123685E-2</v>
      </c>
      <c r="T58" s="24">
        <f t="shared" si="218"/>
        <v>9.3916268071156009E-2</v>
      </c>
      <c r="U58" s="24">
        <f t="shared" si="218"/>
        <v>0.11193682030036251</v>
      </c>
      <c r="V58" s="24">
        <f t="shared" ref="V58:V63" si="219">V32/V6</f>
        <v>8.6654963018390083E-2</v>
      </c>
      <c r="W58" s="24">
        <f t="shared" ref="W58:BI58" si="220">W32/W6</f>
        <v>9.017936226749336E-2</v>
      </c>
      <c r="X58" s="24">
        <f t="shared" si="220"/>
        <v>8.3087831427572784E-2</v>
      </c>
      <c r="Y58" s="24">
        <f t="shared" si="220"/>
        <v>8.9935862282730497E-2</v>
      </c>
      <c r="Z58" s="24">
        <f t="shared" si="220"/>
        <v>8.5197686893267399E-2</v>
      </c>
      <c r="AA58" s="24">
        <f t="shared" si="220"/>
        <v>8.9332552395018971E-2</v>
      </c>
      <c r="AB58" s="24">
        <f t="shared" si="220"/>
        <v>9.9904179594816567E-2</v>
      </c>
      <c r="AC58" s="24">
        <f t="shared" si="220"/>
        <v>0.12238190371850229</v>
      </c>
      <c r="AD58" s="24">
        <f t="shared" si="220"/>
        <v>8.2820601451780149E-2</v>
      </c>
      <c r="AE58" s="24">
        <f t="shared" si="220"/>
        <v>0.10205967784526011</v>
      </c>
      <c r="AF58" s="24">
        <f t="shared" si="220"/>
        <v>9.6403301886792456E-2</v>
      </c>
      <c r="AG58" s="24">
        <f t="shared" si="220"/>
        <v>9.3976657707742717E-2</v>
      </c>
      <c r="AH58" s="24">
        <f t="shared" si="220"/>
        <v>8.5183329339230077E-2</v>
      </c>
      <c r="AI58" s="24">
        <f t="shared" si="220"/>
        <v>5.4900018014772116E-2</v>
      </c>
      <c r="AJ58" s="24">
        <f t="shared" si="220"/>
        <v>7.2437937619350731E-2</v>
      </c>
      <c r="AK58" s="24">
        <f t="shared" si="220"/>
        <v>0.10689727026463847</v>
      </c>
      <c r="AL58" s="24">
        <f t="shared" si="220"/>
        <v>8.5130533484676502E-2</v>
      </c>
      <c r="AM58" s="24">
        <f t="shared" si="220"/>
        <v>0.10500739488696387</v>
      </c>
      <c r="AN58" s="24">
        <f t="shared" si="220"/>
        <v>0.1028166239905456</v>
      </c>
      <c r="AO58" s="24">
        <f t="shared" si="220"/>
        <v>0.10801932367149758</v>
      </c>
      <c r="AP58" s="24">
        <f t="shared" si="220"/>
        <v>9.4382486575795121E-2</v>
      </c>
      <c r="AQ58" s="24">
        <f t="shared" si="220"/>
        <v>0.10297302618625714</v>
      </c>
      <c r="AR58" s="24">
        <f t="shared" si="220"/>
        <v>0.10301768990634755</v>
      </c>
      <c r="AS58" s="24">
        <f t="shared" si="220"/>
        <v>0.10945189207534363</v>
      </c>
      <c r="AT58" s="24">
        <f t="shared" si="220"/>
        <v>8.456545257843491E-2</v>
      </c>
      <c r="AU58" s="24">
        <f t="shared" si="220"/>
        <v>9.9009900990099015E-2</v>
      </c>
      <c r="AV58" s="24">
        <f t="shared" si="220"/>
        <v>8.8037203335471451E-2</v>
      </c>
      <c r="AW58" s="24">
        <f t="shared" si="220"/>
        <v>8.7581093605189994E-2</v>
      </c>
      <c r="AX58" s="24">
        <f t="shared" si="220"/>
        <v>6.4483627204030225E-2</v>
      </c>
      <c r="AY58" s="24">
        <f t="shared" si="220"/>
        <v>0.13997090673993859</v>
      </c>
      <c r="AZ58" s="24">
        <f t="shared" si="220"/>
        <v>9.7804987307749738E-2</v>
      </c>
      <c r="BA58" s="24">
        <f t="shared" si="220"/>
        <v>0.11174867307416439</v>
      </c>
      <c r="BB58" s="24">
        <f t="shared" si="220"/>
        <v>8.3035297776395581E-2</v>
      </c>
      <c r="BC58" s="24">
        <f t="shared" si="220"/>
        <v>9.7819850831899022E-2</v>
      </c>
      <c r="BD58" s="24">
        <f t="shared" si="220"/>
        <v>9.4006734006734011E-2</v>
      </c>
      <c r="BE58" s="24">
        <f t="shared" si="220"/>
        <v>0.12052117263843648</v>
      </c>
      <c r="BF58" s="24">
        <f t="shared" si="220"/>
        <v>8.8753387533875336E-2</v>
      </c>
      <c r="BG58" s="24">
        <f t="shared" si="220"/>
        <v>0.10603217158176943</v>
      </c>
      <c r="BH58" s="24">
        <f t="shared" si="220"/>
        <v>0.11119681192955393</v>
      </c>
      <c r="BI58" s="24">
        <f t="shared" si="220"/>
        <v>0.14012360351794628</v>
      </c>
      <c r="BJ58" s="24">
        <f t="shared" ref="BJ58:BJ66" si="221">BJ32/BJ6</f>
        <v>0.10213374967473328</v>
      </c>
      <c r="BK58" s="24">
        <f t="shared" ref="BK58:CD58" si="222">BK32/BK6</f>
        <v>0.11827689243027889</v>
      </c>
      <c r="BL58" s="24">
        <f t="shared" si="222"/>
        <v>0.10262008733624454</v>
      </c>
      <c r="BM58" s="24">
        <f t="shared" si="222"/>
        <v>0.1378435051318839</v>
      </c>
      <c r="BN58" s="24">
        <f t="shared" si="222"/>
        <v>0.10293398533007335</v>
      </c>
      <c r="BO58" s="24">
        <f t="shared" si="222"/>
        <v>0.13531783681214421</v>
      </c>
      <c r="BP58" s="24">
        <f t="shared" si="222"/>
        <v>0.11616918289731475</v>
      </c>
      <c r="BQ58" s="24">
        <f t="shared" si="222"/>
        <v>0.10474090407938258</v>
      </c>
      <c r="BR58" s="24">
        <f t="shared" si="222"/>
        <v>8.9665653495440728E-2</v>
      </c>
      <c r="BS58" s="24">
        <f t="shared" si="222"/>
        <v>-0.10251558325912734</v>
      </c>
      <c r="BT58" s="24">
        <f t="shared" si="222"/>
        <v>0.11615078148942691</v>
      </c>
      <c r="BU58" s="24">
        <f t="shared" si="222"/>
        <v>0.10977080820265379</v>
      </c>
      <c r="BV58" s="24">
        <f t="shared" si="222"/>
        <v>9.0356304672498403E-2</v>
      </c>
      <c r="BW58" s="24">
        <f t="shared" si="222"/>
        <v>0.11455623764436583</v>
      </c>
      <c r="BX58" s="24">
        <f t="shared" si="222"/>
        <v>9.7113118617439126E-2</v>
      </c>
      <c r="BY58" s="24">
        <f t="shared" si="222"/>
        <v>0.12823639774859288</v>
      </c>
      <c r="BZ58" s="24">
        <f t="shared" si="222"/>
        <v>0.10797985667247724</v>
      </c>
      <c r="CA58" s="24">
        <f t="shared" si="222"/>
        <v>8.3828186856690426E-2</v>
      </c>
      <c r="CB58" s="24">
        <f t="shared" si="222"/>
        <v>-0.12513860288293996</v>
      </c>
      <c r="CC58" s="24">
        <f t="shared" si="222"/>
        <v>0.1432886539550689</v>
      </c>
      <c r="CD58" s="24">
        <f t="shared" si="222"/>
        <v>0.11126923419016277</v>
      </c>
    </row>
    <row r="59" spans="1:82" s="24" customFormat="1" ht="20.7" x14ac:dyDescent="0.5">
      <c r="A59" s="23" t="s">
        <v>15</v>
      </c>
      <c r="B59" s="24">
        <f t="shared" si="214"/>
        <v>5.5269788558224869E-2</v>
      </c>
      <c r="C59" s="24">
        <f t="shared" si="214"/>
        <v>0.12328117278866743</v>
      </c>
      <c r="D59" s="24">
        <f>D33/D7</f>
        <v>0.10661500649046858</v>
      </c>
      <c r="E59" s="24">
        <f t="shared" ref="E59:U59" si="223">E33/E7</f>
        <v>-0.33730731327231583</v>
      </c>
      <c r="F59" s="24">
        <f t="shared" si="223"/>
        <v>3.1606950812248825E-2</v>
      </c>
      <c r="G59" s="24">
        <f t="shared" si="223"/>
        <v>0.10474281811857364</v>
      </c>
      <c r="H59" s="24">
        <f t="shared" si="223"/>
        <v>0.14164261080597776</v>
      </c>
      <c r="I59" s="24">
        <f t="shared" si="223"/>
        <v>0.12234474214766754</v>
      </c>
      <c r="J59" s="24">
        <f t="shared" si="223"/>
        <v>5.6784615384615385E-2</v>
      </c>
      <c r="K59" s="24">
        <f t="shared" si="223"/>
        <v>0.11803899133037012</v>
      </c>
      <c r="L59" s="24">
        <f t="shared" si="223"/>
        <v>0.15227293336402509</v>
      </c>
      <c r="M59" s="24">
        <f t="shared" si="223"/>
        <v>0.13023146002180105</v>
      </c>
      <c r="N59" s="24">
        <f t="shared" si="223"/>
        <v>3.6839877371438831E-2</v>
      </c>
      <c r="O59" s="24">
        <f t="shared" si="223"/>
        <v>0.10138714994093471</v>
      </c>
      <c r="P59" s="24">
        <f t="shared" si="223"/>
        <v>0.15572140189634803</v>
      </c>
      <c r="Q59" s="24">
        <f t="shared" si="223"/>
        <v>0.11549951583328184</v>
      </c>
      <c r="R59" s="24">
        <f t="shared" si="223"/>
        <v>7.697532053929533E-2</v>
      </c>
      <c r="S59" s="24">
        <f t="shared" si="223"/>
        <v>8.657097404443477E-2</v>
      </c>
      <c r="T59" s="24">
        <f t="shared" si="223"/>
        <v>0.17167837265775435</v>
      </c>
      <c r="U59" s="24">
        <f t="shared" si="223"/>
        <v>0.16160224052426497</v>
      </c>
      <c r="V59" s="24">
        <f t="shared" si="219"/>
        <v>0.13461058931094672</v>
      </c>
      <c r="W59" s="24">
        <f t="shared" ref="W59:BI59" si="224">W33/W7</f>
        <v>0.16875880794197506</v>
      </c>
      <c r="X59" s="24">
        <f t="shared" si="224"/>
        <v>0.18308149351343267</v>
      </c>
      <c r="Y59" s="24">
        <f t="shared" si="224"/>
        <v>7.1392120840987963E-2</v>
      </c>
      <c r="Z59" s="24">
        <f t="shared" si="224"/>
        <v>8.4007340081472745E-2</v>
      </c>
      <c r="AA59" s="24">
        <f t="shared" si="224"/>
        <v>9.1093937122524074E-2</v>
      </c>
      <c r="AB59" s="24">
        <f t="shared" si="224"/>
        <v>0.17968176674325295</v>
      </c>
      <c r="AC59" s="24">
        <f t="shared" si="224"/>
        <v>0.1603493737640079</v>
      </c>
      <c r="AD59" s="24">
        <f t="shared" si="224"/>
        <v>0.11155607549399699</v>
      </c>
      <c r="AE59" s="24">
        <f t="shared" si="224"/>
        <v>0.14341833382692853</v>
      </c>
      <c r="AF59" s="24">
        <f t="shared" si="224"/>
        <v>0.14300871383025102</v>
      </c>
      <c r="AG59" s="24">
        <f t="shared" si="224"/>
        <v>6.7212372619850511E-2</v>
      </c>
      <c r="AH59" s="24">
        <f t="shared" si="224"/>
        <v>2.3636511861735373E-2</v>
      </c>
      <c r="AI59" s="24">
        <f t="shared" si="224"/>
        <v>2.8957505300093545E-2</v>
      </c>
      <c r="AJ59" s="24">
        <f t="shared" si="224"/>
        <v>0.1348486177578079</v>
      </c>
      <c r="AK59" s="24">
        <f t="shared" si="224"/>
        <v>0.14047792655442129</v>
      </c>
      <c r="AL59" s="24">
        <f t="shared" si="224"/>
        <v>0.12692874804346346</v>
      </c>
      <c r="AM59" s="24">
        <f t="shared" si="224"/>
        <v>0.14922472910654888</v>
      </c>
      <c r="AN59" s="24">
        <f t="shared" si="224"/>
        <v>0.16363033865892279</v>
      </c>
      <c r="AO59" s="24">
        <f t="shared" si="224"/>
        <v>0.15400002710504562</v>
      </c>
      <c r="AP59" s="24">
        <f t="shared" si="224"/>
        <v>0.1083700413928029</v>
      </c>
      <c r="AQ59" s="24">
        <f t="shared" si="224"/>
        <v>0.16103475181561733</v>
      </c>
      <c r="AR59" s="24">
        <f t="shared" si="224"/>
        <v>0.16632493930091266</v>
      </c>
      <c r="AS59" s="24">
        <f t="shared" si="224"/>
        <v>0.10061042709133568</v>
      </c>
      <c r="AT59" s="24">
        <f t="shared" si="224"/>
        <v>-0.15174606727518705</v>
      </c>
      <c r="AU59" s="24">
        <f t="shared" si="224"/>
        <v>5.5681618020370312E-2</v>
      </c>
      <c r="AV59" s="24">
        <f t="shared" si="224"/>
        <v>0.1310178112385233</v>
      </c>
      <c r="AW59" s="24">
        <f t="shared" si="224"/>
        <v>0.15848959854144559</v>
      </c>
      <c r="AX59" s="24">
        <f t="shared" si="224"/>
        <v>8.3864098712854329E-2</v>
      </c>
      <c r="AY59" s="24">
        <f t="shared" si="224"/>
        <v>0.13819210767818907</v>
      </c>
      <c r="AZ59" s="24">
        <f t="shared" si="224"/>
        <v>0.18854932755134929</v>
      </c>
      <c r="BA59" s="24">
        <f t="shared" si="224"/>
        <v>0.15455990034575554</v>
      </c>
      <c r="BB59" s="24">
        <f t="shared" si="224"/>
        <v>9.2351827032774711E-2</v>
      </c>
      <c r="BC59" s="24">
        <f t="shared" si="224"/>
        <v>0.1442924953762334</v>
      </c>
      <c r="BD59" s="24">
        <f t="shared" si="224"/>
        <v>0.16719781257251906</v>
      </c>
      <c r="BE59" s="24">
        <f t="shared" si="224"/>
        <v>0.18419942312398932</v>
      </c>
      <c r="BF59" s="24">
        <f t="shared" si="224"/>
        <v>-0.10547875064004096</v>
      </c>
      <c r="BG59" s="24">
        <f t="shared" si="224"/>
        <v>8.8069463415860957E-2</v>
      </c>
      <c r="BH59" s="24">
        <f t="shared" si="224"/>
        <v>0.13922786853797436</v>
      </c>
      <c r="BI59" s="24">
        <f t="shared" si="224"/>
        <v>0.18245891820408355</v>
      </c>
      <c r="BJ59" s="24">
        <f t="shared" si="221"/>
        <v>0.12424611288448244</v>
      </c>
      <c r="BK59" s="24">
        <f t="shared" ref="BK59:CD59" si="225">BK33/BK7</f>
        <v>0.10658194137774107</v>
      </c>
      <c r="BL59" s="24">
        <f t="shared" si="225"/>
        <v>0.13749388488634237</v>
      </c>
      <c r="BM59" s="24">
        <f t="shared" si="225"/>
        <v>0.15999138492865994</v>
      </c>
      <c r="BN59" s="24">
        <f t="shared" si="225"/>
        <v>0.12636952339480206</v>
      </c>
      <c r="BO59" s="24">
        <f t="shared" si="225"/>
        <v>0.12552640833957057</v>
      </c>
      <c r="BP59" s="24">
        <f t="shared" si="225"/>
        <v>0.15057704566041533</v>
      </c>
      <c r="BQ59" s="24">
        <f t="shared" si="225"/>
        <v>0.16212703885426338</v>
      </c>
      <c r="BR59" s="24">
        <f t="shared" si="225"/>
        <v>8.4059079540152515E-2</v>
      </c>
      <c r="BS59" s="24">
        <f t="shared" si="225"/>
        <v>0.10487000747758271</v>
      </c>
      <c r="BT59" s="24">
        <f t="shared" si="225"/>
        <v>0.1426707651077673</v>
      </c>
      <c r="BU59" s="24">
        <f t="shared" si="225"/>
        <v>0.15153985651337035</v>
      </c>
      <c r="BV59" s="24">
        <f t="shared" si="225"/>
        <v>8.0177933834894202E-2</v>
      </c>
      <c r="BW59" s="24">
        <f t="shared" si="225"/>
        <v>3.64268713888466E-2</v>
      </c>
      <c r="BX59" s="24">
        <f t="shared" si="225"/>
        <v>0.12435335283514319</v>
      </c>
      <c r="BY59" s="24">
        <f t="shared" si="225"/>
        <v>0.141799318063213</v>
      </c>
      <c r="BZ59" s="24">
        <f t="shared" si="225"/>
        <v>4.9359849272704363E-2</v>
      </c>
      <c r="CA59" s="24">
        <f t="shared" si="225"/>
        <v>-0.21629133331736014</v>
      </c>
      <c r="CB59" s="24">
        <f t="shared" si="225"/>
        <v>-1.0870511614947933</v>
      </c>
      <c r="CC59" s="24">
        <f t="shared" si="225"/>
        <v>9.3564154245127956E-2</v>
      </c>
      <c r="CD59" s="24">
        <f t="shared" si="225"/>
        <v>9.7589671885301141E-2</v>
      </c>
    </row>
    <row r="60" spans="1:82" s="24" customFormat="1" x14ac:dyDescent="0.5">
      <c r="A60" s="23" t="s">
        <v>16</v>
      </c>
      <c r="B60" s="24">
        <f t="shared" si="214"/>
        <v>6.566111091111991E-2</v>
      </c>
      <c r="C60" s="24">
        <f t="shared" si="214"/>
        <v>4.8192771084337352E-2</v>
      </c>
      <c r="D60" s="24">
        <f>D34/D8</f>
        <v>3.4802784222737818E-2</v>
      </c>
      <c r="E60" s="24">
        <f t="shared" ref="E60:U60" si="226">E34/E8</f>
        <v>8.8787417554540837E-2</v>
      </c>
      <c r="F60" s="24">
        <f t="shared" si="226"/>
        <v>8.6706195052136573E-2</v>
      </c>
      <c r="G60" s="24">
        <f t="shared" si="226"/>
        <v>9.4931271477663226E-2</v>
      </c>
      <c r="H60" s="24">
        <f t="shared" si="226"/>
        <v>8.0135988343856226E-2</v>
      </c>
      <c r="I60" s="24">
        <f t="shared" si="226"/>
        <v>0.11541095890410959</v>
      </c>
      <c r="J60" s="24">
        <f t="shared" si="226"/>
        <v>7.0215093370837936E-2</v>
      </c>
      <c r="K60" s="24">
        <f t="shared" si="226"/>
        <v>0.14219114219114218</v>
      </c>
      <c r="L60" s="24">
        <f t="shared" si="226"/>
        <v>0.12296444001329346</v>
      </c>
      <c r="M60" s="24">
        <f t="shared" si="226"/>
        <v>0.17151379567486949</v>
      </c>
      <c r="N60" s="24">
        <f t="shared" si="226"/>
        <v>0.10759771629336846</v>
      </c>
      <c r="O60" s="24">
        <f t="shared" si="226"/>
        <v>0.18048670572329878</v>
      </c>
      <c r="P60" s="24">
        <f t="shared" si="226"/>
        <v>0.14845302299176838</v>
      </c>
      <c r="Q60" s="24">
        <f t="shared" si="226"/>
        <v>0.17878064656107617</v>
      </c>
      <c r="R60" s="24">
        <f t="shared" si="226"/>
        <v>0.16428832784485914</v>
      </c>
      <c r="S60" s="24">
        <f t="shared" si="226"/>
        <v>0.18308157099697883</v>
      </c>
      <c r="T60" s="24">
        <f t="shared" si="226"/>
        <v>0.14892541087231351</v>
      </c>
      <c r="U60" s="24">
        <f t="shared" si="226"/>
        <v>0.17132736763609249</v>
      </c>
      <c r="V60" s="24">
        <f t="shared" si="219"/>
        <v>0.12632483529074762</v>
      </c>
      <c r="W60" s="24">
        <f t="shared" ref="W60:BI60" si="227">W34/W8</f>
        <v>0.14483509645301804</v>
      </c>
      <c r="X60" s="24">
        <f t="shared" si="227"/>
        <v>9.1657519209659713E-2</v>
      </c>
      <c r="Y60" s="24">
        <f t="shared" si="227"/>
        <v>0.12457093821510297</v>
      </c>
      <c r="Z60" s="24">
        <f t="shared" si="227"/>
        <v>6.8456096545984196E-2</v>
      </c>
      <c r="AA60" s="24">
        <f t="shared" si="227"/>
        <v>0.14730100640439159</v>
      </c>
      <c r="AB60" s="24">
        <f t="shared" si="227"/>
        <v>8.3271923360353731E-2</v>
      </c>
      <c r="AC60" s="24">
        <f t="shared" si="227"/>
        <v>0.13290572792362768</v>
      </c>
      <c r="AD60" s="24">
        <f t="shared" si="227"/>
        <v>7.5718533201189306E-2</v>
      </c>
      <c r="AE60" s="24">
        <f t="shared" si="227"/>
        <v>0.13381850586662705</v>
      </c>
      <c r="AF60" s="24">
        <f t="shared" si="227"/>
        <v>7.9056865464632461E-2</v>
      </c>
      <c r="AG60" s="24">
        <f t="shared" si="227"/>
        <v>0.12487722744492773</v>
      </c>
      <c r="AH60" s="24">
        <f t="shared" si="227"/>
        <v>1.4430785676109031E-2</v>
      </c>
      <c r="AI60" s="24">
        <f t="shared" si="227"/>
        <v>8.0298250645253807E-3</v>
      </c>
      <c r="AJ60" s="24">
        <f t="shared" si="227"/>
        <v>6.4134599366983167E-2</v>
      </c>
      <c r="AK60" s="24">
        <f t="shared" si="227"/>
        <v>0.10083160083160084</v>
      </c>
      <c r="AL60" s="24">
        <f t="shared" si="227"/>
        <v>-6.7987400269807666E-2</v>
      </c>
      <c r="AM60" s="24">
        <f t="shared" si="227"/>
        <v>0.10610273671886433</v>
      </c>
      <c r="AN60" s="24">
        <f t="shared" si="227"/>
        <v>5.5248618784530384E-2</v>
      </c>
      <c r="AO60" s="24">
        <f t="shared" si="227"/>
        <v>0.10416932296315184</v>
      </c>
      <c r="AP60" s="24">
        <f t="shared" si="227"/>
        <v>2.245749117741418E-2</v>
      </c>
      <c r="AQ60" s="24">
        <f t="shared" si="227"/>
        <v>0.1004654771140419</v>
      </c>
      <c r="AR60" s="24">
        <f t="shared" si="227"/>
        <v>5.5827765404602818E-2</v>
      </c>
      <c r="AS60" s="24">
        <f t="shared" si="227"/>
        <v>9.7076996197718632E-2</v>
      </c>
      <c r="AT60" s="24">
        <f t="shared" si="227"/>
        <v>4.5801526717557252E-2</v>
      </c>
      <c r="AU60" s="24">
        <f t="shared" si="227"/>
        <v>9.0023145328298207E-2</v>
      </c>
      <c r="AV60" s="24">
        <f t="shared" si="227"/>
        <v>3.5462876876079158E-2</v>
      </c>
      <c r="AW60" s="24">
        <f t="shared" si="227"/>
        <v>1.3674064111185833E-2</v>
      </c>
      <c r="AX60" s="24">
        <f t="shared" si="227"/>
        <v>-5.296991424728624E-2</v>
      </c>
      <c r="AY60" s="24">
        <f t="shared" si="227"/>
        <v>6.4355168884339814E-2</v>
      </c>
      <c r="AZ60" s="24">
        <f t="shared" si="227"/>
        <v>2.5278058645096056E-2</v>
      </c>
      <c r="BA60" s="24">
        <f t="shared" si="227"/>
        <v>6.481367605460582E-2</v>
      </c>
      <c r="BB60" s="24">
        <f t="shared" si="227"/>
        <v>-0.16492537593293685</v>
      </c>
      <c r="BC60" s="24">
        <f t="shared" si="227"/>
        <v>4.9056083781176797E-2</v>
      </c>
      <c r="BD60" s="24">
        <f t="shared" si="227"/>
        <v>6.4397424103035871E-3</v>
      </c>
      <c r="BE60" s="24">
        <f t="shared" si="227"/>
        <v>3.4266065923642397E-2</v>
      </c>
      <c r="BF60" s="24">
        <f t="shared" si="227"/>
        <v>-5.9427334466586905E-3</v>
      </c>
      <c r="BG60" s="24">
        <f t="shared" si="227"/>
        <v>3.0192354516678843E-2</v>
      </c>
      <c r="BH60" s="24">
        <f t="shared" si="227"/>
        <v>-4.2987899562813197E-3</v>
      </c>
      <c r="BI60" s="24">
        <f t="shared" si="227"/>
        <v>2.1872265966754158E-2</v>
      </c>
      <c r="BJ60" s="24">
        <f t="shared" si="221"/>
        <v>-5.0285584237279041E-3</v>
      </c>
      <c r="BK60" s="24">
        <f t="shared" ref="BK60:CD60" si="228">BK34/BK8</f>
        <v>3.0285244747036037E-2</v>
      </c>
      <c r="BL60" s="24">
        <f t="shared" si="228"/>
        <v>1.9358741681790683E-3</v>
      </c>
      <c r="BM60" s="24">
        <f t="shared" si="228"/>
        <v>3.9890931125025252E-2</v>
      </c>
      <c r="BN60" s="24">
        <f t="shared" si="228"/>
        <v>-4.8442600692670292E-3</v>
      </c>
      <c r="BO60" s="24">
        <f t="shared" si="228"/>
        <v>4.9348323549895538E-2</v>
      </c>
      <c r="BP60" s="24">
        <f t="shared" si="228"/>
        <v>2.2607618457726849E-2</v>
      </c>
      <c r="BQ60" s="24">
        <f t="shared" si="228"/>
        <v>5.5357461223034407E-2</v>
      </c>
      <c r="BR60" s="24">
        <f t="shared" si="228"/>
        <v>2.1147745842545421E-3</v>
      </c>
      <c r="BS60" s="24">
        <f t="shared" si="228"/>
        <v>5.9588011670055695E-2</v>
      </c>
      <c r="BT60" s="24">
        <f t="shared" si="228"/>
        <v>2.9641631719405263E-2</v>
      </c>
      <c r="BU60" s="24">
        <f t="shared" si="228"/>
        <v>6.2414431827333493E-2</v>
      </c>
      <c r="BV60" s="24">
        <f t="shared" si="228"/>
        <v>9.2962570333523595E-3</v>
      </c>
      <c r="BW60" s="24">
        <f t="shared" si="228"/>
        <v>7.1553096338967628E-2</v>
      </c>
      <c r="BX60" s="24">
        <f t="shared" si="228"/>
        <v>4.051190088033909E-2</v>
      </c>
      <c r="BY60" s="24">
        <f t="shared" si="228"/>
        <v>6.8015701136978884E-2</v>
      </c>
      <c r="BZ60" s="24">
        <f t="shared" si="228"/>
        <v>1.2038414716623834E-2</v>
      </c>
      <c r="CA60" s="24">
        <f t="shared" si="228"/>
        <v>2.785043852900446E-2</v>
      </c>
      <c r="CB60" s="24">
        <f t="shared" si="228"/>
        <v>-0.11504435084668437</v>
      </c>
      <c r="CC60" s="24">
        <f t="shared" si="228"/>
        <v>7.174434760641657E-2</v>
      </c>
      <c r="CD60" s="24">
        <f t="shared" si="228"/>
        <v>1.6248930991382148E-2</v>
      </c>
    </row>
    <row r="61" spans="1:82" s="24" customFormat="1" ht="20.7" x14ac:dyDescent="0.5">
      <c r="A61" s="23" t="s">
        <v>17</v>
      </c>
      <c r="D61" s="24">
        <f>D35/D9</f>
        <v>0.10488626790227465</v>
      </c>
      <c r="E61" s="24">
        <f t="shared" ref="E61:U61" si="229">E35/E9</f>
        <v>0.10488626790227465</v>
      </c>
      <c r="F61" s="24">
        <f t="shared" si="229"/>
        <v>0.12070282658517952</v>
      </c>
      <c r="G61" s="24">
        <f t="shared" si="229"/>
        <v>0.12070282658517953</v>
      </c>
      <c r="H61" s="24">
        <f t="shared" si="229"/>
        <v>5.8458165875045674E-2</v>
      </c>
      <c r="I61" s="24">
        <f t="shared" si="229"/>
        <v>5.8458165875045674E-2</v>
      </c>
      <c r="J61" s="24">
        <f t="shared" si="229"/>
        <v>0.11316036261331666</v>
      </c>
      <c r="K61" s="24">
        <f t="shared" si="229"/>
        <v>0.11316036261331666</v>
      </c>
      <c r="L61" s="24">
        <f t="shared" si="229"/>
        <v>0.13040771864301276</v>
      </c>
      <c r="M61" s="24">
        <f t="shared" si="229"/>
        <v>0.13040771864301276</v>
      </c>
      <c r="N61" s="24">
        <f t="shared" si="229"/>
        <v>0.14414668547249646</v>
      </c>
      <c r="O61" s="24">
        <f t="shared" si="229"/>
        <v>0.14414668547249648</v>
      </c>
      <c r="P61" s="24">
        <f t="shared" si="229"/>
        <v>0.15712230215827339</v>
      </c>
      <c r="Q61" s="24">
        <f t="shared" si="229"/>
        <v>0.15712230215827339</v>
      </c>
      <c r="R61" s="24">
        <f t="shared" si="229"/>
        <v>0.15570652173913044</v>
      </c>
      <c r="S61" s="24">
        <f t="shared" si="229"/>
        <v>0.15570652173913044</v>
      </c>
      <c r="T61" s="24">
        <f t="shared" si="229"/>
        <v>0.14961961115807268</v>
      </c>
      <c r="U61" s="24">
        <f t="shared" si="229"/>
        <v>0.14961961115807268</v>
      </c>
      <c r="V61" s="24">
        <f t="shared" si="219"/>
        <v>0.13737113402061854</v>
      </c>
      <c r="W61" s="24">
        <f t="shared" ref="W61:AK61" si="230">W35/W9</f>
        <v>0.13737113402061857</v>
      </c>
      <c r="X61" s="24">
        <f t="shared" si="230"/>
        <v>0.12729591836734694</v>
      </c>
      <c r="Y61" s="24">
        <f t="shared" si="230"/>
        <v>0.12729591836734694</v>
      </c>
      <c r="Z61" s="24">
        <f t="shared" si="230"/>
        <v>0.13157320532402356</v>
      </c>
      <c r="AA61" s="24">
        <f t="shared" si="230"/>
        <v>0.13157320532402356</v>
      </c>
      <c r="AB61" s="24">
        <f t="shared" si="230"/>
        <v>0.14718325539968827</v>
      </c>
      <c r="AC61" s="24">
        <f t="shared" si="230"/>
        <v>0.14718325539968827</v>
      </c>
      <c r="AD61" s="24">
        <f t="shared" si="230"/>
        <v>0.12648727805235219</v>
      </c>
      <c r="AE61" s="24">
        <f t="shared" si="230"/>
        <v>0.12648727805235219</v>
      </c>
      <c r="AF61" s="24">
        <f t="shared" si="230"/>
        <v>0.13874976813207196</v>
      </c>
      <c r="AG61" s="24">
        <f t="shared" si="230"/>
        <v>0.13874976813207199</v>
      </c>
      <c r="AH61" s="24">
        <f t="shared" si="230"/>
        <v>-0.12205922403868048</v>
      </c>
      <c r="AI61" s="24">
        <f t="shared" si="230"/>
        <v>-0.12196286230161943</v>
      </c>
      <c r="AJ61" s="24">
        <f t="shared" si="230"/>
        <v>9.923130677847658E-2</v>
      </c>
      <c r="AK61" s="24">
        <f t="shared" si="230"/>
        <v>9.9231306778476594E-2</v>
      </c>
      <c r="AN61" s="24">
        <f t="shared" ref="AN61:BI61" si="231">AN35/AN9</f>
        <v>0.12962096396817968</v>
      </c>
      <c r="AO61" s="24">
        <f t="shared" si="231"/>
        <v>0.12962096396817971</v>
      </c>
      <c r="AP61" s="24">
        <f t="shared" si="231"/>
        <v>0.14566379911648453</v>
      </c>
      <c r="AQ61" s="24">
        <f t="shared" si="231"/>
        <v>0.14566379911648455</v>
      </c>
      <c r="AR61" s="24">
        <f t="shared" si="231"/>
        <v>0.14127290260366443</v>
      </c>
      <c r="AS61" s="24">
        <f t="shared" si="231"/>
        <v>0.1412729026036644</v>
      </c>
      <c r="AT61" s="24">
        <f t="shared" si="231"/>
        <v>0.1421759439470611</v>
      </c>
      <c r="AU61" s="24">
        <f t="shared" si="231"/>
        <v>0.14217594394706112</v>
      </c>
      <c r="AV61" s="24">
        <f t="shared" si="231"/>
        <v>9.6317280453257784E-2</v>
      </c>
      <c r="AW61" s="24">
        <f t="shared" si="231"/>
        <v>9.6317280453257784E-2</v>
      </c>
      <c r="AX61" s="24">
        <f t="shared" si="231"/>
        <v>0.15167532700232936</v>
      </c>
      <c r="AY61" s="24">
        <f t="shared" si="231"/>
        <v>0.15167532700232933</v>
      </c>
      <c r="AZ61" s="24">
        <f t="shared" si="231"/>
        <v>0.10925836160930683</v>
      </c>
      <c r="BA61" s="24">
        <f t="shared" si="231"/>
        <v>0.10925836160930684</v>
      </c>
      <c r="BB61" s="24">
        <f t="shared" si="231"/>
        <v>0.16159593314334131</v>
      </c>
      <c r="BC61" s="24">
        <f t="shared" si="231"/>
        <v>0.16159593314334131</v>
      </c>
      <c r="BD61" s="24">
        <f t="shared" si="231"/>
        <v>9.5000000000000001E-2</v>
      </c>
      <c r="BE61" s="24">
        <f t="shared" si="231"/>
        <v>9.4999999999999987E-2</v>
      </c>
      <c r="BF61" s="24">
        <f t="shared" si="231"/>
        <v>0.16287240022484542</v>
      </c>
      <c r="BG61" s="24">
        <f t="shared" si="231"/>
        <v>0.16287240022484545</v>
      </c>
      <c r="BH61" s="24">
        <f t="shared" si="231"/>
        <v>0.10819375282933454</v>
      </c>
      <c r="BI61" s="24">
        <f t="shared" si="231"/>
        <v>0.10819375282933452</v>
      </c>
      <c r="BJ61" s="24">
        <f t="shared" si="221"/>
        <v>0.13473266203375406</v>
      </c>
      <c r="BK61" s="24">
        <f t="shared" ref="BK61:CC61" si="232">BK35/BK9</f>
        <v>0.13473266203375409</v>
      </c>
      <c r="BL61" s="24">
        <f t="shared" si="232"/>
        <v>6.2149331031506258E-2</v>
      </c>
      <c r="BM61" s="24">
        <f t="shared" si="232"/>
        <v>6.2149331031506258E-2</v>
      </c>
      <c r="BN61" s="24">
        <f t="shared" si="232"/>
        <v>0.13362363919129081</v>
      </c>
      <c r="BO61" s="24">
        <f t="shared" si="232"/>
        <v>0.13362363919129083</v>
      </c>
      <c r="BP61" s="24">
        <f t="shared" si="232"/>
        <v>7.3531739749881267E-2</v>
      </c>
      <c r="BQ61" s="24">
        <f t="shared" si="232"/>
        <v>7.3531739749881267E-2</v>
      </c>
      <c r="BR61" s="24">
        <f t="shared" si="232"/>
        <v>0.13651830679188784</v>
      </c>
      <c r="BS61" s="24">
        <f t="shared" si="232"/>
        <v>0.13651830679188784</v>
      </c>
      <c r="BT61" s="24">
        <f t="shared" si="232"/>
        <v>0.10811475409836066</v>
      </c>
      <c r="BU61" s="24">
        <f t="shared" si="232"/>
        <v>0.10811475409836066</v>
      </c>
      <c r="BV61" s="24">
        <f t="shared" si="232"/>
        <v>0.13824823356885746</v>
      </c>
      <c r="BW61" s="24">
        <f t="shared" si="232"/>
        <v>0.13824823356885749</v>
      </c>
      <c r="BX61" s="24">
        <f t="shared" si="232"/>
        <v>0.1173118950983453</v>
      </c>
      <c r="BY61" s="24">
        <f t="shared" si="232"/>
        <v>0.1173118950983453</v>
      </c>
      <c r="BZ61" s="24">
        <f t="shared" si="232"/>
        <v>-2.1127030103640691E-2</v>
      </c>
      <c r="CA61" s="24">
        <f t="shared" si="232"/>
        <v>-2.1095980475124013E-2</v>
      </c>
      <c r="CB61" s="24">
        <f t="shared" si="232"/>
        <v>5.6169534009342603E-2</v>
      </c>
      <c r="CC61" s="24">
        <f t="shared" si="232"/>
        <v>5.6169534009342603E-2</v>
      </c>
    </row>
    <row r="62" spans="1:82" s="24" customFormat="1" ht="20.7" x14ac:dyDescent="0.5">
      <c r="A62" s="23" t="s">
        <v>18</v>
      </c>
      <c r="V62" s="24">
        <f t="shared" si="219"/>
        <v>8.9697921443668477E-2</v>
      </c>
      <c r="W62" s="24">
        <f t="shared" ref="W62:AK62" si="233">W36/W10</f>
        <v>7.2218887361307438E-2</v>
      </c>
      <c r="X62" s="24">
        <f t="shared" si="233"/>
        <v>5.2926750662644517E-2</v>
      </c>
      <c r="Y62" s="24">
        <f t="shared" si="233"/>
        <v>4.4992350094015199E-2</v>
      </c>
      <c r="Z62" s="24">
        <f t="shared" si="233"/>
        <v>2.1028630010472775E-2</v>
      </c>
      <c r="AA62" s="24">
        <f t="shared" si="233"/>
        <v>1.154348423973982E-2</v>
      </c>
      <c r="AB62" s="24">
        <f t="shared" si="233"/>
        <v>2.267032828924323E-2</v>
      </c>
      <c r="AC62" s="24">
        <f t="shared" si="233"/>
        <v>3.3716884274180264E-2</v>
      </c>
      <c r="AD62" s="24">
        <f t="shared" si="233"/>
        <v>4.295721791343507E-2</v>
      </c>
      <c r="AE62" s="24">
        <f t="shared" si="233"/>
        <v>3.646718570790821E-2</v>
      </c>
      <c r="AF62" s="24">
        <f t="shared" si="233"/>
        <v>5.3484005816236399E-2</v>
      </c>
      <c r="AG62" s="24">
        <f t="shared" si="233"/>
        <v>1.3799858707476801E-2</v>
      </c>
      <c r="AH62" s="24">
        <f t="shared" si="233"/>
        <v>1.7274375746896244E-2</v>
      </c>
      <c r="AI62" s="24">
        <f t="shared" si="233"/>
        <v>-2.2498341767297203E-2</v>
      </c>
      <c r="AJ62" s="24">
        <f t="shared" si="233"/>
        <v>3.0988152394165646E-2</v>
      </c>
      <c r="AK62" s="24">
        <f t="shared" si="233"/>
        <v>3.8858079879245055E-2</v>
      </c>
      <c r="AL62" s="24">
        <f>AL36/AL10</f>
        <v>-1.1125281798331007E-3</v>
      </c>
      <c r="AM62" s="24">
        <f>AM36/AM10</f>
        <v>3.9352690118986032E-2</v>
      </c>
      <c r="AN62" s="24">
        <f t="shared" ref="AN62:BI62" si="234">AN36/AN10</f>
        <v>7.9390101984287795E-2</v>
      </c>
      <c r="AO62" s="24">
        <f t="shared" si="234"/>
        <v>5.2253268812182424E-2</v>
      </c>
      <c r="AP62" s="24">
        <f t="shared" si="234"/>
        <v>2.4403757983889135E-2</v>
      </c>
      <c r="AQ62" s="24">
        <f t="shared" si="234"/>
        <v>4.9088311820825473E-2</v>
      </c>
      <c r="AR62" s="24">
        <f t="shared" si="234"/>
        <v>7.430054812300832E-2</v>
      </c>
      <c r="AS62" s="24">
        <f t="shared" si="234"/>
        <v>7.6631817660279544E-2</v>
      </c>
      <c r="AT62" s="24">
        <f t="shared" si="234"/>
        <v>3.7208740443489312E-2</v>
      </c>
      <c r="AU62" s="24">
        <f t="shared" si="234"/>
        <v>-2.7539914893442107E-2</v>
      </c>
      <c r="AV62" s="24">
        <f t="shared" si="234"/>
        <v>1.0426451169736018E-3</v>
      </c>
      <c r="AW62" s="24">
        <f t="shared" si="234"/>
        <v>9.0172900045212806E-2</v>
      </c>
      <c r="AX62" s="24">
        <f t="shared" si="234"/>
        <v>6.9705251912845018E-2</v>
      </c>
      <c r="AY62" s="24">
        <f t="shared" si="234"/>
        <v>5.4342802082793469E-2</v>
      </c>
      <c r="AZ62" s="24">
        <f t="shared" si="234"/>
        <v>0.10138883677102747</v>
      </c>
      <c r="BA62" s="24">
        <f t="shared" si="234"/>
        <v>0.10461721173328345</v>
      </c>
      <c r="BB62" s="24">
        <f t="shared" si="234"/>
        <v>2.5094300002333196E-2</v>
      </c>
      <c r="BC62" s="24">
        <f t="shared" si="234"/>
        <v>3.9230863626494999E-2</v>
      </c>
      <c r="BD62" s="24">
        <f t="shared" si="234"/>
        <v>0.11518033578430643</v>
      </c>
      <c r="BE62" s="24">
        <f t="shared" si="234"/>
        <v>8.4915843761244156E-2</v>
      </c>
      <c r="BF62" s="24">
        <f t="shared" si="234"/>
        <v>5.8739810166321203E-2</v>
      </c>
      <c r="BG62" s="24">
        <f t="shared" si="234"/>
        <v>4.3539652301515151E-2</v>
      </c>
      <c r="BH62" s="24">
        <f t="shared" si="234"/>
        <v>6.2352130341457777E-2</v>
      </c>
      <c r="BI62" s="24">
        <f t="shared" si="234"/>
        <v>0.10191711323048223</v>
      </c>
      <c r="BJ62" s="24">
        <f t="shared" si="221"/>
        <v>8.4539326894903857E-2</v>
      </c>
      <c r="BK62" s="24">
        <f t="shared" ref="BK62:CC62" si="235">BK36/BK10</f>
        <v>6.5840674573879945E-2</v>
      </c>
      <c r="BL62" s="24">
        <f t="shared" si="235"/>
        <v>8.7010458800690693E-2</v>
      </c>
      <c r="BM62" s="24">
        <f t="shared" si="235"/>
        <v>9.8725794554175739E-2</v>
      </c>
      <c r="BN62" s="24">
        <f t="shared" si="235"/>
        <v>9.9734083916234839E-2</v>
      </c>
      <c r="BO62" s="24">
        <f t="shared" si="235"/>
        <v>5.1158578771403014E-2</v>
      </c>
      <c r="BP62" s="24">
        <f t="shared" si="235"/>
        <v>0.10478012401236481</v>
      </c>
      <c r="BQ62" s="24">
        <f t="shared" si="235"/>
        <v>0.11302139200898143</v>
      </c>
      <c r="BR62" s="24">
        <f t="shared" si="235"/>
        <v>-0.23377452246721475</v>
      </c>
      <c r="BS62" s="24">
        <f t="shared" si="235"/>
        <v>5.3964515217084022E-2</v>
      </c>
      <c r="BT62" s="24">
        <f t="shared" si="235"/>
        <v>8.1980572948212219E-2</v>
      </c>
      <c r="BU62" s="24">
        <f t="shared" si="235"/>
        <v>9.2724807121950623E-2</v>
      </c>
      <c r="BV62" s="24">
        <f t="shared" si="235"/>
        <v>8.3810957523634266E-2</v>
      </c>
      <c r="BW62" s="24">
        <f t="shared" si="235"/>
        <v>5.1062200571276001E-2</v>
      </c>
      <c r="BX62" s="24">
        <f t="shared" si="235"/>
        <v>8.4929698959695668E-2</v>
      </c>
      <c r="BY62" s="24">
        <f t="shared" si="235"/>
        <v>9.913994194862577E-2</v>
      </c>
      <c r="BZ62" s="24">
        <f t="shared" si="235"/>
        <v>0.1056456149468448</v>
      </c>
      <c r="CA62" s="24">
        <f t="shared" si="235"/>
        <v>-6.0009328032256158E-3</v>
      </c>
      <c r="CB62" s="24">
        <f t="shared" si="235"/>
        <v>9.2697806909331215E-2</v>
      </c>
      <c r="CC62" s="24">
        <f t="shared" si="235"/>
        <v>5.7114384719947175E-2</v>
      </c>
      <c r="CD62" s="24">
        <f>CD36/CD10</f>
        <v>-0.18446916249778575</v>
      </c>
    </row>
    <row r="63" spans="1:82" s="24" customFormat="1" ht="20.7" x14ac:dyDescent="0.5">
      <c r="A63" s="23" t="s">
        <v>19</v>
      </c>
      <c r="O63" s="24">
        <f t="shared" ref="O63:U63" si="236">O37/O11</f>
        <v>4.8101735027016236E-2</v>
      </c>
      <c r="P63" s="24">
        <f t="shared" si="236"/>
        <v>4.8101735027016236E-2</v>
      </c>
      <c r="Q63" s="24">
        <f t="shared" si="236"/>
        <v>0.10380315935956448</v>
      </c>
      <c r="R63" s="24">
        <f t="shared" si="236"/>
        <v>8.8448560557111075E-2</v>
      </c>
      <c r="S63" s="24">
        <f t="shared" si="236"/>
        <v>4.3119597160877862E-2</v>
      </c>
      <c r="T63" s="24">
        <f t="shared" si="236"/>
        <v>3.7379741405723393E-2</v>
      </c>
      <c r="U63" s="24">
        <f t="shared" si="236"/>
        <v>9.6829318984827842E-2</v>
      </c>
      <c r="V63" s="24">
        <f t="shared" si="219"/>
        <v>8.0111794554597202E-2</v>
      </c>
      <c r="W63" s="24">
        <f t="shared" ref="W63:AK63" si="237">W37/W11</f>
        <v>9.9594052180259074E-2</v>
      </c>
      <c r="X63" s="24">
        <f t="shared" si="237"/>
        <v>3.0313262052147811E-2</v>
      </c>
      <c r="Y63" s="24">
        <f t="shared" si="237"/>
        <v>0.12501467767818703</v>
      </c>
      <c r="Z63" s="24">
        <f t="shared" si="237"/>
        <v>8.7601546387942333E-2</v>
      </c>
      <c r="AA63" s="24">
        <f t="shared" si="237"/>
        <v>7.9957210304916801E-2</v>
      </c>
      <c r="AB63" s="24">
        <f t="shared" si="237"/>
        <v>4.7390297931652434E-2</v>
      </c>
      <c r="AC63" s="24">
        <f t="shared" si="237"/>
        <v>0.10719082964524813</v>
      </c>
      <c r="AD63" s="24">
        <f t="shared" si="237"/>
        <v>9.6517919445429493E-2</v>
      </c>
      <c r="AE63" s="24">
        <f t="shared" si="237"/>
        <v>1.8240520649286267E-2</v>
      </c>
      <c r="AF63" s="24">
        <f t="shared" si="237"/>
        <v>8.7760169010129129E-3</v>
      </c>
      <c r="AG63" s="24">
        <f t="shared" si="237"/>
        <v>0.11064213222043062</v>
      </c>
      <c r="AH63" s="24">
        <f t="shared" si="237"/>
        <v>4.641369039318604E-2</v>
      </c>
      <c r="AI63" s="24">
        <f t="shared" si="237"/>
        <v>1.9810000000000001E-2</v>
      </c>
      <c r="AJ63" s="24">
        <f t="shared" si="237"/>
        <v>8.7398571497983579E-3</v>
      </c>
      <c r="AK63" s="24">
        <f t="shared" si="237"/>
        <v>9.7133698886275432E-2</v>
      </c>
      <c r="AL63" s="24">
        <f>AL37/AL11</f>
        <v>6.8410607649279753E-2</v>
      </c>
      <c r="AM63" s="24">
        <f>AM37/AM11</f>
        <v>3.1254495285671313E-2</v>
      </c>
      <c r="AN63" s="24">
        <f t="shared" ref="AN63:BI63" si="238">AN37/AN11</f>
        <v>1.7100778373521627E-2</v>
      </c>
      <c r="AO63" s="24">
        <f t="shared" si="238"/>
        <v>0.10608762874047381</v>
      </c>
      <c r="AP63" s="24">
        <f t="shared" si="238"/>
        <v>7.6197180292596117E-2</v>
      </c>
      <c r="AQ63" s="24">
        <f t="shared" si="238"/>
        <v>3.8820079373454983E-2</v>
      </c>
      <c r="AR63" s="24">
        <f t="shared" si="238"/>
        <v>2.1422000713952272E-2</v>
      </c>
      <c r="AS63" s="24">
        <f t="shared" si="238"/>
        <v>9.8785666873602379E-2</v>
      </c>
      <c r="AT63" s="24">
        <f t="shared" si="238"/>
        <v>8.0748946979356334E-2</v>
      </c>
      <c r="AU63" s="24">
        <f t="shared" si="238"/>
        <v>3.8141049821925184E-2</v>
      </c>
      <c r="AV63" s="24">
        <f t="shared" si="238"/>
        <v>1.8047326868269129E-2</v>
      </c>
      <c r="AW63" s="24">
        <f t="shared" si="238"/>
        <v>9.9647772237637253E-2</v>
      </c>
      <c r="AX63" s="24">
        <f t="shared" si="238"/>
        <v>9.9101930759909293E-2</v>
      </c>
      <c r="AY63" s="24">
        <f t="shared" si="238"/>
        <v>1.6568845312208445E-2</v>
      </c>
      <c r="AZ63" s="24">
        <f t="shared" si="238"/>
        <v>3.8645578726671521E-2</v>
      </c>
      <c r="BA63" s="24">
        <f t="shared" si="238"/>
        <v>0.10064910820221644</v>
      </c>
      <c r="BB63" s="24">
        <f t="shared" si="238"/>
        <v>9.3980865785141393E-2</v>
      </c>
      <c r="BC63" s="24">
        <f t="shared" si="238"/>
        <v>2.1100143857532727E-2</v>
      </c>
      <c r="BD63" s="24">
        <f t="shared" si="238"/>
        <v>2.901645851581389E-2</v>
      </c>
      <c r="BE63" s="24">
        <f t="shared" si="238"/>
        <v>9.5003987597930717E-2</v>
      </c>
      <c r="BF63" s="24">
        <f t="shared" si="238"/>
        <v>9.7976878935568668E-2</v>
      </c>
      <c r="BG63" s="24">
        <f t="shared" si="238"/>
        <v>1.4570011963609755E-2</v>
      </c>
      <c r="BH63" s="24">
        <f t="shared" si="238"/>
        <v>1.8844350969974871E-2</v>
      </c>
      <c r="BI63" s="24">
        <f t="shared" si="238"/>
        <v>8.3445103391802583E-2</v>
      </c>
      <c r="BJ63" s="24">
        <f t="shared" si="221"/>
        <v>9.0205230095858333E-2</v>
      </c>
      <c r="BK63" s="24">
        <f t="shared" ref="BK63:CC63" si="239">BK37/BK11</f>
        <v>1.8306732257836675E-2</v>
      </c>
      <c r="BL63" s="24">
        <f t="shared" si="239"/>
        <v>6.3390365343935703E-3</v>
      </c>
      <c r="BM63" s="24">
        <f t="shared" si="239"/>
        <v>8.7134651152202425E-2</v>
      </c>
      <c r="BN63" s="24">
        <f t="shared" si="239"/>
        <v>7.9087427419620507E-2</v>
      </c>
      <c r="BO63" s="24">
        <f t="shared" si="239"/>
        <v>-2.0538575015805771E-3</v>
      </c>
      <c r="BP63" s="24">
        <f t="shared" si="239"/>
        <v>-1.1272076774756414E-2</v>
      </c>
      <c r="BQ63" s="24">
        <f t="shared" si="239"/>
        <v>3.8497052145826341E-2</v>
      </c>
      <c r="BR63" s="24">
        <f t="shared" si="239"/>
        <v>-6.4197321678975419E-2</v>
      </c>
      <c r="BS63" s="24">
        <f t="shared" si="239"/>
        <v>-2.5477277137096434E-2</v>
      </c>
      <c r="BT63" s="24">
        <f t="shared" si="239"/>
        <v>-8.1286350106693661E-2</v>
      </c>
      <c r="BU63" s="24">
        <f t="shared" si="239"/>
        <v>5.2160257689663585E-2</v>
      </c>
      <c r="BV63" s="24">
        <f t="shared" si="239"/>
        <v>3.0345760370652816E-3</v>
      </c>
      <c r="BW63" s="24">
        <f t="shared" si="239"/>
        <v>1.865741639980012E-2</v>
      </c>
      <c r="BX63" s="24">
        <f t="shared" si="239"/>
        <v>-1.451672318119304E-2</v>
      </c>
      <c r="BY63" s="24">
        <f t="shared" si="239"/>
        <v>7.157618002932585E-2</v>
      </c>
      <c r="BZ63" s="24">
        <f t="shared" si="239"/>
        <v>-1.0615969054103282E-2</v>
      </c>
      <c r="CA63" s="24">
        <f t="shared" si="239"/>
        <v>-0.63392242862057113</v>
      </c>
      <c r="CB63" s="24">
        <f t="shared" si="239"/>
        <v>-0.2584647560906676</v>
      </c>
      <c r="CC63" s="24">
        <f t="shared" si="239"/>
        <v>2.7177550084751024E-2</v>
      </c>
      <c r="CD63" s="24">
        <f>CD37/CD11</f>
        <v>0.13139868040684843</v>
      </c>
    </row>
    <row r="64" spans="1:82" s="24" customFormat="1" ht="20.7" x14ac:dyDescent="0.5">
      <c r="A64" s="23" t="s">
        <v>20</v>
      </c>
      <c r="AY64" s="24">
        <f t="shared" ref="AY64:BI64" si="240">AY38/AY12</f>
        <v>0.13022226467965864</v>
      </c>
      <c r="AZ64" s="24">
        <f t="shared" si="240"/>
        <v>-0.13892612785826366</v>
      </c>
      <c r="BA64" s="24">
        <f t="shared" si="240"/>
        <v>0.14820790707846332</v>
      </c>
      <c r="BB64" s="24">
        <f t="shared" si="240"/>
        <v>0.1943478941600125</v>
      </c>
      <c r="BC64" s="24">
        <f t="shared" si="240"/>
        <v>0.16138859661790897</v>
      </c>
      <c r="BD64" s="24">
        <f t="shared" si="240"/>
        <v>-7.4161430168690076E-2</v>
      </c>
      <c r="BE64" s="24">
        <f t="shared" si="240"/>
        <v>0.22690476190476191</v>
      </c>
      <c r="BF64" s="24">
        <f t="shared" si="240"/>
        <v>0.24437502552166282</v>
      </c>
      <c r="BG64" s="24">
        <f t="shared" si="240"/>
        <v>0.19713951695147131</v>
      </c>
      <c r="BH64" s="24">
        <f t="shared" si="240"/>
        <v>-5.8729714886894997E-2</v>
      </c>
      <c r="BI64" s="24">
        <f t="shared" si="240"/>
        <v>0.22073146865779489</v>
      </c>
      <c r="BJ64" s="24">
        <f t="shared" si="221"/>
        <v>0.23572871066066253</v>
      </c>
      <c r="BK64" s="24">
        <f t="shared" ref="BK64:CC64" si="241">BK38/BK12</f>
        <v>9.6957242064064753E-2</v>
      </c>
      <c r="BL64" s="24">
        <f t="shared" si="241"/>
        <v>9.6957242064064739E-2</v>
      </c>
      <c r="BM64" s="24">
        <f t="shared" si="241"/>
        <v>0.23413019259233739</v>
      </c>
      <c r="BN64" s="24">
        <f t="shared" si="241"/>
        <v>0.23413019259233636</v>
      </c>
      <c r="BO64" s="24">
        <f t="shared" si="241"/>
        <v>0.10262656294846431</v>
      </c>
      <c r="BP64" s="24">
        <f t="shared" si="241"/>
        <v>0.10262656294846226</v>
      </c>
      <c r="BQ64" s="24">
        <f t="shared" si="241"/>
        <v>0.2644234989396505</v>
      </c>
      <c r="BR64" s="24">
        <f t="shared" si="241"/>
        <v>0.26442349893964973</v>
      </c>
      <c r="BS64" s="24">
        <f t="shared" si="241"/>
        <v>0.12486829948292352</v>
      </c>
      <c r="BT64" s="24">
        <f t="shared" si="241"/>
        <v>0.12486829948292352</v>
      </c>
      <c r="BU64" s="24">
        <f t="shared" si="241"/>
        <v>0.29223770412183092</v>
      </c>
      <c r="BV64" s="24">
        <f t="shared" si="241"/>
        <v>0.29223770412183186</v>
      </c>
      <c r="BW64" s="24">
        <f t="shared" si="241"/>
        <v>0.12273474956422316</v>
      </c>
      <c r="BX64" s="24">
        <f t="shared" si="241"/>
        <v>0.12273474956422471</v>
      </c>
      <c r="BY64" s="24">
        <f t="shared" si="241"/>
        <v>0.27300942448778109</v>
      </c>
      <c r="BZ64" s="24">
        <f t="shared" si="241"/>
        <v>0.27300942448778109</v>
      </c>
      <c r="CA64" s="24">
        <f t="shared" si="241"/>
        <v>-7.851557269446631E-2</v>
      </c>
      <c r="CB64" s="24">
        <f t="shared" si="241"/>
        <v>-7.8431672004478967E-2</v>
      </c>
      <c r="CC64" s="24">
        <f t="shared" si="241"/>
        <v>0.32011474579948412</v>
      </c>
      <c r="CD64" s="24">
        <f>CD38/CD12</f>
        <v>0.32011474579948412</v>
      </c>
    </row>
    <row r="65" spans="1:82" s="24" customFormat="1" x14ac:dyDescent="0.5">
      <c r="A65" s="25" t="s">
        <v>30</v>
      </c>
      <c r="B65" s="24">
        <f t="shared" ref="B65:AG65" si="242">B39/B13</f>
        <v>2.7868037379426152E-2</v>
      </c>
      <c r="C65" s="24">
        <f t="shared" si="242"/>
        <v>4.4977090690849701E-2</v>
      </c>
      <c r="D65" s="24">
        <f t="shared" si="242"/>
        <v>5.3502951129307745E-2</v>
      </c>
      <c r="E65" s="24">
        <f t="shared" si="242"/>
        <v>6.8480232202575167E-2</v>
      </c>
      <c r="F65" s="24">
        <f t="shared" si="242"/>
        <v>1.4064185920435315E-2</v>
      </c>
      <c r="G65" s="24">
        <f t="shared" si="242"/>
        <v>-4.3058203443836311E-2</v>
      </c>
      <c r="H65" s="24">
        <f t="shared" si="242"/>
        <v>6.2795120366588936E-2</v>
      </c>
      <c r="I65" s="24">
        <f t="shared" si="242"/>
        <v>4.0178778354209577E-2</v>
      </c>
      <c r="J65" s="24">
        <f t="shared" si="242"/>
        <v>5.1619824196032234E-2</v>
      </c>
      <c r="K65" s="24">
        <f t="shared" si="242"/>
        <v>5.9180066191125279E-2</v>
      </c>
      <c r="L65" s="24">
        <f t="shared" si="242"/>
        <v>7.0576304824476604E-2</v>
      </c>
      <c r="M65" s="24">
        <f t="shared" si="242"/>
        <v>9.2537963548222593E-2</v>
      </c>
      <c r="N65" s="24">
        <f t="shared" si="242"/>
        <v>6.0035589980091002E-2</v>
      </c>
      <c r="O65" s="24">
        <f t="shared" si="242"/>
        <v>7.6598507931898457E-2</v>
      </c>
      <c r="P65" s="24">
        <f t="shared" si="242"/>
        <v>7.9587665634937035E-2</v>
      </c>
      <c r="Q65" s="24">
        <f t="shared" si="242"/>
        <v>0.10189341255593649</v>
      </c>
      <c r="R65" s="24">
        <f t="shared" si="242"/>
        <v>7.4465807260107986E-2</v>
      </c>
      <c r="S65" s="24">
        <f t="shared" si="242"/>
        <v>8.473034333498243E-2</v>
      </c>
      <c r="T65" s="24">
        <f t="shared" si="242"/>
        <v>8.4559825598818777E-2</v>
      </c>
      <c r="U65" s="24">
        <f t="shared" si="242"/>
        <v>0.11552733009837894</v>
      </c>
      <c r="V65" s="24">
        <f t="shared" si="242"/>
        <v>7.0788468672671578E-2</v>
      </c>
      <c r="W65" s="24">
        <f t="shared" si="242"/>
        <v>8.61650423314054E-2</v>
      </c>
      <c r="X65" s="24">
        <f t="shared" si="242"/>
        <v>6.8627106743909497E-2</v>
      </c>
      <c r="Y65" s="24">
        <f t="shared" si="242"/>
        <v>9.0116226032684002E-2</v>
      </c>
      <c r="Z65" s="24">
        <f t="shared" si="242"/>
        <v>5.5518628744713049E-2</v>
      </c>
      <c r="AA65" s="24">
        <f t="shared" si="242"/>
        <v>7.610980083274925E-2</v>
      </c>
      <c r="AB65" s="24">
        <f t="shared" si="242"/>
        <v>7.343210143793899E-2</v>
      </c>
      <c r="AC65" s="24">
        <f t="shared" si="242"/>
        <v>0.10739139753683938</v>
      </c>
      <c r="AD65" s="24">
        <f t="shared" si="242"/>
        <v>6.0943423959685376E-2</v>
      </c>
      <c r="AE65" s="24">
        <f t="shared" si="242"/>
        <v>8.6305631582448222E-2</v>
      </c>
      <c r="AF65" s="24">
        <f t="shared" si="242"/>
        <v>7.5172846175805594E-2</v>
      </c>
      <c r="AG65" s="24">
        <f t="shared" si="242"/>
        <v>9.3904848852935999E-2</v>
      </c>
      <c r="AH65" s="24">
        <f t="shared" ref="AH65:AX65" si="243">AH39/AH13</f>
        <v>4.4286851642815088E-2</v>
      </c>
      <c r="AI65" s="24">
        <f t="shared" si="243"/>
        <v>2.3793297211806678E-2</v>
      </c>
      <c r="AJ65" s="24">
        <f t="shared" si="243"/>
        <v>4.8634685443731014E-2</v>
      </c>
      <c r="AK65" s="24">
        <f t="shared" si="243"/>
        <v>9.1399599328854719E-2</v>
      </c>
      <c r="AL65" s="24">
        <f t="shared" si="243"/>
        <v>3.8872251134923375E-2</v>
      </c>
      <c r="AM65" s="24">
        <f t="shared" si="243"/>
        <v>8.6207646993425327E-2</v>
      </c>
      <c r="AN65" s="24">
        <f t="shared" si="243"/>
        <v>7.9387798605770415E-2</v>
      </c>
      <c r="AO65" s="24">
        <f t="shared" si="243"/>
        <v>9.5920685246746309E-2</v>
      </c>
      <c r="AP65" s="24">
        <f t="shared" si="243"/>
        <v>5.1036152790138407E-2</v>
      </c>
      <c r="AQ65" s="24">
        <f t="shared" si="243"/>
        <v>8.9338034335943117E-2</v>
      </c>
      <c r="AR65" s="24">
        <f t="shared" si="243"/>
        <v>8.009154742858747E-2</v>
      </c>
      <c r="AS65" s="24">
        <f t="shared" si="243"/>
        <v>9.8912540924038173E-2</v>
      </c>
      <c r="AT65" s="24">
        <f t="shared" si="243"/>
        <v>5.3028585728939835E-2</v>
      </c>
      <c r="AU65" s="24">
        <f t="shared" si="243"/>
        <v>8.1479048036784726E-2</v>
      </c>
      <c r="AV65" s="24">
        <f t="shared" si="243"/>
        <v>6.616406770832621E-2</v>
      </c>
      <c r="AW65" s="24">
        <f t="shared" si="243"/>
        <v>9.0157684481478428E-2</v>
      </c>
      <c r="AX65" s="24">
        <f t="shared" si="243"/>
        <v>3.4715380463216101E-2</v>
      </c>
      <c r="AY65" s="24">
        <f t="shared" ref="AY65:BI65" si="244">AY39/AY13</f>
        <v>0.10689124748651524</v>
      </c>
      <c r="AZ65" s="24">
        <f t="shared" si="244"/>
        <v>7.8990137610295857E-2</v>
      </c>
      <c r="BA65" s="24">
        <f t="shared" si="244"/>
        <v>0.10548430715690482</v>
      </c>
      <c r="BB65" s="24">
        <f t="shared" si="244"/>
        <v>7.6599542436780285E-2</v>
      </c>
      <c r="BC65" s="24">
        <f t="shared" si="244"/>
        <v>8.6520590342760412E-2</v>
      </c>
      <c r="BD65" s="24">
        <f t="shared" si="244"/>
        <v>7.4961219371081078E-2</v>
      </c>
      <c r="BE65" s="24">
        <f t="shared" si="244"/>
        <v>0.10551884845835752</v>
      </c>
      <c r="BF65" s="24">
        <f t="shared" si="244"/>
        <v>4.8467643529653694E-2</v>
      </c>
      <c r="BG65" s="24">
        <f t="shared" si="244"/>
        <v>8.6534743239994924E-2</v>
      </c>
      <c r="BH65" s="24">
        <f t="shared" si="244"/>
        <v>7.6837162587799546E-2</v>
      </c>
      <c r="BI65" s="24">
        <f t="shared" si="244"/>
        <v>0.11146355312818747</v>
      </c>
      <c r="BJ65" s="24">
        <f t="shared" si="221"/>
        <v>7.0516149800808572E-2</v>
      </c>
      <c r="BK65" s="24">
        <f t="shared" ref="BK65:CC65" si="245">BK39/BK13</f>
        <v>9.3608360004436203E-2</v>
      </c>
      <c r="BL65" s="24">
        <f t="shared" si="245"/>
        <v>7.487163021794388E-2</v>
      </c>
      <c r="BM65" s="24">
        <f t="shared" si="245"/>
        <v>0.11365700282672518</v>
      </c>
      <c r="BN65" s="24">
        <f t="shared" si="245"/>
        <v>7.6412256595570591E-2</v>
      </c>
      <c r="BO65" s="24">
        <f t="shared" si="245"/>
        <v>9.8571447994506484E-2</v>
      </c>
      <c r="BP65" s="24">
        <f t="shared" si="245"/>
        <v>7.5108439155148796E-2</v>
      </c>
      <c r="BQ65" s="24">
        <f t="shared" si="245"/>
        <v>0.10064554476474757</v>
      </c>
      <c r="BR65" s="24">
        <f t="shared" si="245"/>
        <v>1.9132829998284775E-2</v>
      </c>
      <c r="BS65" s="24">
        <f t="shared" si="245"/>
        <v>1.5099230936659238E-2</v>
      </c>
      <c r="BT65" s="24">
        <f t="shared" si="245"/>
        <v>8.6238349562906977E-2</v>
      </c>
      <c r="BU65" s="24">
        <f t="shared" si="245"/>
        <v>0.11404611037430255</v>
      </c>
      <c r="BV65" s="24">
        <f t="shared" si="245"/>
        <v>7.6664438814652999E-2</v>
      </c>
      <c r="BW65" s="24">
        <f t="shared" si="245"/>
        <v>9.736934354385475E-2</v>
      </c>
      <c r="BX65" s="24">
        <f t="shared" si="245"/>
        <v>8.3343431939462476E-2</v>
      </c>
      <c r="BY65" s="24">
        <f t="shared" si="245"/>
        <v>0.12471198973296242</v>
      </c>
      <c r="BZ65" s="24">
        <f t="shared" si="245"/>
        <v>7.8931466190368518E-2</v>
      </c>
      <c r="CA65" s="24">
        <f t="shared" si="245"/>
        <v>-1.3430844323003949E-2</v>
      </c>
      <c r="CB65" s="24">
        <f t="shared" si="245"/>
        <v>-0.11230694849883133</v>
      </c>
      <c r="CC65" s="24">
        <f t="shared" si="245"/>
        <v>0.10984614726160784</v>
      </c>
      <c r="CD65" s="24">
        <f>CD39/CD13</f>
        <v>8.4992594476489783E-2</v>
      </c>
    </row>
    <row r="66" spans="1:82" s="24" customFormat="1" x14ac:dyDescent="0.5">
      <c r="A66" s="25" t="s">
        <v>31</v>
      </c>
      <c r="B66" s="24">
        <f t="shared" ref="B66:AG66" si="246">B40/B14</f>
        <v>9.9496395235186205E-3</v>
      </c>
      <c r="C66" s="24">
        <f t="shared" si="246"/>
        <v>4.4977090690849701E-2</v>
      </c>
      <c r="D66" s="24">
        <f t="shared" si="246"/>
        <v>0.10488626790227465</v>
      </c>
      <c r="E66" s="24">
        <f t="shared" si="246"/>
        <v>7.3419693127370775E-2</v>
      </c>
      <c r="F66" s="24">
        <f t="shared" si="246"/>
        <v>2.049546501424309E-2</v>
      </c>
      <c r="G66" s="24">
        <f t="shared" si="246"/>
        <v>2.6860403301832574E-2</v>
      </c>
      <c r="H66" s="24">
        <f t="shared" si="246"/>
        <v>6.7133117880166057E-2</v>
      </c>
      <c r="I66" s="24">
        <f t="shared" si="246"/>
        <v>3.2843984211155051E-2</v>
      </c>
      <c r="J66" s="24">
        <f t="shared" si="246"/>
        <v>6.4352878144559908E-2</v>
      </c>
      <c r="K66" s="24">
        <f t="shared" si="246"/>
        <v>8.121956257512454E-2</v>
      </c>
      <c r="L66" s="24">
        <f t="shared" si="246"/>
        <v>8.2446024402798052E-2</v>
      </c>
      <c r="M66" s="24">
        <f t="shared" si="246"/>
        <v>0.11417695504758808</v>
      </c>
      <c r="N66" s="24">
        <f t="shared" si="246"/>
        <v>7.8791415947393861E-2</v>
      </c>
      <c r="O66" s="24">
        <f t="shared" si="246"/>
        <v>0.14509387752313366</v>
      </c>
      <c r="P66" s="24">
        <f t="shared" si="246"/>
        <v>0.14845302299176838</v>
      </c>
      <c r="Q66" s="24">
        <f t="shared" si="246"/>
        <v>0.17878064656107617</v>
      </c>
      <c r="R66" s="24">
        <f t="shared" si="246"/>
        <v>0.16428832784485914</v>
      </c>
      <c r="S66" s="24">
        <f t="shared" si="246"/>
        <v>0.15553096942482472</v>
      </c>
      <c r="T66" s="24">
        <f t="shared" si="246"/>
        <v>0.14892541087231351</v>
      </c>
      <c r="U66" s="24">
        <f t="shared" si="246"/>
        <v>0.17132736763609249</v>
      </c>
      <c r="V66" s="24">
        <f t="shared" si="246"/>
        <v>0.12632483529074762</v>
      </c>
      <c r="W66" s="24">
        <f t="shared" si="246"/>
        <v>0.10340883928908767</v>
      </c>
      <c r="X66" s="24">
        <f t="shared" si="246"/>
        <v>6.7757324793184762E-2</v>
      </c>
      <c r="Y66" s="24">
        <f t="shared" si="246"/>
        <v>8.0187303761974138E-2</v>
      </c>
      <c r="Z66" s="24">
        <f t="shared" si="246"/>
        <v>5.803913762962417E-2</v>
      </c>
      <c r="AA66" s="24">
        <f t="shared" si="246"/>
        <v>8.9130794747547384E-2</v>
      </c>
      <c r="AB66" s="24">
        <f t="shared" si="246"/>
        <v>6.8648133278380236E-2</v>
      </c>
      <c r="AC66" s="24">
        <f t="shared" si="246"/>
        <v>9.2147592815392282E-2</v>
      </c>
      <c r="AD66" s="24">
        <f t="shared" si="246"/>
        <v>6.5643787967917325E-2</v>
      </c>
      <c r="AE66" s="24">
        <f t="shared" si="246"/>
        <v>0.10287207914673101</v>
      </c>
      <c r="AF66" s="24">
        <f t="shared" si="246"/>
        <v>7.3818336588576033E-2</v>
      </c>
      <c r="AG66" s="24">
        <f t="shared" si="246"/>
        <v>8.8921509823495185E-2</v>
      </c>
      <c r="AH66" s="24">
        <f t="shared" ref="AH66:AX66" si="247">AH40/AH14</f>
        <v>1.6048563744944282E-2</v>
      </c>
      <c r="AI66" s="24">
        <f t="shared" si="247"/>
        <v>8.1422670628895875E-3</v>
      </c>
      <c r="AJ66" s="24">
        <f t="shared" si="247"/>
        <v>5.5101502746995934E-2</v>
      </c>
      <c r="AK66" s="24">
        <f t="shared" si="247"/>
        <v>7.0819803808248913E-2</v>
      </c>
      <c r="AL66" s="24">
        <f t="shared" si="247"/>
        <v>2.8295637170173322E-2</v>
      </c>
      <c r="AM66" s="24">
        <f t="shared" si="247"/>
        <v>0.10565678067069752</v>
      </c>
      <c r="AN66" s="24">
        <f t="shared" si="247"/>
        <v>8.1952045170560178E-2</v>
      </c>
      <c r="AO66" s="24">
        <f t="shared" si="247"/>
        <v>7.8726263976130195E-2</v>
      </c>
      <c r="AP66" s="24">
        <f t="shared" si="247"/>
        <v>4.5385869568567321E-2</v>
      </c>
      <c r="AQ66" s="24">
        <f t="shared" si="247"/>
        <v>0.10147303614416708</v>
      </c>
      <c r="AR66" s="24">
        <f t="shared" si="247"/>
        <v>8.4912897156276423E-2</v>
      </c>
      <c r="AS66" s="24">
        <f t="shared" si="247"/>
        <v>8.696105636358234E-2</v>
      </c>
      <c r="AT66" s="24">
        <f t="shared" si="247"/>
        <v>7.3797134012146298E-2</v>
      </c>
      <c r="AU66" s="24">
        <f t="shared" si="247"/>
        <v>0.10415172210367697</v>
      </c>
      <c r="AV66" s="24">
        <f t="shared" si="247"/>
        <v>6.805531967504734E-2</v>
      </c>
      <c r="AW66" s="24">
        <f t="shared" si="247"/>
        <v>8.4122280341049627E-2</v>
      </c>
      <c r="AX66" s="24">
        <f t="shared" si="247"/>
        <v>7.0558567159942409E-2</v>
      </c>
      <c r="AY66" s="24">
        <f t="shared" ref="AY66:BI66" si="248">AY40/AY14</f>
        <v>7.6449478085293843E-2</v>
      </c>
      <c r="AZ66" s="24">
        <f t="shared" si="248"/>
        <v>0.12870464753307381</v>
      </c>
      <c r="BA66" s="24">
        <f t="shared" si="248"/>
        <v>8.7942323214244708E-2</v>
      </c>
      <c r="BB66" s="24">
        <f t="shared" si="248"/>
        <v>5.9668498654890892E-2</v>
      </c>
      <c r="BC66" s="24">
        <f t="shared" si="248"/>
        <v>7.4749143358788725E-2</v>
      </c>
      <c r="BD66" s="24">
        <f t="shared" si="248"/>
        <v>0.12330693697279231</v>
      </c>
      <c r="BE66" s="24">
        <f t="shared" si="248"/>
        <v>0.11174446101966495</v>
      </c>
      <c r="BF66" s="24">
        <f t="shared" si="248"/>
        <v>8.0645378117213284E-2</v>
      </c>
      <c r="BG66" s="24">
        <f t="shared" si="248"/>
        <v>5.2998426351114548E-2</v>
      </c>
      <c r="BH66" s="24">
        <f t="shared" si="248"/>
        <v>0.10927692495285483</v>
      </c>
      <c r="BI66" s="24">
        <f t="shared" si="248"/>
        <v>0.10220835489145916</v>
      </c>
      <c r="BJ66" s="24">
        <f t="shared" si="221"/>
        <v>0.10168047098843057</v>
      </c>
      <c r="BK66" s="24">
        <f t="shared" ref="BK66:CC66" si="249">BK40/BK14</f>
        <v>7.6614342627961005E-2</v>
      </c>
      <c r="BL66" s="24">
        <f t="shared" si="249"/>
        <v>5.0975086507264809E-2</v>
      </c>
      <c r="BM66" s="24">
        <f t="shared" si="249"/>
        <v>8.7134651152202425E-2</v>
      </c>
      <c r="BN66" s="24">
        <f t="shared" si="249"/>
        <v>0.10159199117152909</v>
      </c>
      <c r="BO66" s="24">
        <f t="shared" si="249"/>
        <v>7.4581816753047744E-2</v>
      </c>
      <c r="BP66" s="24">
        <f t="shared" si="249"/>
        <v>9.7465497061031553E-2</v>
      </c>
      <c r="BQ66" s="24">
        <f t="shared" si="249"/>
        <v>8.7175889489439606E-2</v>
      </c>
      <c r="BR66" s="24">
        <f t="shared" si="249"/>
        <v>3.8282278801635226E-2</v>
      </c>
      <c r="BS66" s="24">
        <f t="shared" si="249"/>
        <v>4.871132907821546E-2</v>
      </c>
      <c r="BT66" s="24">
        <f t="shared" si="249"/>
        <v>8.9065858552551627E-2</v>
      </c>
      <c r="BU66" s="24">
        <f t="shared" si="249"/>
        <v>0.10900711024392296</v>
      </c>
      <c r="BV66" s="24">
        <f t="shared" si="249"/>
        <v>0.10555369829016457</v>
      </c>
      <c r="BW66" s="24">
        <f t="shared" si="249"/>
        <v>7.1553096338967628E-2</v>
      </c>
      <c r="BX66" s="24">
        <f t="shared" si="249"/>
        <v>6.840835762045315E-2</v>
      </c>
      <c r="BY66" s="24">
        <f t="shared" si="249"/>
        <v>9.7690850027070925E-2</v>
      </c>
      <c r="BZ66" s="24">
        <f t="shared" si="249"/>
        <v>9.7624780197484107E-2</v>
      </c>
      <c r="CA66" s="24">
        <f t="shared" si="249"/>
        <v>-1.3445127926214353E-2</v>
      </c>
      <c r="CB66" s="24">
        <f t="shared" si="249"/>
        <v>-0.19555401273102763</v>
      </c>
      <c r="CC66" s="24">
        <f t="shared" si="249"/>
        <v>7.3770098280673296E-2</v>
      </c>
      <c r="CD66" s="24">
        <f>CD40/CD14</f>
        <v>0.10586604815061025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3A26-6B95-41CC-A0CB-2ECAC32A35D3}">
  <dimension ref="A3:CF67"/>
  <sheetViews>
    <sheetView zoomScale="62" zoomScaleNormal="62" workbookViewId="0">
      <selection activeCell="B28" sqref="B28"/>
    </sheetView>
  </sheetViews>
  <sheetFormatPr defaultRowHeight="14.35" x14ac:dyDescent="0.5"/>
  <sheetData>
    <row r="3" spans="1:84" ht="21.7" x14ac:dyDescent="0.5">
      <c r="A3" t="s">
        <v>11</v>
      </c>
      <c r="B3" s="9" t="s">
        <v>119</v>
      </c>
      <c r="C3" s="9" t="s">
        <v>120</v>
      </c>
      <c r="D3" s="9" t="s">
        <v>121</v>
      </c>
      <c r="E3" s="9" t="s">
        <v>122</v>
      </c>
      <c r="F3" s="9" t="s">
        <v>123</v>
      </c>
      <c r="G3" s="9" t="s">
        <v>124</v>
      </c>
      <c r="H3" s="9" t="s">
        <v>125</v>
      </c>
      <c r="I3" s="9" t="s">
        <v>126</v>
      </c>
      <c r="J3" s="9" t="s">
        <v>127</v>
      </c>
      <c r="K3" s="9" t="s">
        <v>128</v>
      </c>
      <c r="L3" s="9" t="s">
        <v>129</v>
      </c>
      <c r="M3" s="9" t="s">
        <v>130</v>
      </c>
      <c r="N3" s="9" t="s">
        <v>131</v>
      </c>
      <c r="O3" s="9" t="s">
        <v>132</v>
      </c>
      <c r="P3" s="9" t="s">
        <v>133</v>
      </c>
      <c r="Q3" s="9" t="s">
        <v>134</v>
      </c>
      <c r="R3" s="9" t="s">
        <v>135</v>
      </c>
      <c r="S3" s="9" t="s">
        <v>136</v>
      </c>
      <c r="T3" s="9" t="s">
        <v>137</v>
      </c>
      <c r="U3" s="9" t="s">
        <v>138</v>
      </c>
      <c r="V3" s="9" t="s">
        <v>139</v>
      </c>
      <c r="W3" s="9" t="s">
        <v>140</v>
      </c>
      <c r="X3" s="9" t="s">
        <v>141</v>
      </c>
      <c r="Y3" s="9" t="s">
        <v>142</v>
      </c>
      <c r="Z3" s="9" t="s">
        <v>143</v>
      </c>
      <c r="AA3" s="9" t="s">
        <v>144</v>
      </c>
      <c r="AB3" s="9" t="s">
        <v>145</v>
      </c>
      <c r="AC3" s="9" t="s">
        <v>146</v>
      </c>
      <c r="AD3" s="9" t="s">
        <v>147</v>
      </c>
      <c r="AE3" s="9" t="s">
        <v>148</v>
      </c>
      <c r="AF3" s="9" t="s">
        <v>149</v>
      </c>
      <c r="AG3" s="9" t="s">
        <v>150</v>
      </c>
      <c r="AH3" s="9" t="s">
        <v>151</v>
      </c>
      <c r="AI3" s="9" t="s">
        <v>152</v>
      </c>
      <c r="AJ3" s="9" t="s">
        <v>153</v>
      </c>
      <c r="AK3" s="9" t="s">
        <v>154</v>
      </c>
      <c r="AL3" s="9" t="s">
        <v>155</v>
      </c>
      <c r="AM3" s="9" t="s">
        <v>156</v>
      </c>
      <c r="AN3" s="9" t="s">
        <v>157</v>
      </c>
      <c r="AO3" s="9" t="s">
        <v>158</v>
      </c>
      <c r="AP3" s="9" t="s">
        <v>159</v>
      </c>
      <c r="AQ3" s="9" t="s">
        <v>160</v>
      </c>
      <c r="AR3" s="9" t="s">
        <v>161</v>
      </c>
      <c r="AS3" s="9" t="s">
        <v>162</v>
      </c>
      <c r="AT3" s="9" t="s">
        <v>163</v>
      </c>
      <c r="AU3" s="9" t="s">
        <v>164</v>
      </c>
      <c r="AV3" s="9" t="s">
        <v>165</v>
      </c>
      <c r="AW3" s="9" t="s">
        <v>166</v>
      </c>
      <c r="AX3" s="9" t="s">
        <v>167</v>
      </c>
      <c r="AY3" s="9" t="s">
        <v>168</v>
      </c>
      <c r="AZ3" s="9" t="s">
        <v>169</v>
      </c>
      <c r="BA3" s="9" t="s">
        <v>170</v>
      </c>
      <c r="BB3" s="9" t="s">
        <v>171</v>
      </c>
      <c r="BC3" s="9" t="s">
        <v>172</v>
      </c>
      <c r="BD3" s="9" t="s">
        <v>173</v>
      </c>
      <c r="BE3" s="9" t="s">
        <v>174</v>
      </c>
      <c r="BF3" s="9" t="s">
        <v>175</v>
      </c>
      <c r="BG3" s="9" t="s">
        <v>176</v>
      </c>
      <c r="BH3" s="9" t="s">
        <v>177</v>
      </c>
      <c r="BI3" s="9" t="s">
        <v>178</v>
      </c>
      <c r="BJ3" s="9" t="s">
        <v>179</v>
      </c>
      <c r="BK3" s="9" t="s">
        <v>180</v>
      </c>
      <c r="BL3" s="9" t="s">
        <v>181</v>
      </c>
      <c r="BM3" s="9" t="s">
        <v>182</v>
      </c>
      <c r="BN3" s="9" t="s">
        <v>183</v>
      </c>
      <c r="BO3" s="9" t="s">
        <v>184</v>
      </c>
      <c r="BP3" s="9" t="s">
        <v>185</v>
      </c>
      <c r="BQ3" s="9" t="s">
        <v>186</v>
      </c>
      <c r="BR3" s="9" t="s">
        <v>187</v>
      </c>
      <c r="BS3" s="9" t="s">
        <v>188</v>
      </c>
      <c r="BT3" s="9" t="s">
        <v>189</v>
      </c>
      <c r="BU3" s="9" t="s">
        <v>190</v>
      </c>
      <c r="BV3" s="9" t="s">
        <v>191</v>
      </c>
      <c r="BW3" s="9" t="s">
        <v>192</v>
      </c>
      <c r="BX3" s="9" t="s">
        <v>193</v>
      </c>
      <c r="BY3" s="9" t="s">
        <v>194</v>
      </c>
      <c r="BZ3" s="9" t="s">
        <v>195</v>
      </c>
      <c r="CA3" s="9" t="s">
        <v>196</v>
      </c>
      <c r="CB3" s="9" t="s">
        <v>197</v>
      </c>
      <c r="CC3" s="9" t="s">
        <v>198</v>
      </c>
      <c r="CD3" s="9" t="s">
        <v>199</v>
      </c>
    </row>
    <row r="4" spans="1:84" ht="20.7" x14ac:dyDescent="0.5">
      <c r="A4" s="8" t="s">
        <v>12</v>
      </c>
      <c r="B4" s="2">
        <v>1308.28949788926</v>
      </c>
      <c r="C4" s="2">
        <v>1373.1711617139999</v>
      </c>
      <c r="D4" s="2">
        <v>1159.22379492</v>
      </c>
      <c r="E4" s="2">
        <v>1642.2018354700001</v>
      </c>
      <c r="F4" s="2">
        <v>1242.5173640166499</v>
      </c>
      <c r="G4" s="2">
        <v>1432.945499076</v>
      </c>
      <c r="H4" s="2">
        <v>1488.1011153689999</v>
      </c>
      <c r="I4" s="2">
        <v>1846.3971534760001</v>
      </c>
      <c r="J4" s="2">
        <v>1585.1274253434619</v>
      </c>
      <c r="K4" s="2">
        <v>1819.6685560809999</v>
      </c>
      <c r="L4" s="2">
        <v>1598.897312784</v>
      </c>
      <c r="M4" s="2">
        <v>2164.4667675199998</v>
      </c>
      <c r="N4" s="2">
        <v>1706.3271995867999</v>
      </c>
      <c r="O4" s="2">
        <v>1850.4856749400001</v>
      </c>
      <c r="P4" s="2">
        <v>1706.0399415510001</v>
      </c>
      <c r="Q4" s="2">
        <v>2184.3936388560001</v>
      </c>
      <c r="R4" s="2">
        <v>1619.2905496704641</v>
      </c>
      <c r="S4" s="2">
        <v>2172.0513810419998</v>
      </c>
      <c r="T4" s="2">
        <v>1836.2403099600001</v>
      </c>
      <c r="U4" s="2">
        <v>2320.5885904239999</v>
      </c>
      <c r="V4" s="2">
        <v>1801.7057563830001</v>
      </c>
      <c r="W4" s="2">
        <v>2974.8366807379998</v>
      </c>
      <c r="X4" s="2">
        <v>3087.4872827160002</v>
      </c>
      <c r="Y4" s="2">
        <v>3742.3857868169998</v>
      </c>
      <c r="Z4" s="2">
        <v>2966.2862045840002</v>
      </c>
      <c r="AA4" s="2">
        <v>3399.1830181800001</v>
      </c>
      <c r="AB4" s="2">
        <v>3242.5859615999998</v>
      </c>
      <c r="AC4" s="2">
        <v>4185.5831499420001</v>
      </c>
      <c r="AD4" s="2">
        <v>3533.93010916</v>
      </c>
      <c r="AE4" s="2">
        <v>4148.79303523</v>
      </c>
      <c r="AF4" s="2">
        <v>3967.267291698</v>
      </c>
      <c r="AG4" s="2">
        <v>4338.8924060850004</v>
      </c>
      <c r="AH4" s="2">
        <v>3596.7302462520001</v>
      </c>
      <c r="AI4" s="2">
        <v>3425.2674950850001</v>
      </c>
      <c r="AJ4" s="2">
        <v>3444.3120495419998</v>
      </c>
      <c r="AK4" s="2">
        <v>4223.1483515680002</v>
      </c>
      <c r="AL4" s="2">
        <v>3522.7517009759999</v>
      </c>
      <c r="AM4" s="2">
        <v>3615.7122572059998</v>
      </c>
      <c r="AN4" s="2">
        <v>3581.9979119099999</v>
      </c>
      <c r="AO4" s="2">
        <v>4711.6364386080004</v>
      </c>
      <c r="AP4" s="2">
        <v>3930.271539588</v>
      </c>
      <c r="AQ4" s="2">
        <v>4641.5656249049998</v>
      </c>
      <c r="AR4" s="2">
        <v>4448.6388380640001</v>
      </c>
      <c r="AS4" s="2">
        <v>5034.626505792</v>
      </c>
      <c r="AT4" s="2">
        <v>4210.4579411719997</v>
      </c>
      <c r="AU4" s="2">
        <v>5097.6471372799997</v>
      </c>
      <c r="AV4" s="2">
        <v>4458.3887921080004</v>
      </c>
      <c r="AW4" s="2">
        <v>5359.2756690719998</v>
      </c>
      <c r="AX4" s="2">
        <v>4441.9539856439997</v>
      </c>
      <c r="AY4" s="2">
        <v>4806.2015520639998</v>
      </c>
      <c r="AZ4" s="2">
        <v>4397.7900558829997</v>
      </c>
      <c r="BA4" s="2">
        <v>5250.0507541469997</v>
      </c>
      <c r="BB4" s="2"/>
      <c r="BC4" s="2">
        <v>4795.0396155600001</v>
      </c>
      <c r="BD4" s="2">
        <v>4654.6649331999997</v>
      </c>
      <c r="BE4" s="2">
        <v>5103.8051353199999</v>
      </c>
      <c r="BF4" s="2">
        <v>4369.6665270100002</v>
      </c>
      <c r="BG4" s="2">
        <v>4386.3135841860003</v>
      </c>
      <c r="BH4" s="2">
        <v>4351.9910898569997</v>
      </c>
      <c r="BI4" s="2">
        <v>5309.9715404580002</v>
      </c>
      <c r="BJ4" s="2">
        <v>4525.6584320459997</v>
      </c>
      <c r="BK4" s="2">
        <v>5195.6038945339997</v>
      </c>
      <c r="BL4" s="2">
        <v>4663.2239427670002</v>
      </c>
      <c r="BM4" s="2">
        <v>5869.7240495460001</v>
      </c>
      <c r="BN4" s="2">
        <v>4750.3430820000003</v>
      </c>
      <c r="BO4" s="2">
        <v>5824.4225809769996</v>
      </c>
      <c r="BP4" s="2">
        <v>5747.8608098559998</v>
      </c>
      <c r="BQ4" s="2">
        <v>6709.6087920609998</v>
      </c>
      <c r="BR4" s="2">
        <v>6071.0854955519999</v>
      </c>
      <c r="BS4" s="2">
        <v>6835.0375729320003</v>
      </c>
      <c r="BT4" s="2">
        <v>6138.1402407830001</v>
      </c>
      <c r="BU4" s="2">
        <v>6823.5157437300004</v>
      </c>
      <c r="BV4" s="2">
        <v>5991.5273637110004</v>
      </c>
      <c r="BW4" s="2">
        <v>6602.6936046479996</v>
      </c>
      <c r="BX4" s="2">
        <v>6268.7756025509998</v>
      </c>
      <c r="BY4" s="2">
        <v>6989.4231811199998</v>
      </c>
      <c r="BZ4" s="2">
        <v>6551.4532580280002</v>
      </c>
      <c r="CA4" s="2">
        <v>5223.0769235469998</v>
      </c>
      <c r="CB4" s="2">
        <v>4027.6839977760001</v>
      </c>
      <c r="CC4" s="2">
        <v>7003.2879282240001</v>
      </c>
      <c r="CD4" s="2"/>
      <c r="CF4" t="s">
        <v>118</v>
      </c>
    </row>
    <row r="5" spans="1:84" ht="20.7" x14ac:dyDescent="0.5">
      <c r="A5" s="8" t="s">
        <v>13</v>
      </c>
      <c r="B5" s="2">
        <v>1462.5060000000001</v>
      </c>
      <c r="C5" s="2">
        <v>1423.299</v>
      </c>
      <c r="D5" s="2"/>
      <c r="E5" s="2">
        <v>1406.6590000000001</v>
      </c>
      <c r="F5" s="2">
        <v>1233.7260000000001</v>
      </c>
      <c r="G5" s="2">
        <v>1212.2619999999999</v>
      </c>
      <c r="H5" s="2">
        <v>1160.2560000000001</v>
      </c>
      <c r="I5" s="2">
        <v>1400.3889999999999</v>
      </c>
      <c r="J5" s="2">
        <v>1310.616</v>
      </c>
      <c r="K5" s="2">
        <v>1250.0550000000001</v>
      </c>
      <c r="L5" s="2">
        <v>1134.742</v>
      </c>
      <c r="M5" s="2">
        <v>1435.403</v>
      </c>
      <c r="N5" s="2">
        <v>1387.259</v>
      </c>
      <c r="O5" s="2">
        <v>1432.6690000000001</v>
      </c>
      <c r="P5" s="2">
        <v>1269.537</v>
      </c>
      <c r="Q5" s="2">
        <v>1792.569</v>
      </c>
      <c r="R5" s="2">
        <v>1629.8130000000001</v>
      </c>
      <c r="S5" s="2">
        <v>1582.1849999999999</v>
      </c>
      <c r="T5" s="2">
        <v>1452.107</v>
      </c>
      <c r="U5" s="2">
        <v>1822.086</v>
      </c>
      <c r="V5" s="2"/>
      <c r="W5" s="2">
        <v>1455.6220000000001</v>
      </c>
      <c r="X5" s="2">
        <v>1351.3130000000001</v>
      </c>
      <c r="Y5" s="2">
        <v>1810.098</v>
      </c>
      <c r="Z5" s="2">
        <v>1598.761</v>
      </c>
      <c r="AA5" s="2">
        <v>1673.6189999999999</v>
      </c>
      <c r="AB5" s="2">
        <v>1517.393</v>
      </c>
      <c r="AC5" s="2">
        <v>2073.1590000000001</v>
      </c>
      <c r="AD5" s="2">
        <v>1955.1880000000001</v>
      </c>
      <c r="AE5" s="2">
        <v>1846.3409999999999</v>
      </c>
      <c r="AF5" s="2">
        <v>1677.482</v>
      </c>
      <c r="AG5" s="2">
        <v>2206.627</v>
      </c>
      <c r="AH5" s="2">
        <v>1912.15</v>
      </c>
      <c r="AI5" s="2">
        <v>1725.4739999999999</v>
      </c>
      <c r="AJ5" s="2">
        <v>1485.6369999999999</v>
      </c>
      <c r="AK5" s="2">
        <v>2093.806</v>
      </c>
      <c r="AL5" s="2">
        <v>1915.3689999999999</v>
      </c>
      <c r="AM5" s="2">
        <v>1749.8789999999999</v>
      </c>
      <c r="AN5" s="2">
        <v>1594.104</v>
      </c>
      <c r="AO5" s="2">
        <v>2232.3670000000002</v>
      </c>
      <c r="AP5" s="2">
        <v>2126.239</v>
      </c>
      <c r="AQ5" s="2">
        <v>1958.799</v>
      </c>
      <c r="AR5" s="2">
        <v>1840.123</v>
      </c>
      <c r="AS5" s="2">
        <v>2750.0709999999999</v>
      </c>
      <c r="AT5" s="2">
        <v>2910.239</v>
      </c>
      <c r="AU5" s="2">
        <v>2556.4549999999999</v>
      </c>
      <c r="AV5" s="2">
        <v>2141.7860000000001</v>
      </c>
      <c r="AW5" s="2">
        <v>3148.3539999999998</v>
      </c>
      <c r="AX5" s="2">
        <v>3033.26</v>
      </c>
      <c r="AY5" s="2">
        <v>2611.8690000000001</v>
      </c>
      <c r="AZ5" s="2">
        <v>2220.4110000000001</v>
      </c>
      <c r="BA5" s="2">
        <v>3297.2689999999998</v>
      </c>
      <c r="BB5" s="2">
        <v>3290.0990000000002</v>
      </c>
      <c r="BC5" s="2">
        <v>2780.7779999999998</v>
      </c>
      <c r="BD5" s="2">
        <v>2402.076</v>
      </c>
      <c r="BE5" s="2">
        <v>3520.4470000000001</v>
      </c>
      <c r="BF5" s="2">
        <v>3578.86</v>
      </c>
      <c r="BG5" s="2">
        <v>2749.7640000000001</v>
      </c>
      <c r="BH5" s="2">
        <v>2426.9859999999999</v>
      </c>
      <c r="BI5" s="2">
        <v>3529.6260000000002</v>
      </c>
      <c r="BJ5" s="2"/>
      <c r="BK5" s="2">
        <v>2634.4169999999999</v>
      </c>
      <c r="BL5" s="2">
        <v>2320.4659999999999</v>
      </c>
      <c r="BM5" s="2">
        <v>3327.7159999999999</v>
      </c>
      <c r="BN5" s="2">
        <v>2743.5479999999998</v>
      </c>
      <c r="BO5" s="2">
        <v>2581.6770000000001</v>
      </c>
      <c r="BP5" s="12">
        <v>2268.62</v>
      </c>
      <c r="BQ5" s="12">
        <v>3392.9340000000002</v>
      </c>
      <c r="BR5" s="12">
        <v>3649.2829999999999</v>
      </c>
      <c r="BS5" s="2">
        <v>3045.4459999999999</v>
      </c>
      <c r="BT5" s="2">
        <v>2137.1350000000002</v>
      </c>
      <c r="BU5" s="2">
        <v>3219.39</v>
      </c>
      <c r="BV5" s="2">
        <v>3227.712</v>
      </c>
      <c r="BW5" s="2">
        <v>1682.65</v>
      </c>
      <c r="BX5" s="2">
        <v>2050.654</v>
      </c>
      <c r="BY5" s="2">
        <v>3179.7579999999998</v>
      </c>
      <c r="BZ5" s="2">
        <v>3155.723</v>
      </c>
      <c r="CA5" s="2">
        <v>1439.0630000000001</v>
      </c>
      <c r="CB5" s="2">
        <v>1076.2929999999999</v>
      </c>
      <c r="CC5" s="2">
        <v>2608.3240000000001</v>
      </c>
      <c r="CD5" s="2">
        <v>2971.5410000000002</v>
      </c>
    </row>
    <row r="6" spans="1:84" x14ac:dyDescent="0.5">
      <c r="A6" s="8" t="s">
        <v>14</v>
      </c>
      <c r="B6" s="2">
        <v>2198.6999999999998</v>
      </c>
      <c r="C6" s="2">
        <v>2170.1</v>
      </c>
      <c r="D6" s="2">
        <v>2483.3000000000002</v>
      </c>
      <c r="E6" s="2">
        <v>2613.6999999999998</v>
      </c>
      <c r="F6" s="2">
        <v>2336.8000000000002</v>
      </c>
      <c r="G6" s="2">
        <v>2260.3000000000002</v>
      </c>
      <c r="H6" s="2">
        <v>2682.2</v>
      </c>
      <c r="I6" s="2">
        <v>2796.3</v>
      </c>
      <c r="J6" s="2">
        <v>2514.6999999999998</v>
      </c>
      <c r="K6" s="2">
        <v>2400.9</v>
      </c>
      <c r="L6" s="2">
        <v>2985.1</v>
      </c>
      <c r="M6" s="2">
        <v>3024.9</v>
      </c>
      <c r="N6" s="2">
        <v>2837.1</v>
      </c>
      <c r="O6" s="2">
        <v>2904</v>
      </c>
      <c r="P6" s="2">
        <v>3487.1</v>
      </c>
      <c r="Q6" s="2">
        <v>3561.8</v>
      </c>
      <c r="R6" s="2">
        <v>3148.3</v>
      </c>
      <c r="S6" s="2">
        <v>3308.2</v>
      </c>
      <c r="T6" s="2">
        <v>3721.4</v>
      </c>
      <c r="U6" s="2">
        <v>3862</v>
      </c>
      <c r="V6" s="2">
        <v>3474.7</v>
      </c>
      <c r="W6" s="2">
        <v>3612.8</v>
      </c>
      <c r="X6" s="2">
        <v>4005.4</v>
      </c>
      <c r="Y6" s="2">
        <v>4194.1000000000004</v>
      </c>
      <c r="Z6" s="2">
        <v>3821.7</v>
      </c>
      <c r="AA6" s="2">
        <v>3926.9</v>
      </c>
      <c r="AB6" s="2">
        <v>4383.2</v>
      </c>
      <c r="AC6" s="2">
        <v>4655.1000000000004</v>
      </c>
      <c r="AD6" s="2">
        <v>4339.5</v>
      </c>
      <c r="AE6" s="2">
        <v>4544.3999999999996</v>
      </c>
      <c r="AF6" s="2">
        <v>5088</v>
      </c>
      <c r="AG6" s="2">
        <v>5432.2</v>
      </c>
      <c r="AH6" s="2">
        <v>4590.1000000000004</v>
      </c>
      <c r="AI6" s="2">
        <v>4440.8</v>
      </c>
      <c r="AJ6" s="2">
        <v>4713</v>
      </c>
      <c r="AK6" s="2">
        <v>4799</v>
      </c>
      <c r="AL6" s="2">
        <v>4405</v>
      </c>
      <c r="AM6" s="2">
        <v>4733</v>
      </c>
      <c r="AN6" s="2">
        <v>5077</v>
      </c>
      <c r="AO6" s="2">
        <v>5175</v>
      </c>
      <c r="AP6" s="2">
        <v>4842</v>
      </c>
      <c r="AQ6" s="2">
        <v>5079</v>
      </c>
      <c r="AR6" s="2">
        <v>5766</v>
      </c>
      <c r="AS6" s="2">
        <v>5893</v>
      </c>
      <c r="AT6" s="2">
        <v>5546</v>
      </c>
      <c r="AU6" s="2">
        <v>5656</v>
      </c>
      <c r="AV6" s="2">
        <v>6236</v>
      </c>
      <c r="AW6" s="2">
        <v>6474</v>
      </c>
      <c r="AX6" s="2">
        <v>5955</v>
      </c>
      <c r="AY6" s="2">
        <v>6187</v>
      </c>
      <c r="AZ6" s="2">
        <v>6697</v>
      </c>
      <c r="BA6" s="2">
        <v>6971</v>
      </c>
      <c r="BB6" s="2">
        <v>6431</v>
      </c>
      <c r="BC6" s="2">
        <v>6972</v>
      </c>
      <c r="BD6" s="2">
        <v>7425</v>
      </c>
      <c r="BE6" s="2">
        <v>7982</v>
      </c>
      <c r="BF6" s="2">
        <v>7380</v>
      </c>
      <c r="BG6" s="2">
        <v>7460</v>
      </c>
      <c r="BH6" s="2">
        <v>7779</v>
      </c>
      <c r="BI6" s="2">
        <v>8414</v>
      </c>
      <c r="BJ6" s="2">
        <v>7686</v>
      </c>
      <c r="BK6" s="2">
        <v>8032</v>
      </c>
      <c r="BL6" s="2">
        <v>8244</v>
      </c>
      <c r="BM6" s="2">
        <v>9061</v>
      </c>
      <c r="BN6" s="2">
        <v>8180</v>
      </c>
      <c r="BO6" s="2">
        <v>8432</v>
      </c>
      <c r="BP6" s="2">
        <v>8677</v>
      </c>
      <c r="BQ6" s="2">
        <v>9070</v>
      </c>
      <c r="BR6" s="2">
        <v>8554</v>
      </c>
      <c r="BS6" s="2">
        <v>8984</v>
      </c>
      <c r="BT6" s="2">
        <v>9789</v>
      </c>
      <c r="BU6" s="2">
        <v>9948</v>
      </c>
      <c r="BV6" s="2">
        <v>9374</v>
      </c>
      <c r="BW6" s="2">
        <v>9611</v>
      </c>
      <c r="BX6" s="2">
        <v>10184</v>
      </c>
      <c r="BY6" s="2">
        <v>10660</v>
      </c>
      <c r="BZ6" s="2">
        <v>10326</v>
      </c>
      <c r="CA6" s="2">
        <v>10104</v>
      </c>
      <c r="CB6" s="2">
        <v>6313</v>
      </c>
      <c r="CC6" s="2">
        <v>10594</v>
      </c>
      <c r="CD6" s="2">
        <v>11243</v>
      </c>
      <c r="CE6" s="2">
        <v>10357</v>
      </c>
      <c r="CF6" t="s">
        <v>118</v>
      </c>
    </row>
    <row r="7" spans="1:84" ht="20.7" x14ac:dyDescent="0.5">
      <c r="A7" s="8" t="s">
        <v>15</v>
      </c>
      <c r="B7" s="2">
        <v>57.434478160448997</v>
      </c>
      <c r="C7" s="2">
        <v>96.157501262875002</v>
      </c>
      <c r="D7" s="2">
        <v>100.00724873466299</v>
      </c>
      <c r="E7" s="2">
        <v>72.930526650454993</v>
      </c>
      <c r="F7" s="2">
        <v>55.361619489150002</v>
      </c>
      <c r="G7" s="2">
        <v>98.182103024297007</v>
      </c>
      <c r="H7" s="2">
        <v>128.851217854075</v>
      </c>
      <c r="I7" s="2">
        <v>101.363617886046</v>
      </c>
      <c r="J7" s="2">
        <v>65</v>
      </c>
      <c r="K7" s="2">
        <v>113.61499999999999</v>
      </c>
      <c r="L7" s="2">
        <v>143.36099999999999</v>
      </c>
      <c r="M7" s="2">
        <v>109.218602</v>
      </c>
      <c r="N7" s="2">
        <v>77.959000000000003</v>
      </c>
      <c r="O7" s="2">
        <v>141.369</v>
      </c>
      <c r="P7" s="2">
        <v>168.429</v>
      </c>
      <c r="Q7" s="2">
        <v>145.61099999999999</v>
      </c>
      <c r="R7" s="2">
        <v>108.95699999999999</v>
      </c>
      <c r="S7" s="2">
        <v>165.321</v>
      </c>
      <c r="T7" s="2">
        <v>198.90100000000001</v>
      </c>
      <c r="U7" s="2">
        <v>180.672</v>
      </c>
      <c r="V7" s="2">
        <v>120.31</v>
      </c>
      <c r="W7" s="2">
        <v>183.78299999999999</v>
      </c>
      <c r="X7" s="2">
        <v>233.94499999999999</v>
      </c>
      <c r="Y7" s="2">
        <v>235.15199999999999</v>
      </c>
      <c r="Z7" s="2">
        <v>185.82900000000001</v>
      </c>
      <c r="AA7" s="2">
        <v>232.13399999999999</v>
      </c>
      <c r="AB7" s="2">
        <v>291.61</v>
      </c>
      <c r="AC7" s="2">
        <v>254.85599999999999</v>
      </c>
      <c r="AD7" s="2">
        <v>250.45699999999999</v>
      </c>
      <c r="AE7" s="2">
        <v>293.76299999999998</v>
      </c>
      <c r="AF7" s="2">
        <v>380.774</v>
      </c>
      <c r="AG7" s="2">
        <v>324.71699999999998</v>
      </c>
      <c r="AH7" s="2">
        <v>183.995</v>
      </c>
      <c r="AI7" s="2">
        <v>244.80699999999999</v>
      </c>
      <c r="AJ7" s="2">
        <v>307.79700000000003</v>
      </c>
      <c r="AK7" s="2">
        <v>301.72000000000003</v>
      </c>
      <c r="AL7" s="2">
        <v>220.41499999999999</v>
      </c>
      <c r="AM7" s="2">
        <v>326.78899999999999</v>
      </c>
      <c r="AN7" s="2">
        <v>395.32400000000001</v>
      </c>
      <c r="AO7" s="2">
        <v>368.935</v>
      </c>
      <c r="AP7" s="2">
        <v>331.21699999999998</v>
      </c>
      <c r="AQ7" s="2">
        <v>383.20299999999997</v>
      </c>
      <c r="AR7" s="2">
        <v>529.66200000000003</v>
      </c>
      <c r="AS7" s="2">
        <v>481.63</v>
      </c>
      <c r="AT7" s="2">
        <v>303.79700000000003</v>
      </c>
      <c r="AU7" s="2">
        <v>482.565</v>
      </c>
      <c r="AV7" s="2">
        <v>600.23900000000003</v>
      </c>
      <c r="AW7" s="2">
        <v>561.65200000000004</v>
      </c>
      <c r="AX7" s="2">
        <v>420.77600000000001</v>
      </c>
      <c r="AY7" s="2">
        <v>523.04</v>
      </c>
      <c r="AZ7" s="2">
        <v>614.322</v>
      </c>
      <c r="BA7" s="2">
        <v>626.16499999999996</v>
      </c>
      <c r="BB7" s="2">
        <v>451.41500000000002</v>
      </c>
      <c r="BC7" s="2">
        <v>548.79499999999996</v>
      </c>
      <c r="BD7" s="2">
        <v>693.78300000000002</v>
      </c>
      <c r="BE7" s="2">
        <v>666.00099999999998</v>
      </c>
      <c r="BF7" s="12">
        <v>390.6</v>
      </c>
      <c r="BG7" s="12">
        <v>636.19100000000003</v>
      </c>
      <c r="BH7" s="12">
        <v>714.15300000000002</v>
      </c>
      <c r="BI7" s="12">
        <v>674.50800000000004</v>
      </c>
      <c r="BJ7" s="2">
        <v>543.84799999999996</v>
      </c>
      <c r="BK7" s="2">
        <v>593.29</v>
      </c>
      <c r="BL7" s="2">
        <v>688.86699999999996</v>
      </c>
      <c r="BM7" s="2">
        <v>715.02599999999995</v>
      </c>
      <c r="BN7" s="2">
        <v>587.88699999999994</v>
      </c>
      <c r="BO7" s="2">
        <v>665.35799999999995</v>
      </c>
      <c r="BP7" s="2">
        <v>715.36800000000005</v>
      </c>
      <c r="BQ7" s="2">
        <v>716.39499999999998</v>
      </c>
      <c r="BR7" s="2">
        <v>653.69500000000005</v>
      </c>
      <c r="BS7" s="2">
        <v>647.26800000000003</v>
      </c>
      <c r="BT7" s="2">
        <v>764.19299999999998</v>
      </c>
      <c r="BU7" s="2">
        <v>754.35599999999999</v>
      </c>
      <c r="BV7" s="2">
        <v>742.74800000000005</v>
      </c>
      <c r="BW7" s="2">
        <v>623.93499999999995</v>
      </c>
      <c r="BX7" s="2">
        <v>801.63499999999999</v>
      </c>
      <c r="BY7" s="2">
        <v>739.65800000000002</v>
      </c>
      <c r="BZ7" s="2">
        <v>658.673</v>
      </c>
      <c r="CA7" s="2">
        <v>459.10300000000001</v>
      </c>
      <c r="CB7" s="2">
        <v>229.70400000000001</v>
      </c>
      <c r="CC7" s="2">
        <v>602.31399999999996</v>
      </c>
      <c r="CD7" s="2">
        <v>690.15499999999997</v>
      </c>
      <c r="CF7" t="s">
        <v>118</v>
      </c>
    </row>
    <row r="8" spans="1:84" ht="20.7" x14ac:dyDescent="0.5">
      <c r="A8" s="8" t="s">
        <v>16</v>
      </c>
      <c r="B8" s="2">
        <v>78.280105173083996</v>
      </c>
      <c r="C8" s="2">
        <v>131.67636172019999</v>
      </c>
      <c r="D8" s="2">
        <v>109.5669858795</v>
      </c>
      <c r="E8" s="2">
        <v>180.8256881403</v>
      </c>
      <c r="F8" s="2">
        <v>108.88245768625001</v>
      </c>
      <c r="G8" s="2">
        <v>203.6567229456</v>
      </c>
      <c r="H8" s="2">
        <v>203.31786307530001</v>
      </c>
      <c r="I8" s="2">
        <v>288.62310964400001</v>
      </c>
      <c r="J8" s="2">
        <v>187.916098592244</v>
      </c>
      <c r="K8" s="2">
        <v>374.18229385680002</v>
      </c>
      <c r="L8" s="2">
        <v>345.62370791429998</v>
      </c>
      <c r="M8" s="2">
        <v>469.92173803200001</v>
      </c>
      <c r="N8" s="2">
        <v>286.9926897222</v>
      </c>
      <c r="O8" s="2">
        <v>545.67810135440004</v>
      </c>
      <c r="P8" s="2">
        <v>429.00633219730003</v>
      </c>
      <c r="Q8" s="2">
        <v>572.68886697879998</v>
      </c>
      <c r="R8" s="2">
        <v>370.02437042640003</v>
      </c>
      <c r="S8" s="2">
        <v>644.2195404345</v>
      </c>
      <c r="T8" s="2">
        <v>479.04554260499998</v>
      </c>
      <c r="U8" s="2">
        <v>646.96659038639996</v>
      </c>
      <c r="V8" s="2">
        <v>413.52759996930001</v>
      </c>
      <c r="W8" s="2">
        <v>777.64335842959997</v>
      </c>
      <c r="X8" s="2">
        <v>695.06612386020004</v>
      </c>
      <c r="Y8" s="2">
        <v>887.30964467360002</v>
      </c>
      <c r="Z8" s="2">
        <v>634.16243323979995</v>
      </c>
      <c r="AA8" s="2">
        <v>878.32317703800004</v>
      </c>
      <c r="AB8" s="2">
        <v>733.36485831519997</v>
      </c>
      <c r="AC8" s="2">
        <v>954.10232700480003</v>
      </c>
      <c r="AD8" s="2">
        <v>736.72220664099996</v>
      </c>
      <c r="AE8" s="2">
        <v>1065.7696873790001</v>
      </c>
      <c r="AF8" s="2">
        <v>907.70320263839994</v>
      </c>
      <c r="AG8" s="2">
        <v>1003.0258247865</v>
      </c>
      <c r="AH8" s="2">
        <v>784.32194530740003</v>
      </c>
      <c r="AI8" s="2">
        <v>926.962185127</v>
      </c>
      <c r="AJ8" s="2">
        <v>841.52239452180004</v>
      </c>
      <c r="AK8" s="2">
        <v>984.71887117239999</v>
      </c>
      <c r="AL8" s="2">
        <v>682.47939788639997</v>
      </c>
      <c r="AM8" s="2">
        <v>923.94023386269998</v>
      </c>
      <c r="AN8" s="2">
        <v>755.69472574199995</v>
      </c>
      <c r="AO8" s="2">
        <v>1065.5526121108001</v>
      </c>
      <c r="AP8" s="2">
        <v>835.93697638319998</v>
      </c>
      <c r="AQ8" s="2">
        <v>1096.7879175989999</v>
      </c>
      <c r="AR8" s="2">
        <v>977.85843911100005</v>
      </c>
      <c r="AS8" s="2">
        <v>1131.7151889088</v>
      </c>
      <c r="AT8" s="2">
        <v>936.018187786</v>
      </c>
      <c r="AU8" s="2">
        <v>1094.3144704480001</v>
      </c>
      <c r="AV8" s="2">
        <v>954.42733055960002</v>
      </c>
      <c r="AW8" s="2">
        <v>1145.8293199008001</v>
      </c>
      <c r="AX8" s="2">
        <v>1060.9796296372001</v>
      </c>
      <c r="AY8" s="2">
        <v>1001.4735092224</v>
      </c>
      <c r="AZ8" s="2">
        <v>899.96750094230003</v>
      </c>
      <c r="BA8" s="2">
        <v>1100.4940108783001</v>
      </c>
      <c r="BB8" s="2">
        <v>961.64704250540001</v>
      </c>
      <c r="BC8" s="2">
        <v>999.93110603790001</v>
      </c>
      <c r="BD8" s="2">
        <v>892.87425571560004</v>
      </c>
      <c r="BE8" s="2">
        <v>1064.4285982020001</v>
      </c>
      <c r="BF8" s="2">
        <v>908.67275950869998</v>
      </c>
      <c r="BG8" s="2">
        <v>882.41929415879997</v>
      </c>
      <c r="BH8" s="2">
        <v>860.70732406770003</v>
      </c>
      <c r="BI8" s="2">
        <v>1020.4787676744</v>
      </c>
      <c r="BJ8" s="2">
        <v>954.5479231882</v>
      </c>
      <c r="BK8" s="2">
        <v>970.21809683330002</v>
      </c>
      <c r="BL8" s="2">
        <v>917.87439597449998</v>
      </c>
      <c r="BM8" s="2">
        <v>1113.0219750786</v>
      </c>
      <c r="BN8" s="2">
        <v>1011.5063869272</v>
      </c>
      <c r="BO8" s="2">
        <v>1074.7433699541</v>
      </c>
      <c r="BP8" s="2">
        <v>1105.1911009344001</v>
      </c>
      <c r="BQ8" s="2">
        <v>1325.8480082674</v>
      </c>
      <c r="BR8" s="2">
        <v>1249.1594622276</v>
      </c>
      <c r="BS8" s="2">
        <v>1393.4951331549</v>
      </c>
      <c r="BT8" s="2">
        <v>1224.1278731476</v>
      </c>
      <c r="BU8" s="2">
        <v>1442.662948917</v>
      </c>
      <c r="BV8" s="2">
        <v>1404.0531255721</v>
      </c>
      <c r="BW8" s="2">
        <v>1480.6958478008</v>
      </c>
      <c r="BX8" s="2">
        <v>1395.9945378852001</v>
      </c>
      <c r="BY8" s="2">
        <v>1611.1656306432001</v>
      </c>
      <c r="BZ8" s="2">
        <v>1659.2974969715999</v>
      </c>
      <c r="CA8" s="2">
        <v>1428.3516484802001</v>
      </c>
      <c r="CB8" s="2">
        <v>935.29146983839996</v>
      </c>
      <c r="CC8" s="2">
        <v>1859.3236260143999</v>
      </c>
      <c r="CD8" s="2">
        <v>1859.4495409589999</v>
      </c>
      <c r="CF8" t="s">
        <v>118</v>
      </c>
    </row>
    <row r="9" spans="1:84" ht="20.7" x14ac:dyDescent="0.5">
      <c r="A9" s="8" t="s">
        <v>17</v>
      </c>
      <c r="D9" s="2">
        <v>167.09398999999999</v>
      </c>
      <c r="E9" s="2">
        <v>174.38217</v>
      </c>
      <c r="F9" s="2">
        <v>190.36787000000001</v>
      </c>
      <c r="G9" s="2">
        <v>186.5325</v>
      </c>
      <c r="H9" s="2">
        <v>208.62782513684999</v>
      </c>
      <c r="I9" s="2">
        <v>214.8545</v>
      </c>
      <c r="J9" s="2">
        <v>257.439525</v>
      </c>
      <c r="K9" s="2">
        <v>252.56104999999999</v>
      </c>
      <c r="L9" s="2">
        <v>265.53838483934999</v>
      </c>
      <c r="M9" s="2">
        <v>267.00030016065</v>
      </c>
      <c r="N9" s="2">
        <v>316.24945000000002</v>
      </c>
      <c r="O9" s="2">
        <v>326.14</v>
      </c>
      <c r="P9" s="2">
        <v>314.93924982624998</v>
      </c>
      <c r="Q9" s="2">
        <v>314.31374982624999</v>
      </c>
      <c r="R9" s="2">
        <v>352.54399999999998</v>
      </c>
      <c r="S9" s="2">
        <v>347.53920018399998</v>
      </c>
      <c r="T9" s="2">
        <v>318.16784999999999</v>
      </c>
      <c r="U9" s="2">
        <v>314.01551964510003</v>
      </c>
      <c r="V9" s="2">
        <v>333.44719980600001</v>
      </c>
      <c r="W9" s="2">
        <v>337.42419999999998</v>
      </c>
      <c r="X9" s="2">
        <v>362.423600196</v>
      </c>
      <c r="Y9" s="2">
        <v>366.83360019600002</v>
      </c>
      <c r="Z9" s="2">
        <v>448.91762167525002</v>
      </c>
      <c r="AA9" s="2">
        <v>451.57158335414999</v>
      </c>
      <c r="AB9" s="2">
        <v>450.40617793395</v>
      </c>
      <c r="AC9" s="2">
        <v>458.03161659375002</v>
      </c>
      <c r="AD9" s="2">
        <v>542.87985689145</v>
      </c>
      <c r="AE9" s="2">
        <v>542.66415006329999</v>
      </c>
      <c r="AF9" s="2">
        <v>536.15116855395001</v>
      </c>
      <c r="AG9" s="2">
        <v>479.41307259615002</v>
      </c>
      <c r="AH9" s="2">
        <v>482.5526334768</v>
      </c>
      <c r="AI9" s="2">
        <v>475.55459838719997</v>
      </c>
      <c r="AJ9" s="2">
        <v>470.91731794200001</v>
      </c>
      <c r="AK9" s="2">
        <v>457.73690526719997</v>
      </c>
      <c r="AL9" s="2"/>
      <c r="AM9" s="2"/>
      <c r="AN9" s="2">
        <v>479.82935406975002</v>
      </c>
      <c r="AO9" s="2">
        <v>503.49485600085001</v>
      </c>
      <c r="AP9" s="2">
        <v>671.55905998390006</v>
      </c>
      <c r="AQ9" s="2">
        <v>690.31377908239995</v>
      </c>
      <c r="AR9" s="2">
        <v>666.18485524879998</v>
      </c>
      <c r="AS9" s="2">
        <v>648.5810336088</v>
      </c>
      <c r="AT9" s="2">
        <v>799.75095333700006</v>
      </c>
      <c r="AU9" s="2">
        <v>821.61989261379995</v>
      </c>
      <c r="AV9" s="2">
        <v>692.10258017875003</v>
      </c>
      <c r="AW9" s="2">
        <v>711.40669096500005</v>
      </c>
      <c r="AX9" s="2">
        <v>907.11093078069996</v>
      </c>
      <c r="AY9" s="2">
        <v>847.46792174660004</v>
      </c>
      <c r="AZ9" s="2">
        <v>783.87415471325005</v>
      </c>
      <c r="BA9" s="2">
        <v>835.01983306675004</v>
      </c>
      <c r="BB9" s="2">
        <v>1075.37480322945</v>
      </c>
      <c r="BC9" s="2">
        <v>1082.0068338180499</v>
      </c>
      <c r="BD9" s="2">
        <v>940.73377255000003</v>
      </c>
      <c r="BE9" s="2">
        <v>892.20536955</v>
      </c>
      <c r="BF9" s="2">
        <v>1109.0158182407999</v>
      </c>
      <c r="BG9" s="2">
        <v>1057.1823327131999</v>
      </c>
      <c r="BH9" s="2">
        <v>868.45415938400004</v>
      </c>
      <c r="BI9" s="2">
        <v>835.66618776150005</v>
      </c>
      <c r="BJ9" s="2">
        <v>1039.8171360995</v>
      </c>
      <c r="BK9" s="2">
        <v>1015.5552352682</v>
      </c>
      <c r="BL9" s="2">
        <v>770.07956696650001</v>
      </c>
      <c r="BM9" s="2">
        <v>754.26614507299996</v>
      </c>
      <c r="BN9" s="2">
        <v>992.38196372250002</v>
      </c>
      <c r="BO9" s="2">
        <v>1006.52440712875</v>
      </c>
      <c r="BP9" s="2">
        <v>820.41091971440005</v>
      </c>
      <c r="BQ9" s="2">
        <v>846.94178529620001</v>
      </c>
      <c r="BR9" s="2">
        <v>993.03912921630001</v>
      </c>
      <c r="BS9" s="2">
        <v>1031.2302620037001</v>
      </c>
      <c r="BT9" s="2">
        <v>804.89800242000001</v>
      </c>
      <c r="BU9" s="2">
        <v>795.78365142999996</v>
      </c>
      <c r="BV9" s="2">
        <v>951.85523561180003</v>
      </c>
      <c r="BW9" s="2">
        <v>976.83261898559999</v>
      </c>
      <c r="BX9" s="2">
        <v>814.04953439539997</v>
      </c>
      <c r="BY9" s="2">
        <v>788.86768035900002</v>
      </c>
      <c r="BZ9" s="2">
        <v>885.12204073479995</v>
      </c>
      <c r="CA9" s="2">
        <v>839.02239200835004</v>
      </c>
      <c r="CB9" s="2">
        <v>540.95531567515002</v>
      </c>
      <c r="CC9" s="2">
        <v>557.45388932444996</v>
      </c>
      <c r="CF9" t="s">
        <v>118</v>
      </c>
    </row>
    <row r="10" spans="1:84" ht="20.7" x14ac:dyDescent="0.5">
      <c r="A10" s="8" t="s">
        <v>18</v>
      </c>
      <c r="V10" s="2">
        <v>1181.8779999999999</v>
      </c>
      <c r="W10" s="2">
        <v>1032.8599999999999</v>
      </c>
      <c r="X10" s="2">
        <v>1120.133</v>
      </c>
      <c r="Y10" s="2">
        <v>1118.9680000000001</v>
      </c>
      <c r="Z10" s="2">
        <v>1131.5050000000001</v>
      </c>
      <c r="AA10" s="2">
        <v>1039.894</v>
      </c>
      <c r="AB10" s="2">
        <v>1121.9069999999999</v>
      </c>
      <c r="AC10" s="2">
        <v>1153.606</v>
      </c>
      <c r="AD10" s="2">
        <v>1159.1300000000001</v>
      </c>
      <c r="AE10" s="2">
        <v>987.84699999999998</v>
      </c>
      <c r="AF10" s="2">
        <v>1072.171</v>
      </c>
      <c r="AG10" s="2">
        <v>1153.635</v>
      </c>
      <c r="AH10" s="2">
        <v>1035.117</v>
      </c>
      <c r="AI10" s="2">
        <v>857.84100000000001</v>
      </c>
      <c r="AJ10" s="2">
        <v>986.02200000000005</v>
      </c>
      <c r="AK10" s="2">
        <v>1058.673</v>
      </c>
      <c r="AL10" s="2">
        <v>988.73900000000003</v>
      </c>
      <c r="AM10" s="2">
        <v>927.84</v>
      </c>
      <c r="AN10" s="2">
        <v>1075.8520000000001</v>
      </c>
      <c r="AO10" s="2">
        <v>1173.3620000000001</v>
      </c>
      <c r="AP10" s="2">
        <v>1149.6590000000001</v>
      </c>
      <c r="AQ10" s="2">
        <v>980.05</v>
      </c>
      <c r="AR10" s="2">
        <v>1167.9860000000001</v>
      </c>
      <c r="AS10" s="2">
        <v>1185.3040000000001</v>
      </c>
      <c r="AT10" s="2">
        <v>1100.951</v>
      </c>
      <c r="AU10" s="2">
        <v>973.13300000000004</v>
      </c>
      <c r="AV10" s="2">
        <v>1180.6510000000001</v>
      </c>
      <c r="AW10" s="2">
        <v>1218.681</v>
      </c>
      <c r="AX10" s="2">
        <v>1153.2560000000001</v>
      </c>
      <c r="AY10" s="2">
        <v>945.46100000000001</v>
      </c>
      <c r="AZ10" s="2">
        <v>1199.2049999999999</v>
      </c>
      <c r="BA10" s="2">
        <v>1197.346</v>
      </c>
      <c r="BB10" s="2">
        <v>1285.79</v>
      </c>
      <c r="BC10" s="2">
        <v>1059.3699999999999</v>
      </c>
      <c r="BD10" s="2">
        <v>1342.0519999999999</v>
      </c>
      <c r="BE10" s="2">
        <v>1400.7280000000001</v>
      </c>
      <c r="BF10" s="2">
        <v>1522.596</v>
      </c>
      <c r="BG10" s="2">
        <v>1208.921</v>
      </c>
      <c r="BH10" s="2">
        <v>1522.0329999999999</v>
      </c>
      <c r="BI10" s="2">
        <v>1591.038</v>
      </c>
      <c r="BJ10" s="2">
        <v>1409.557</v>
      </c>
      <c r="BK10" s="2">
        <v>1219.1400000000001</v>
      </c>
      <c r="BL10" s="2">
        <v>1472.731</v>
      </c>
      <c r="BM10" s="2">
        <v>1761.019</v>
      </c>
      <c r="BN10" s="2">
        <v>1575.309</v>
      </c>
      <c r="BO10" s="2">
        <v>1380.355</v>
      </c>
      <c r="BP10" s="2">
        <v>1646.61</v>
      </c>
      <c r="BQ10" s="2">
        <v>1799.27</v>
      </c>
      <c r="BR10" s="2">
        <v>1645.175</v>
      </c>
      <c r="BS10" s="2">
        <v>1471.5039999999999</v>
      </c>
      <c r="BT10" s="2">
        <v>1715.443</v>
      </c>
      <c r="BU10" s="2">
        <v>1848.7070000000001</v>
      </c>
      <c r="BV10" s="2">
        <v>1768.3009999999999</v>
      </c>
      <c r="BW10" s="2">
        <v>1588.0239999999999</v>
      </c>
      <c r="BX10" s="2">
        <v>1760.9269999999999</v>
      </c>
      <c r="BY10" s="2">
        <v>1866.9670000000001</v>
      </c>
      <c r="BZ10" s="2">
        <v>1751.0050000000001</v>
      </c>
      <c r="CA10" s="2">
        <v>1316.462</v>
      </c>
      <c r="CB10" s="2">
        <v>1738.779</v>
      </c>
      <c r="CC10" s="2">
        <v>1808.2660000000001</v>
      </c>
      <c r="CD10" s="2">
        <v>1800.8430000000001</v>
      </c>
      <c r="CF10" t="s">
        <v>118</v>
      </c>
    </row>
    <row r="11" spans="1:84" ht="20.7" x14ac:dyDescent="0.5">
      <c r="A11" s="8" t="s">
        <v>19</v>
      </c>
      <c r="O11" s="2">
        <v>35.0715</v>
      </c>
      <c r="P11" s="2">
        <v>35.0715</v>
      </c>
      <c r="Q11" s="2">
        <v>65.393000000000001</v>
      </c>
      <c r="R11" s="2">
        <v>69.644999999999996</v>
      </c>
      <c r="S11" s="2">
        <v>58.186999999999998</v>
      </c>
      <c r="T11" s="2">
        <v>48.957000000000001</v>
      </c>
      <c r="U11" s="2">
        <v>86.605999999999995</v>
      </c>
      <c r="V11" s="2">
        <v>87.302999999999997</v>
      </c>
      <c r="W11" s="2">
        <v>87.695999999999998</v>
      </c>
      <c r="X11" s="2">
        <v>79.965000000000003</v>
      </c>
      <c r="Y11" s="2">
        <v>127.745</v>
      </c>
      <c r="Z11" s="2">
        <v>135.28299999999999</v>
      </c>
      <c r="AA11" s="2">
        <v>124.32899999999999</v>
      </c>
      <c r="AB11" s="2">
        <v>120.53100000000001</v>
      </c>
      <c r="AC11" s="2">
        <v>186.863</v>
      </c>
      <c r="AD11" s="2">
        <v>174.83799999999999</v>
      </c>
      <c r="AE11" s="2">
        <v>157.34200000000001</v>
      </c>
      <c r="AF11" s="2">
        <v>156.67699999999999</v>
      </c>
      <c r="AG11" s="2">
        <v>231.946</v>
      </c>
      <c r="AH11" s="2">
        <v>179.279</v>
      </c>
      <c r="AI11" s="2">
        <v>200</v>
      </c>
      <c r="AJ11" s="2">
        <v>164.648</v>
      </c>
      <c r="AK11" s="2">
        <v>269.54599999999999</v>
      </c>
      <c r="AL11" s="2">
        <v>222.21700000000001</v>
      </c>
      <c r="AM11" s="2">
        <v>229.40700000000001</v>
      </c>
      <c r="AN11" s="2">
        <v>204.786</v>
      </c>
      <c r="AO11" s="2">
        <v>328.56799999999998</v>
      </c>
      <c r="AP11" s="2">
        <v>301.166</v>
      </c>
      <c r="AQ11" s="2">
        <v>312.69900000000001</v>
      </c>
      <c r="AR11" s="2">
        <v>291.33600000000001</v>
      </c>
      <c r="AS11" s="2">
        <v>465.52300000000002</v>
      </c>
      <c r="AT11" s="2">
        <v>403.12599999999998</v>
      </c>
      <c r="AU11" s="2">
        <v>384.38900000000001</v>
      </c>
      <c r="AV11" s="2">
        <v>369.47300000000001</v>
      </c>
      <c r="AW11" s="2">
        <v>575.19600000000003</v>
      </c>
      <c r="AX11" s="2">
        <v>505.863</v>
      </c>
      <c r="AY11" s="2">
        <v>471.608</v>
      </c>
      <c r="AZ11" s="2">
        <v>454.541</v>
      </c>
      <c r="BA11" s="2">
        <v>723.14599999999996</v>
      </c>
      <c r="BB11" s="2">
        <v>682.75599999999997</v>
      </c>
      <c r="BC11" s="2">
        <v>641.60699999999997</v>
      </c>
      <c r="BD11" s="2">
        <v>609.654</v>
      </c>
      <c r="BE11" s="2">
        <v>937.90800000000002</v>
      </c>
      <c r="BF11" s="2">
        <v>895.20100000000002</v>
      </c>
      <c r="BG11" s="2">
        <v>804.94100000000003</v>
      </c>
      <c r="BH11" s="2">
        <v>783.577</v>
      </c>
      <c r="BI11" s="2">
        <v>1204.1089999999999</v>
      </c>
      <c r="BJ11" s="2">
        <v>1170.6859999999999</v>
      </c>
      <c r="BK11" s="2">
        <v>1047.702</v>
      </c>
      <c r="BL11" s="2">
        <v>1000.783</v>
      </c>
      <c r="BM11" s="2">
        <v>1471.5730000000001</v>
      </c>
      <c r="BN11" s="2">
        <v>1305.277</v>
      </c>
      <c r="BO11" s="2">
        <v>1119.8440000000001</v>
      </c>
      <c r="BP11" s="2">
        <v>1091.192</v>
      </c>
      <c r="BQ11" s="2">
        <v>1408.991</v>
      </c>
      <c r="BR11" s="2">
        <v>1369.2159999999999</v>
      </c>
      <c r="BS11" s="2">
        <v>1185.3699999999999</v>
      </c>
      <c r="BT11" s="2">
        <v>1174.8589999999999</v>
      </c>
      <c r="BU11" s="2">
        <v>1442.9760000000001</v>
      </c>
      <c r="BV11" s="2">
        <v>1389.98</v>
      </c>
      <c r="BW11" s="2">
        <v>1204.722</v>
      </c>
      <c r="BX11" s="2">
        <v>1191.729</v>
      </c>
      <c r="BY11" s="2">
        <v>1429.4559999999999</v>
      </c>
      <c r="BZ11" s="2">
        <v>1441.2249999999999</v>
      </c>
      <c r="CA11" s="2">
        <v>930.24</v>
      </c>
      <c r="CB11" s="2">
        <v>707.64</v>
      </c>
      <c r="CC11" s="2">
        <v>1433.021</v>
      </c>
      <c r="CD11" s="2">
        <v>1403.7660000000001</v>
      </c>
      <c r="CF11" t="s">
        <v>118</v>
      </c>
    </row>
    <row r="12" spans="1:84" ht="20.7" x14ac:dyDescent="0.5">
      <c r="A12" s="8" t="s">
        <v>20</v>
      </c>
      <c r="AY12" s="2">
        <v>160.95329623142399</v>
      </c>
      <c r="AZ12" s="2">
        <v>74.859928512585995</v>
      </c>
      <c r="BA12" s="2">
        <v>278.49360490514499</v>
      </c>
      <c r="BB12" s="2">
        <v>263.87110098018002</v>
      </c>
      <c r="BC12" s="2">
        <v>200.36238379811101</v>
      </c>
      <c r="BD12" s="2">
        <v>99.782325976828005</v>
      </c>
      <c r="BE12" s="2">
        <v>291.53783042999999</v>
      </c>
      <c r="BF12" s="2">
        <v>296.42316781148998</v>
      </c>
      <c r="BG12" s="2">
        <v>215.94778964612999</v>
      </c>
      <c r="BH12" s="2">
        <v>105.568365382674</v>
      </c>
      <c r="BI12" s="2">
        <v>296.53702353051199</v>
      </c>
      <c r="BJ12" s="2">
        <v>346.33939733909602</v>
      </c>
      <c r="BK12" s="2">
        <v>197.29058707891701</v>
      </c>
      <c r="BL12" s="2">
        <v>192.382697506423</v>
      </c>
      <c r="BM12" s="2">
        <v>389.95616258650398</v>
      </c>
      <c r="BN12" s="2">
        <v>366.224533011402</v>
      </c>
      <c r="BO12" s="2">
        <v>217.944289900607</v>
      </c>
      <c r="BP12" s="2">
        <v>232.54021676380799</v>
      </c>
      <c r="BQ12" s="2">
        <v>464.520151197487</v>
      </c>
      <c r="BR12" s="2">
        <v>471.93864079500599</v>
      </c>
      <c r="BS12" s="2">
        <v>304.01872601794798</v>
      </c>
      <c r="BT12" s="2">
        <v>287.91506244031598</v>
      </c>
      <c r="BU12" s="2">
        <v>538.24212855764995</v>
      </c>
      <c r="BV12" s="2">
        <v>530.41561707425501</v>
      </c>
      <c r="BW12" s="2">
        <v>320.00336709808801</v>
      </c>
      <c r="BX12" s="2">
        <v>324.44583520169698</v>
      </c>
      <c r="BY12" s="2">
        <v>576.52273465372798</v>
      </c>
      <c r="BZ12" s="2">
        <v>593.344181168874</v>
      </c>
      <c r="CA12" s="2">
        <v>221.61208793203301</v>
      </c>
      <c r="CB12" s="2">
        <v>226.94913349524799</v>
      </c>
      <c r="CC12" s="2">
        <v>608.89795675410005</v>
      </c>
      <c r="CD12" s="2">
        <v>634.29663597462502</v>
      </c>
      <c r="CF12" t="s">
        <v>118</v>
      </c>
    </row>
    <row r="13" spans="1:84" x14ac:dyDescent="0.5">
      <c r="A13" s="8" t="s">
        <v>30</v>
      </c>
      <c r="B13" s="13">
        <f>AVERAGE(B4:B12)</f>
        <v>1021.0420162445586</v>
      </c>
      <c r="C13" s="13">
        <f t="shared" ref="C13:BN13" si="0">AVERAGE(C4:C12)</f>
        <v>1038.8808049394149</v>
      </c>
      <c r="D13" s="13">
        <f t="shared" si="0"/>
        <v>803.83840390683258</v>
      </c>
      <c r="E13" s="13">
        <f t="shared" si="0"/>
        <v>1015.1165367101258</v>
      </c>
      <c r="F13" s="13">
        <f t="shared" si="0"/>
        <v>861.27588519867504</v>
      </c>
      <c r="G13" s="13">
        <f t="shared" si="0"/>
        <v>898.9798041743162</v>
      </c>
      <c r="H13" s="13">
        <f t="shared" si="0"/>
        <v>978.55900357253756</v>
      </c>
      <c r="I13" s="13">
        <f t="shared" si="0"/>
        <v>1107.9878968343412</v>
      </c>
      <c r="J13" s="13">
        <f t="shared" si="0"/>
        <v>986.79984148928418</v>
      </c>
      <c r="K13" s="13">
        <f t="shared" si="0"/>
        <v>1035.1636499896333</v>
      </c>
      <c r="L13" s="13">
        <f t="shared" si="0"/>
        <v>1078.8770675896085</v>
      </c>
      <c r="M13" s="13">
        <f t="shared" si="0"/>
        <v>1245.151734618775</v>
      </c>
      <c r="N13" s="13">
        <f t="shared" si="0"/>
        <v>1101.9812232181669</v>
      </c>
      <c r="O13" s="13">
        <f t="shared" si="0"/>
        <v>1033.6304680420571</v>
      </c>
      <c r="P13" s="13">
        <f t="shared" si="0"/>
        <v>1058.5890033677929</v>
      </c>
      <c r="Q13" s="13">
        <f t="shared" si="0"/>
        <v>1233.8241793801499</v>
      </c>
      <c r="R13" s="13">
        <f t="shared" si="0"/>
        <v>1042.653417156695</v>
      </c>
      <c r="S13" s="13">
        <f t="shared" si="0"/>
        <v>1182.5290173800713</v>
      </c>
      <c r="T13" s="13">
        <f t="shared" si="0"/>
        <v>1150.6883860807143</v>
      </c>
      <c r="U13" s="13">
        <f t="shared" si="0"/>
        <v>1318.9906714936426</v>
      </c>
      <c r="V13" s="13">
        <f t="shared" si="0"/>
        <v>1058.9816508797571</v>
      </c>
      <c r="W13" s="13">
        <f t="shared" si="0"/>
        <v>1307.83315489595</v>
      </c>
      <c r="X13" s="13">
        <f t="shared" si="0"/>
        <v>1366.9666258465249</v>
      </c>
      <c r="Y13" s="13">
        <f t="shared" si="0"/>
        <v>1560.3240039608252</v>
      </c>
      <c r="Z13" s="13">
        <f t="shared" si="0"/>
        <v>1365.3055324373813</v>
      </c>
      <c r="AA13" s="13">
        <f t="shared" si="0"/>
        <v>1465.7442223215189</v>
      </c>
      <c r="AB13" s="13">
        <f t="shared" si="0"/>
        <v>1482.6247497311438</v>
      </c>
      <c r="AC13" s="13">
        <f t="shared" si="0"/>
        <v>1740.1626366925686</v>
      </c>
      <c r="AD13" s="13">
        <f t="shared" si="0"/>
        <v>1586.5806465865562</v>
      </c>
      <c r="AE13" s="13">
        <f t="shared" si="0"/>
        <v>1698.3649840840376</v>
      </c>
      <c r="AF13" s="13">
        <f t="shared" si="0"/>
        <v>1723.2782078612938</v>
      </c>
      <c r="AG13" s="13">
        <f t="shared" si="0"/>
        <v>1896.3070379334565</v>
      </c>
      <c r="AH13" s="13">
        <f t="shared" si="0"/>
        <v>1595.5307281295252</v>
      </c>
      <c r="AI13" s="13">
        <f t="shared" si="0"/>
        <v>1537.0882848249</v>
      </c>
      <c r="AJ13" s="13">
        <f t="shared" si="0"/>
        <v>1551.731970250725</v>
      </c>
      <c r="AK13" s="13">
        <f t="shared" si="0"/>
        <v>1773.5436410009499</v>
      </c>
      <c r="AL13" s="13">
        <f t="shared" si="0"/>
        <v>1708.1387284089144</v>
      </c>
      <c r="AM13" s="13">
        <f t="shared" si="0"/>
        <v>1786.6524987241003</v>
      </c>
      <c r="AN13" s="13">
        <f t="shared" si="0"/>
        <v>1645.573498965219</v>
      </c>
      <c r="AO13" s="13">
        <f t="shared" si="0"/>
        <v>1944.8644883399561</v>
      </c>
      <c r="AP13" s="13">
        <f t="shared" si="0"/>
        <v>1773.5060719943874</v>
      </c>
      <c r="AQ13" s="13">
        <f t="shared" si="0"/>
        <v>1892.8022901982999</v>
      </c>
      <c r="AR13" s="13">
        <f t="shared" si="0"/>
        <v>1960.9736415529751</v>
      </c>
      <c r="AS13" s="13">
        <f t="shared" si="0"/>
        <v>2198.8063410386999</v>
      </c>
      <c r="AT13" s="13">
        <f t="shared" si="0"/>
        <v>2026.2925102868749</v>
      </c>
      <c r="AU13" s="13">
        <f t="shared" si="0"/>
        <v>2133.2654375427251</v>
      </c>
      <c r="AV13" s="13">
        <f t="shared" si="0"/>
        <v>2079.1334628557938</v>
      </c>
      <c r="AW13" s="13">
        <f t="shared" si="0"/>
        <v>2399.2993349922249</v>
      </c>
      <c r="AX13" s="13">
        <f t="shared" si="0"/>
        <v>2184.774943257738</v>
      </c>
      <c r="AY13" s="13">
        <f t="shared" si="0"/>
        <v>1950.5638088071582</v>
      </c>
      <c r="AZ13" s="13">
        <f t="shared" si="0"/>
        <v>1926.8856266723487</v>
      </c>
      <c r="BA13" s="13">
        <f t="shared" si="0"/>
        <v>2253.2204669996891</v>
      </c>
      <c r="BB13" s="13">
        <f t="shared" si="0"/>
        <v>1805.2441183393785</v>
      </c>
      <c r="BC13" s="13">
        <f t="shared" si="0"/>
        <v>2119.9877710237843</v>
      </c>
      <c r="BD13" s="13">
        <f t="shared" si="0"/>
        <v>2117.8466986047138</v>
      </c>
      <c r="BE13" s="13">
        <f t="shared" si="0"/>
        <v>2428.7845481668887</v>
      </c>
      <c r="BF13" s="13">
        <f t="shared" si="0"/>
        <v>2272.337252507888</v>
      </c>
      <c r="BG13" s="13">
        <f t="shared" si="0"/>
        <v>2155.7422223004587</v>
      </c>
      <c r="BH13" s="13">
        <f t="shared" si="0"/>
        <v>2156.9411042990414</v>
      </c>
      <c r="BI13" s="13">
        <f t="shared" si="0"/>
        <v>2541.7705021582688</v>
      </c>
      <c r="BJ13" s="13">
        <f t="shared" si="0"/>
        <v>2209.5567360840996</v>
      </c>
      <c r="BK13" s="13">
        <f t="shared" si="0"/>
        <v>2322.8018681904909</v>
      </c>
      <c r="BL13" s="13">
        <f t="shared" si="0"/>
        <v>2252.2675114682688</v>
      </c>
      <c r="BM13" s="13">
        <f t="shared" si="0"/>
        <v>2718.1447035871229</v>
      </c>
      <c r="BN13" s="13">
        <f t="shared" si="0"/>
        <v>2390.275218406789</v>
      </c>
      <c r="BO13" s="13">
        <f t="shared" ref="BO13:CD13" si="1">AVERAGE(BO4:BO12)</f>
        <v>2478.0965164400504</v>
      </c>
      <c r="BP13" s="13">
        <f t="shared" si="1"/>
        <v>2478.3103385854006</v>
      </c>
      <c r="BQ13" s="13">
        <f t="shared" si="1"/>
        <v>2859.3898596468989</v>
      </c>
      <c r="BR13" s="13">
        <f t="shared" si="1"/>
        <v>2739.621303087878</v>
      </c>
      <c r="BS13" s="13">
        <f t="shared" si="1"/>
        <v>2766.3744104565058</v>
      </c>
      <c r="BT13" s="13">
        <f t="shared" si="1"/>
        <v>2670.634575421213</v>
      </c>
      <c r="BU13" s="13">
        <f t="shared" si="1"/>
        <v>2979.2926080705165</v>
      </c>
      <c r="BV13" s="13">
        <f t="shared" si="1"/>
        <v>2820.0658157743505</v>
      </c>
      <c r="BW13" s="13">
        <f t="shared" si="1"/>
        <v>2676.7284931702766</v>
      </c>
      <c r="BX13" s="13">
        <f t="shared" si="1"/>
        <v>2754.6900566703653</v>
      </c>
      <c r="BY13" s="13">
        <f t="shared" si="1"/>
        <v>3093.5353585306584</v>
      </c>
      <c r="BZ13" s="13">
        <f t="shared" si="1"/>
        <v>3002.4269974336976</v>
      </c>
      <c r="CA13" s="13">
        <f t="shared" si="1"/>
        <v>2440.1034502186208</v>
      </c>
      <c r="CB13" s="13">
        <f t="shared" si="1"/>
        <v>1755.1439907538663</v>
      </c>
      <c r="CC13" s="13">
        <f t="shared" si="1"/>
        <v>3008.32093336855</v>
      </c>
      <c r="CD13" s="13">
        <f t="shared" si="1"/>
        <v>2943.2930252762321</v>
      </c>
    </row>
    <row r="14" spans="1:84" x14ac:dyDescent="0.5">
      <c r="A14" s="8" t="s">
        <v>31</v>
      </c>
      <c r="B14" s="13">
        <f>MEDIAN(B5:B13)</f>
        <v>1021.0420162445586</v>
      </c>
      <c r="C14" s="13">
        <f t="shared" ref="C14:BN14" si="2">MEDIAN(C5:C13)</f>
        <v>1038.8808049394149</v>
      </c>
      <c r="D14" s="13">
        <f t="shared" si="2"/>
        <v>167.09398999999999</v>
      </c>
      <c r="E14" s="13">
        <f t="shared" si="2"/>
        <v>597.97111242521294</v>
      </c>
      <c r="F14" s="13">
        <f t="shared" si="2"/>
        <v>525.82187759933754</v>
      </c>
      <c r="G14" s="13">
        <f t="shared" si="2"/>
        <v>551.31826355995804</v>
      </c>
      <c r="H14" s="13">
        <f t="shared" si="2"/>
        <v>593.59341435469378</v>
      </c>
      <c r="I14" s="13">
        <f t="shared" si="2"/>
        <v>698.30550323917055</v>
      </c>
      <c r="J14" s="13">
        <f t="shared" si="2"/>
        <v>622.11968324464215</v>
      </c>
      <c r="K14" s="13">
        <f t="shared" si="2"/>
        <v>704.67297192321666</v>
      </c>
      <c r="L14" s="13">
        <f t="shared" si="2"/>
        <v>712.25038775195424</v>
      </c>
      <c r="M14" s="13">
        <f t="shared" si="2"/>
        <v>857.53673632538744</v>
      </c>
      <c r="N14" s="13">
        <f t="shared" si="2"/>
        <v>709.11533660908344</v>
      </c>
      <c r="O14" s="13">
        <f t="shared" si="2"/>
        <v>545.67810135440004</v>
      </c>
      <c r="P14" s="13">
        <f t="shared" si="2"/>
        <v>429.00633219730003</v>
      </c>
      <c r="Q14" s="13">
        <f t="shared" si="2"/>
        <v>572.68886697879998</v>
      </c>
      <c r="R14" s="13">
        <f t="shared" si="2"/>
        <v>370.02437042640003</v>
      </c>
      <c r="S14" s="13">
        <f t="shared" si="2"/>
        <v>644.2195404345</v>
      </c>
      <c r="T14" s="13">
        <f t="shared" si="2"/>
        <v>479.04554260499998</v>
      </c>
      <c r="U14" s="13">
        <f t="shared" si="2"/>
        <v>646.96659038639996</v>
      </c>
      <c r="V14" s="13">
        <f t="shared" si="2"/>
        <v>413.52759996930001</v>
      </c>
      <c r="W14" s="13">
        <f t="shared" si="2"/>
        <v>905.25167921479988</v>
      </c>
      <c r="X14" s="13">
        <f t="shared" si="2"/>
        <v>907.59956193009998</v>
      </c>
      <c r="Y14" s="13">
        <f t="shared" si="2"/>
        <v>1003.1388223368001</v>
      </c>
      <c r="Z14" s="13">
        <f t="shared" si="2"/>
        <v>882.83371661990009</v>
      </c>
      <c r="AA14" s="13">
        <f t="shared" si="2"/>
        <v>959.10858851900002</v>
      </c>
      <c r="AB14" s="13">
        <f t="shared" si="2"/>
        <v>927.6359291576</v>
      </c>
      <c r="AC14" s="13">
        <f t="shared" si="2"/>
        <v>1053.8541635024001</v>
      </c>
      <c r="AD14" s="13">
        <f t="shared" si="2"/>
        <v>947.92610332050003</v>
      </c>
      <c r="AE14" s="13">
        <f t="shared" si="2"/>
        <v>1026.8083436894999</v>
      </c>
      <c r="AF14" s="13">
        <f t="shared" si="2"/>
        <v>989.9371013192</v>
      </c>
      <c r="AG14" s="13">
        <f t="shared" si="2"/>
        <v>1078.3304123932501</v>
      </c>
      <c r="AH14" s="13">
        <f t="shared" si="2"/>
        <v>909.7194726537</v>
      </c>
      <c r="AI14" s="13">
        <f t="shared" si="2"/>
        <v>892.4015925635</v>
      </c>
      <c r="AJ14" s="13">
        <f t="shared" si="2"/>
        <v>913.77219726090004</v>
      </c>
      <c r="AK14" s="13">
        <f t="shared" si="2"/>
        <v>1021.6959355862</v>
      </c>
      <c r="AL14" s="13">
        <f t="shared" si="2"/>
        <v>988.73900000000003</v>
      </c>
      <c r="AM14" s="13">
        <f t="shared" si="2"/>
        <v>927.84</v>
      </c>
      <c r="AN14" s="13">
        <f t="shared" si="2"/>
        <v>915.77336287100002</v>
      </c>
      <c r="AO14" s="13">
        <f t="shared" si="2"/>
        <v>1119.4573060554001</v>
      </c>
      <c r="AP14" s="13">
        <f t="shared" si="2"/>
        <v>992.7979881916001</v>
      </c>
      <c r="AQ14" s="13">
        <f t="shared" si="2"/>
        <v>1038.4189587994999</v>
      </c>
      <c r="AR14" s="13">
        <f t="shared" si="2"/>
        <v>1072.9222195555001</v>
      </c>
      <c r="AS14" s="13">
        <f t="shared" si="2"/>
        <v>1158.5095944544</v>
      </c>
      <c r="AT14" s="13">
        <f t="shared" si="2"/>
        <v>1018.484593893</v>
      </c>
      <c r="AU14" s="13">
        <f t="shared" si="2"/>
        <v>1033.7237352239999</v>
      </c>
      <c r="AV14" s="13">
        <f t="shared" si="2"/>
        <v>1067.5391652798</v>
      </c>
      <c r="AW14" s="13">
        <f t="shared" si="2"/>
        <v>1182.2551599504</v>
      </c>
      <c r="AX14" s="13">
        <f t="shared" si="2"/>
        <v>1107.1178148186</v>
      </c>
      <c r="AY14" s="13">
        <f t="shared" si="2"/>
        <v>945.46100000000001</v>
      </c>
      <c r="AZ14" s="13">
        <f t="shared" si="2"/>
        <v>899.96750094230003</v>
      </c>
      <c r="BA14" s="13">
        <f t="shared" si="2"/>
        <v>1100.4940108783001</v>
      </c>
      <c r="BB14" s="13">
        <f t="shared" si="2"/>
        <v>1075.37480322945</v>
      </c>
      <c r="BC14" s="13">
        <f t="shared" si="2"/>
        <v>1059.3699999999999</v>
      </c>
      <c r="BD14" s="13">
        <f t="shared" si="2"/>
        <v>940.73377255000003</v>
      </c>
      <c r="BE14" s="13">
        <f t="shared" si="2"/>
        <v>1064.4285982020001</v>
      </c>
      <c r="BF14" s="13">
        <f t="shared" si="2"/>
        <v>1109.0158182407999</v>
      </c>
      <c r="BG14" s="13">
        <f t="shared" si="2"/>
        <v>1057.1823327131999</v>
      </c>
      <c r="BH14" s="13">
        <f t="shared" si="2"/>
        <v>868.45415938400004</v>
      </c>
      <c r="BI14" s="13">
        <f t="shared" si="2"/>
        <v>1204.1089999999999</v>
      </c>
      <c r="BJ14" s="13">
        <f t="shared" si="2"/>
        <v>1105.2515680497499</v>
      </c>
      <c r="BK14" s="13">
        <f t="shared" si="2"/>
        <v>1047.702</v>
      </c>
      <c r="BL14" s="13">
        <f t="shared" si="2"/>
        <v>1000.783</v>
      </c>
      <c r="BM14" s="13">
        <f t="shared" si="2"/>
        <v>1471.5730000000001</v>
      </c>
      <c r="BN14" s="13">
        <f t="shared" si="2"/>
        <v>1305.277</v>
      </c>
      <c r="BO14" s="13">
        <f t="shared" ref="BO14" si="3">MEDIAN(BO5:BO13)</f>
        <v>1119.8440000000001</v>
      </c>
      <c r="BP14" s="13">
        <f>MEDIAN(BP5:BP13)</f>
        <v>1105.1911009344001</v>
      </c>
      <c r="BQ14" s="13">
        <f>MEDIAN(BQ5:BQ13)</f>
        <v>1408.991</v>
      </c>
      <c r="BR14" s="13">
        <f>MEDIAN(BR5:BR13)</f>
        <v>1369.2159999999999</v>
      </c>
      <c r="BS14" s="13">
        <f>MEDIAN(BS5:BS13)</f>
        <v>1393.4951331549</v>
      </c>
      <c r="BT14" s="13">
        <f t="shared" ref="BT14:CD14" si="4">MEDIAN(BT5:BT13)</f>
        <v>1224.1278731476</v>
      </c>
      <c r="BU14" s="13">
        <f t="shared" si="4"/>
        <v>1442.9760000000001</v>
      </c>
      <c r="BV14" s="13">
        <f t="shared" si="4"/>
        <v>1404.0531255721</v>
      </c>
      <c r="BW14" s="13">
        <f t="shared" si="4"/>
        <v>1480.6958478008</v>
      </c>
      <c r="BX14" s="13">
        <f t="shared" si="4"/>
        <v>1395.9945378852001</v>
      </c>
      <c r="BY14" s="13">
        <f t="shared" si="4"/>
        <v>1611.1656306432001</v>
      </c>
      <c r="BZ14" s="13">
        <f t="shared" si="4"/>
        <v>1659.2974969715999</v>
      </c>
      <c r="CA14" s="13">
        <f t="shared" si="4"/>
        <v>1316.462</v>
      </c>
      <c r="CB14" s="13">
        <f t="shared" si="4"/>
        <v>935.29146983839996</v>
      </c>
      <c r="CC14" s="13">
        <f t="shared" si="4"/>
        <v>1808.2660000000001</v>
      </c>
      <c r="CD14" s="13">
        <f t="shared" si="4"/>
        <v>1830.1462704794999</v>
      </c>
    </row>
    <row r="17" spans="1:83" x14ac:dyDescent="0.5">
      <c r="A17" s="14" t="s">
        <v>32</v>
      </c>
      <c r="B17" t="s">
        <v>117</v>
      </c>
      <c r="CD17" t="s">
        <v>34</v>
      </c>
    </row>
    <row r="18" spans="1:83" ht="20.7" x14ac:dyDescent="0.5">
      <c r="A18" s="8" t="s">
        <v>12</v>
      </c>
      <c r="B18" s="10">
        <v>83.12042078268</v>
      </c>
      <c r="C18" s="10">
        <v>138.37475763099999</v>
      </c>
      <c r="D18" s="10">
        <v>88.975510575000001</v>
      </c>
      <c r="E18" s="10">
        <v>233.944954215</v>
      </c>
      <c r="F18" s="10">
        <v>69.201246650350001</v>
      </c>
      <c r="G18" s="10">
        <v>118.974717872</v>
      </c>
      <c r="H18" s="10">
        <v>108.62051937</v>
      </c>
      <c r="I18" s="10">
        <v>278.73875657399998</v>
      </c>
      <c r="J18" s="10">
        <v>116.15836392738601</v>
      </c>
      <c r="K18" s="10">
        <v>171.17313559300001</v>
      </c>
      <c r="L18" s="10">
        <v>111.417413319</v>
      </c>
      <c r="M18" s="10">
        <v>360.93914255999999</v>
      </c>
      <c r="N18" s="10">
        <v>102.75649106272201</v>
      </c>
      <c r="O18" s="10">
        <v>240.99348324799999</v>
      </c>
      <c r="P18" s="10">
        <v>183.877252801</v>
      </c>
      <c r="Q18" s="10">
        <v>388.91650111600001</v>
      </c>
      <c r="R18" s="10">
        <v>54.226915786016001</v>
      </c>
      <c r="S18" s="10">
        <v>295.83495512399998</v>
      </c>
      <c r="T18" s="10">
        <v>214.38953487000001</v>
      </c>
      <c r="U18" s="10">
        <v>411.28934996599997</v>
      </c>
      <c r="V18" s="10">
        <v>103.05614780099999</v>
      </c>
      <c r="W18" s="10">
        <v>348.415194816</v>
      </c>
      <c r="X18" s="10">
        <v>284.84231932799997</v>
      </c>
      <c r="Y18" s="10">
        <v>592.63959391100002</v>
      </c>
      <c r="Z18" s="10">
        <v>157.02315762699999</v>
      </c>
      <c r="AA18" s="10">
        <v>376.34768640999999</v>
      </c>
      <c r="AB18" s="10">
        <v>321.55644119200002</v>
      </c>
      <c r="AC18" s="10">
        <v>741.47868790200005</v>
      </c>
      <c r="AD18" s="10">
        <v>148.950773196</v>
      </c>
      <c r="AE18" s="10">
        <v>523.94143253000004</v>
      </c>
      <c r="AF18" s="10">
        <v>417.02730357000002</v>
      </c>
      <c r="AG18" s="10">
        <v>743.08634136000001</v>
      </c>
      <c r="AH18" s="10">
        <v>206.80500250399999</v>
      </c>
      <c r="AI18" s="10">
        <v>164.81690702</v>
      </c>
      <c r="AJ18" s="10">
        <v>194.855260434</v>
      </c>
      <c r="AK18" s="10">
        <v>592.23513933000004</v>
      </c>
      <c r="AL18" s="10">
        <v>176.28090285600001</v>
      </c>
      <c r="AM18" s="10">
        <v>413.76512741400001</v>
      </c>
      <c r="AN18" s="10">
        <v>316.81709333999999</v>
      </c>
      <c r="AO18" s="10">
        <v>669.79145450800002</v>
      </c>
      <c r="AP18" s="10">
        <v>110.62688571</v>
      </c>
      <c r="AQ18" s="10">
        <v>526.12919243500005</v>
      </c>
      <c r="AR18" s="10">
        <v>402.17785840200003</v>
      </c>
      <c r="AS18" s="10">
        <v>676.39346485399994</v>
      </c>
      <c r="AT18" s="10">
        <v>-28.6</v>
      </c>
      <c r="AU18" s="10">
        <v>629.20749183999999</v>
      </c>
      <c r="AV18" s="10">
        <v>405.65379968000002</v>
      </c>
      <c r="AW18" s="10">
        <v>724.33057209599997</v>
      </c>
      <c r="AX18" s="10">
        <v>58.013052944000002</v>
      </c>
      <c r="AY18" s="10">
        <v>654.75046470400002</v>
      </c>
      <c r="AZ18" s="10">
        <v>414.689632819</v>
      </c>
      <c r="BA18" s="10">
        <v>725.45171544799996</v>
      </c>
      <c r="BB18" s="10"/>
      <c r="BC18" s="10">
        <v>518.08474007200005</v>
      </c>
      <c r="BD18" s="10">
        <v>403.86063390999999</v>
      </c>
      <c r="BE18" s="10">
        <v>599.48255174999997</v>
      </c>
      <c r="BF18" s="10">
        <v>98.045149221000003</v>
      </c>
      <c r="BG18" s="10">
        <v>473.76054142200002</v>
      </c>
      <c r="BH18" s="10">
        <v>351.99108891600002</v>
      </c>
      <c r="BI18" s="10">
        <v>657.32938993899995</v>
      </c>
      <c r="BJ18" s="10">
        <v>45.614987796000001</v>
      </c>
      <c r="BK18" s="10">
        <v>690.16570804200001</v>
      </c>
      <c r="BL18" s="10">
        <v>565.27291899700003</v>
      </c>
      <c r="BM18" s="10">
        <v>773.33782958400002</v>
      </c>
      <c r="BN18" s="10">
        <v>-28.5</v>
      </c>
      <c r="BO18" s="10">
        <v>794.48246331300004</v>
      </c>
      <c r="BP18" s="10">
        <v>693.66799769600004</v>
      </c>
      <c r="BQ18" s="10">
        <v>1080.250561202</v>
      </c>
      <c r="BR18" s="10">
        <v>210.1344861</v>
      </c>
      <c r="BS18" s="10">
        <v>1057.040778222</v>
      </c>
      <c r="BT18" s="10">
        <v>817.87422710299995</v>
      </c>
      <c r="BU18" s="10">
        <v>1189.72929024</v>
      </c>
      <c r="BV18" s="10">
        <v>359.51454083800002</v>
      </c>
      <c r="BW18" s="10">
        <v>1303.0303034159999</v>
      </c>
      <c r="BX18" s="10">
        <v>1088.9849794229999</v>
      </c>
      <c r="BY18" s="10">
        <v>1287.754879392</v>
      </c>
      <c r="BZ18" s="10">
        <v>652.00314198599995</v>
      </c>
      <c r="CA18" s="10">
        <v>438.46153850100001</v>
      </c>
      <c r="CB18" s="10">
        <v>64.145847407999995</v>
      </c>
      <c r="CC18" s="10">
        <v>1343.3536871040001</v>
      </c>
      <c r="CD18" s="10"/>
    </row>
    <row r="19" spans="1:83" ht="20.7" x14ac:dyDescent="0.5">
      <c r="A19" s="8" t="s">
        <v>13</v>
      </c>
      <c r="B19" s="10">
        <v>209.22</v>
      </c>
      <c r="C19" s="10">
        <v>190.72900000000001</v>
      </c>
      <c r="D19" s="10"/>
      <c r="E19" s="10">
        <v>219.994</v>
      </c>
      <c r="F19" s="10">
        <v>143.476</v>
      </c>
      <c r="G19" s="10">
        <v>168.99600000000001</v>
      </c>
      <c r="H19" s="10">
        <v>174.86500000000001</v>
      </c>
      <c r="I19" s="10">
        <v>245.84</v>
      </c>
      <c r="J19" s="10">
        <v>182.48599999999999</v>
      </c>
      <c r="K19" s="10">
        <v>183.21199999999999</v>
      </c>
      <c r="L19" s="10">
        <v>151.089</v>
      </c>
      <c r="M19" s="10">
        <v>233.09399999999999</v>
      </c>
      <c r="N19" s="10">
        <v>195.63200000000001</v>
      </c>
      <c r="O19" s="10">
        <v>201.56200000000001</v>
      </c>
      <c r="P19" s="10">
        <v>168.89400000000001</v>
      </c>
      <c r="Q19" s="10">
        <v>312.745</v>
      </c>
      <c r="R19" s="10">
        <v>216.82900000000001</v>
      </c>
      <c r="S19" s="10">
        <v>212.40100000000001</v>
      </c>
      <c r="T19" s="10">
        <v>183.398</v>
      </c>
      <c r="U19" s="10">
        <v>328.79</v>
      </c>
      <c r="V19" s="10"/>
      <c r="W19" s="10">
        <v>216.613</v>
      </c>
      <c r="X19" s="10">
        <v>179.251</v>
      </c>
      <c r="Y19" s="10">
        <v>319.34199999999998</v>
      </c>
      <c r="Z19" s="10">
        <v>239.78399999999999</v>
      </c>
      <c r="AA19" s="10">
        <v>247.64500000000001</v>
      </c>
      <c r="AB19" s="10">
        <v>200.66300000000001</v>
      </c>
      <c r="AC19" s="10">
        <v>364.60599999999999</v>
      </c>
      <c r="AD19" s="10">
        <v>293.75400000000002</v>
      </c>
      <c r="AE19" s="10">
        <v>281.34800000000001</v>
      </c>
      <c r="AF19" s="10">
        <v>204.535</v>
      </c>
      <c r="AG19" s="10">
        <v>390.43400000000003</v>
      </c>
      <c r="AH19" s="10">
        <v>269.84899999999999</v>
      </c>
      <c r="AI19" s="10">
        <v>195.89599999999999</v>
      </c>
      <c r="AJ19" s="10">
        <v>164.173</v>
      </c>
      <c r="AK19" s="10">
        <v>359.923</v>
      </c>
      <c r="AL19" s="10">
        <v>309.23</v>
      </c>
      <c r="AM19" s="10">
        <v>264.32900000000001</v>
      </c>
      <c r="AN19" s="10">
        <v>208.387</v>
      </c>
      <c r="AO19" s="10">
        <v>397.99299999999999</v>
      </c>
      <c r="AP19" s="10">
        <v>325.28500000000003</v>
      </c>
      <c r="AQ19" s="10">
        <v>319.584</v>
      </c>
      <c r="AR19" s="10">
        <v>231.48500000000001</v>
      </c>
      <c r="AS19" s="10">
        <v>474.40699999999998</v>
      </c>
      <c r="AT19" s="10">
        <v>451.55</v>
      </c>
      <c r="AU19" s="10">
        <v>367.005</v>
      </c>
      <c r="AV19" s="10">
        <v>221.85300000000001</v>
      </c>
      <c r="AW19" s="10">
        <v>592.904</v>
      </c>
      <c r="AX19" s="10">
        <v>552.26099999999997</v>
      </c>
      <c r="AY19" s="10">
        <v>415.67599999999999</v>
      </c>
      <c r="AZ19" s="10">
        <v>260.101</v>
      </c>
      <c r="BA19" s="10">
        <v>644.09699999999998</v>
      </c>
      <c r="BB19" s="10">
        <v>591.24599999999998</v>
      </c>
      <c r="BC19" s="10">
        <v>467.20699999999999</v>
      </c>
      <c r="BD19" s="10">
        <v>286.99200000000002</v>
      </c>
      <c r="BE19" s="10">
        <v>702.4</v>
      </c>
      <c r="BF19" s="10">
        <v>652.37</v>
      </c>
      <c r="BG19" s="10">
        <v>457.22899999999998</v>
      </c>
      <c r="BH19" s="10">
        <v>282.36500000000001</v>
      </c>
      <c r="BI19" s="10">
        <v>708.60199999999998</v>
      </c>
      <c r="BJ19" s="10"/>
      <c r="BK19" s="10">
        <v>379.827</v>
      </c>
      <c r="BL19" s="10">
        <v>263.86399999999998</v>
      </c>
      <c r="BM19" s="10">
        <v>665.36599999999999</v>
      </c>
      <c r="BN19" s="10">
        <v>483.72399999999999</v>
      </c>
      <c r="BO19" s="10">
        <v>357.91199999999998</v>
      </c>
      <c r="BP19" s="10">
        <v>225.14599999999999</v>
      </c>
      <c r="BQ19" s="10">
        <v>649.63099999999997</v>
      </c>
      <c r="BR19" s="10">
        <v>565.95500000000004</v>
      </c>
      <c r="BS19" s="10">
        <v>400.15</v>
      </c>
      <c r="BT19" s="10">
        <v>154.4</v>
      </c>
      <c r="BU19" s="10">
        <v>621.61300000000006</v>
      </c>
      <c r="BV19" s="10">
        <v>583.70799999999997</v>
      </c>
      <c r="BW19" s="10">
        <v>219.73400000000001</v>
      </c>
      <c r="BX19" s="10">
        <v>162.58600000000001</v>
      </c>
      <c r="BY19" s="10">
        <v>615.34799999999996</v>
      </c>
      <c r="BZ19" s="10">
        <v>588.96299999999997</v>
      </c>
      <c r="CA19" s="10">
        <v>63.070999999999998</v>
      </c>
      <c r="CB19" s="10">
        <v>-155.6</v>
      </c>
      <c r="CC19" s="10">
        <v>400.32100000000003</v>
      </c>
      <c r="CD19" s="10">
        <v>516.07000000000005</v>
      </c>
    </row>
    <row r="20" spans="1:83" x14ac:dyDescent="0.5">
      <c r="A20" s="8" t="s">
        <v>14</v>
      </c>
      <c r="B20">
        <v>253.2</v>
      </c>
      <c r="C20">
        <v>228.1</v>
      </c>
      <c r="D20">
        <v>328.3</v>
      </c>
      <c r="E20">
        <v>390.8</v>
      </c>
      <c r="F20">
        <v>284.39999999999998</v>
      </c>
      <c r="G20">
        <v>266.39999999999998</v>
      </c>
      <c r="H20">
        <v>397.9</v>
      </c>
      <c r="I20">
        <v>410.8</v>
      </c>
      <c r="J20">
        <v>311.60000000000002</v>
      </c>
      <c r="K20">
        <v>281.89999999999998</v>
      </c>
      <c r="L20">
        <v>487.3</v>
      </c>
      <c r="M20">
        <v>503.7</v>
      </c>
      <c r="N20">
        <v>383.7</v>
      </c>
      <c r="O20">
        <v>410.3</v>
      </c>
      <c r="P20">
        <v>565.5</v>
      </c>
      <c r="Q20">
        <v>573.79999999999995</v>
      </c>
      <c r="R20">
        <v>490.7</v>
      </c>
      <c r="S20">
        <v>505.1</v>
      </c>
      <c r="T20">
        <v>611.79999999999995</v>
      </c>
      <c r="U20">
        <v>713.3</v>
      </c>
      <c r="V20">
        <v>528.20000000000005</v>
      </c>
      <c r="W20">
        <v>580.1</v>
      </c>
      <c r="X20">
        <v>579.4</v>
      </c>
      <c r="Y20">
        <v>640.70000000000005</v>
      </c>
      <c r="Z20">
        <v>494.5</v>
      </c>
      <c r="AA20">
        <v>538.79999999999995</v>
      </c>
      <c r="AB20">
        <v>737.4</v>
      </c>
      <c r="AC20">
        <v>723.9</v>
      </c>
      <c r="AD20">
        <v>577.4</v>
      </c>
      <c r="AE20">
        <v>736.2</v>
      </c>
      <c r="AF20">
        <v>717.7</v>
      </c>
      <c r="AG20">
        <v>791</v>
      </c>
      <c r="AH20">
        <v>592.79999999999995</v>
      </c>
      <c r="AI20">
        <v>676.3</v>
      </c>
      <c r="AJ20">
        <v>778</v>
      </c>
      <c r="AK20">
        <v>751</v>
      </c>
      <c r="AL20">
        <v>575</v>
      </c>
      <c r="AM20">
        <v>742</v>
      </c>
      <c r="AN20">
        <v>802</v>
      </c>
      <c r="AO20">
        <v>823</v>
      </c>
      <c r="AP20">
        <v>695</v>
      </c>
      <c r="AQ20">
        <v>775</v>
      </c>
      <c r="AR20">
        <v>873</v>
      </c>
      <c r="AS20">
        <v>999</v>
      </c>
      <c r="AT20">
        <v>719</v>
      </c>
      <c r="AU20">
        <v>875</v>
      </c>
      <c r="AV20">
        <v>877</v>
      </c>
      <c r="AW20">
        <v>877</v>
      </c>
      <c r="AX20">
        <v>852</v>
      </c>
      <c r="AY20">
        <v>939</v>
      </c>
      <c r="AZ20" s="11">
        <v>1074</v>
      </c>
      <c r="BA20" s="11">
        <v>1226</v>
      </c>
      <c r="BB20">
        <v>880</v>
      </c>
      <c r="BC20" s="11">
        <v>1068</v>
      </c>
      <c r="BD20" s="11">
        <v>1092</v>
      </c>
      <c r="BE20" s="11">
        <v>1396</v>
      </c>
      <c r="BF20" s="11">
        <v>1050</v>
      </c>
      <c r="BG20" s="11">
        <v>1212</v>
      </c>
      <c r="BH20" s="11">
        <v>1166</v>
      </c>
      <c r="BI20" s="11">
        <v>1583</v>
      </c>
      <c r="BJ20" s="11">
        <v>1098</v>
      </c>
      <c r="BK20" s="11">
        <v>1300</v>
      </c>
      <c r="BL20" s="11">
        <v>1183</v>
      </c>
      <c r="BM20" s="11">
        <v>1406</v>
      </c>
      <c r="BN20" s="11">
        <v>1289</v>
      </c>
      <c r="BO20" s="11">
        <v>1424</v>
      </c>
      <c r="BP20" s="11">
        <v>1346</v>
      </c>
      <c r="BQ20" s="11">
        <v>1291</v>
      </c>
      <c r="BR20" s="11">
        <v>1101</v>
      </c>
      <c r="BS20" s="11">
        <v>1369</v>
      </c>
      <c r="BT20" s="11">
        <v>1458</v>
      </c>
      <c r="BU20" s="11">
        <v>1515</v>
      </c>
      <c r="BV20" s="11">
        <v>1141</v>
      </c>
      <c r="BW20" s="11">
        <v>1425</v>
      </c>
      <c r="BX20" s="11">
        <v>1411</v>
      </c>
      <c r="BY20" s="11">
        <v>1718</v>
      </c>
      <c r="BZ20" s="11">
        <v>1407</v>
      </c>
      <c r="CA20" s="11">
        <v>1724</v>
      </c>
      <c r="CB20">
        <v>-615</v>
      </c>
      <c r="CC20" s="11">
        <v>2123</v>
      </c>
      <c r="CD20" s="11">
        <v>1964</v>
      </c>
      <c r="CE20" s="11">
        <v>1819</v>
      </c>
    </row>
    <row r="21" spans="1:83" ht="20.7" x14ac:dyDescent="0.5">
      <c r="A21" s="8" t="s">
        <v>15</v>
      </c>
      <c r="B21" s="10">
        <v>9.5938646217179997</v>
      </c>
      <c r="C21" s="10">
        <v>17.985301570419999</v>
      </c>
      <c r="D21" s="10">
        <v>17.318616139823</v>
      </c>
      <c r="E21" s="10">
        <v>-1.4</v>
      </c>
      <c r="F21" s="10">
        <v>6.7504387107900001</v>
      </c>
      <c r="G21" s="10">
        <v>16.205664870922998</v>
      </c>
      <c r="H21" s="10">
        <v>24.872284387507001</v>
      </c>
      <c r="I21" s="10">
        <v>19.859446021431001</v>
      </c>
      <c r="J21" s="10">
        <v>8.76</v>
      </c>
      <c r="K21" s="10">
        <v>20.056000000000001</v>
      </c>
      <c r="L21" s="10">
        <v>30.55</v>
      </c>
      <c r="M21" s="10">
        <v>21.544256000000001</v>
      </c>
      <c r="N21" s="10">
        <v>9.5259999999999998</v>
      </c>
      <c r="O21" s="10">
        <v>22.212</v>
      </c>
      <c r="P21" s="10">
        <v>35.167999999999999</v>
      </c>
      <c r="Q21" s="10">
        <v>30.904</v>
      </c>
      <c r="R21" s="10">
        <v>15.856</v>
      </c>
      <c r="S21" s="10">
        <v>31.193999999999999</v>
      </c>
      <c r="T21" s="10">
        <v>43.41</v>
      </c>
      <c r="U21" s="10">
        <v>38.036999999999999</v>
      </c>
      <c r="V21" s="10">
        <v>25.189</v>
      </c>
      <c r="W21" s="10">
        <v>39.316000000000003</v>
      </c>
      <c r="X21" s="10">
        <v>53.49</v>
      </c>
      <c r="Y21" s="10">
        <v>48.188000000000002</v>
      </c>
      <c r="Z21" s="10">
        <v>27.768000000000001</v>
      </c>
      <c r="AA21" s="10">
        <v>49.697000000000003</v>
      </c>
      <c r="AB21" s="10">
        <v>65.959000000000003</v>
      </c>
      <c r="AC21" s="10">
        <v>54.234999999999999</v>
      </c>
      <c r="AD21" s="10">
        <v>44.832999999999998</v>
      </c>
      <c r="AE21" s="10">
        <v>63.841000000000001</v>
      </c>
      <c r="AF21" s="10">
        <v>78.930000000000007</v>
      </c>
      <c r="AG21" s="10">
        <v>64.283000000000001</v>
      </c>
      <c r="AH21" s="10">
        <v>16.882999999999999</v>
      </c>
      <c r="AI21" s="10">
        <v>23.032</v>
      </c>
      <c r="AJ21" s="10">
        <v>56.28</v>
      </c>
      <c r="AK21" s="10">
        <v>62.323</v>
      </c>
      <c r="AL21" s="10">
        <v>45.131</v>
      </c>
      <c r="AM21" s="10">
        <v>71.316999999999993</v>
      </c>
      <c r="AN21" s="10">
        <v>86.049000000000007</v>
      </c>
      <c r="AO21" s="10">
        <v>68.296999999999997</v>
      </c>
      <c r="AP21" s="10">
        <v>53.854999999999997</v>
      </c>
      <c r="AQ21" s="10">
        <v>78.028999999999996</v>
      </c>
      <c r="AR21" s="10">
        <v>111.261</v>
      </c>
      <c r="AS21" s="10">
        <v>65.006</v>
      </c>
      <c r="AT21" s="10">
        <v>-26.9</v>
      </c>
      <c r="AU21" s="10">
        <v>52.323999999999998</v>
      </c>
      <c r="AV21" s="10">
        <v>111.986</v>
      </c>
      <c r="AW21" s="10">
        <v>119.62</v>
      </c>
      <c r="AX21" s="10">
        <v>61.548999999999999</v>
      </c>
      <c r="AY21" s="10">
        <v>101.33199999999999</v>
      </c>
      <c r="AZ21" s="10">
        <v>150.833</v>
      </c>
      <c r="BA21" s="10">
        <v>131.49700000000001</v>
      </c>
      <c r="BB21" s="10">
        <v>64.182000000000002</v>
      </c>
      <c r="BC21" s="10">
        <v>108.654</v>
      </c>
      <c r="BD21" s="10">
        <v>149.85900000000001</v>
      </c>
      <c r="BE21" s="10">
        <v>143.58199999999999</v>
      </c>
      <c r="BF21" s="10">
        <v>-15.3</v>
      </c>
      <c r="BG21" s="10">
        <v>91.584000000000003</v>
      </c>
      <c r="BH21" s="10">
        <v>145.274</v>
      </c>
      <c r="BI21" s="10">
        <v>163.07599999999999</v>
      </c>
      <c r="BJ21" s="10">
        <v>93.334000000000003</v>
      </c>
      <c r="BK21" s="10">
        <v>111.038</v>
      </c>
      <c r="BL21" s="10">
        <v>144.31800000000001</v>
      </c>
      <c r="BM21" s="10">
        <v>163.41800000000001</v>
      </c>
      <c r="BN21" s="10">
        <v>101.91</v>
      </c>
      <c r="BO21" s="10">
        <v>137.68799999999999</v>
      </c>
      <c r="BP21" s="10">
        <v>164.27199999999999</v>
      </c>
      <c r="BQ21" s="10">
        <v>166.5</v>
      </c>
      <c r="BR21" s="10">
        <v>112.77800000000001</v>
      </c>
      <c r="BS21" s="10">
        <v>123.05</v>
      </c>
      <c r="BT21" s="10">
        <v>164.828</v>
      </c>
      <c r="BU21" s="10">
        <v>166.34299999999999</v>
      </c>
      <c r="BV21" s="10">
        <v>136.78700000000001</v>
      </c>
      <c r="BW21" s="10">
        <v>78.849999999999994</v>
      </c>
      <c r="BX21" s="10">
        <v>170.01599999999999</v>
      </c>
      <c r="BY21" s="10">
        <v>157.38900000000001</v>
      </c>
      <c r="BZ21">
        <v>127.56</v>
      </c>
      <c r="CA21">
        <v>45.316000000000003</v>
      </c>
      <c r="CB21">
        <v>-141.19999999999999</v>
      </c>
      <c r="CC21">
        <v>101.898</v>
      </c>
      <c r="CD21">
        <v>107.735</v>
      </c>
    </row>
    <row r="22" spans="1:83" ht="20.7" x14ac:dyDescent="0.5">
      <c r="A22" s="8" t="s">
        <v>16</v>
      </c>
      <c r="B22" s="10">
        <v>2.4591395819759998</v>
      </c>
      <c r="C22" s="10">
        <v>11.6340560556</v>
      </c>
      <c r="D22" s="10">
        <v>7.8806880794999996</v>
      </c>
      <c r="E22" s="10">
        <v>28.990825698799998</v>
      </c>
      <c r="F22" s="10">
        <v>11.84238646305</v>
      </c>
      <c r="G22" s="10">
        <v>31.7557519026</v>
      </c>
      <c r="H22" s="10">
        <v>27.155129842499999</v>
      </c>
      <c r="I22" s="10">
        <v>51.497479494700002</v>
      </c>
      <c r="J22" s="10">
        <v>22.885159938057999</v>
      </c>
      <c r="K22" s="10">
        <v>81.988661124800004</v>
      </c>
      <c r="L22" s="10">
        <v>67.769354492999994</v>
      </c>
      <c r="M22" s="10">
        <v>125.5694428</v>
      </c>
      <c r="N22" s="10">
        <v>52.306528868999997</v>
      </c>
      <c r="O22" s="10">
        <v>148.03885399519999</v>
      </c>
      <c r="P22" s="10">
        <v>96.078908913899994</v>
      </c>
      <c r="Q22" s="10">
        <v>155.31809150000001</v>
      </c>
      <c r="R22" s="10">
        <v>72.975900351199996</v>
      </c>
      <c r="S22" s="10">
        <v>176.98196438119999</v>
      </c>
      <c r="T22" s="10">
        <v>106.346899218</v>
      </c>
      <c r="U22" s="10">
        <v>163.55083828560001</v>
      </c>
      <c r="V22" s="10">
        <v>73.442312225999999</v>
      </c>
      <c r="W22" s="10">
        <v>169.48947497820001</v>
      </c>
      <c r="X22" s="10">
        <v>98.677517767200001</v>
      </c>
      <c r="Y22" s="10">
        <v>168.52791878240001</v>
      </c>
      <c r="Z22" s="10">
        <v>71.518110448599998</v>
      </c>
      <c r="AA22" s="10">
        <v>193.93290032799999</v>
      </c>
      <c r="AB22" s="10">
        <v>96.872255602799996</v>
      </c>
      <c r="AC22" s="10">
        <v>191.9874760038</v>
      </c>
      <c r="AD22" s="10">
        <v>94.189459521000003</v>
      </c>
      <c r="AE22" s="10">
        <v>220.02374356999999</v>
      </c>
      <c r="AF22" s="10">
        <v>119.4429144942</v>
      </c>
      <c r="AG22" s="10">
        <v>195.341636706</v>
      </c>
      <c r="AH22" s="10">
        <v>37.4484734264</v>
      </c>
      <c r="AI22" s="10">
        <v>172.39316806849999</v>
      </c>
      <c r="AJ22" s="10">
        <v>109.7637905898</v>
      </c>
      <c r="AK22" s="10">
        <v>163.3399137362</v>
      </c>
      <c r="AL22" s="10">
        <v>-172.3</v>
      </c>
      <c r="AM22" s="10">
        <v>177.13474408900001</v>
      </c>
      <c r="AN22" s="10">
        <v>93.080370834000007</v>
      </c>
      <c r="AO22" s="10">
        <v>177.7053189648</v>
      </c>
      <c r="AP22" s="10">
        <v>26.0140797912</v>
      </c>
      <c r="AQ22" s="10">
        <v>175.565482543</v>
      </c>
      <c r="AR22" s="10">
        <v>100.181488194</v>
      </c>
      <c r="AS22" s="10">
        <v>179.3854636412</v>
      </c>
      <c r="AT22" s="10">
        <v>81.714842486799995</v>
      </c>
      <c r="AU22" s="10">
        <v>155.96880623999999</v>
      </c>
      <c r="AV22" s="10">
        <v>78.975724125200003</v>
      </c>
      <c r="AW22" s="10">
        <v>146.2788158896</v>
      </c>
      <c r="AX22" s="10">
        <v>-159.5</v>
      </c>
      <c r="AY22" s="10">
        <v>118.64949712639999</v>
      </c>
      <c r="AZ22" s="10">
        <v>58.108547294700003</v>
      </c>
      <c r="BA22" s="10">
        <v>126.2773228569</v>
      </c>
      <c r="BB22" s="10">
        <v>-158.80000000000001</v>
      </c>
      <c r="BC22" s="10">
        <v>96.865311774099993</v>
      </c>
      <c r="BD22" s="10">
        <v>33.951673630400002</v>
      </c>
      <c r="BE22" s="10">
        <v>74.335836416999996</v>
      </c>
      <c r="BF22" s="10">
        <v>28.4451976135</v>
      </c>
      <c r="BG22" s="10">
        <v>54.681205347800002</v>
      </c>
      <c r="BH22" s="10">
        <v>23.0576441157</v>
      </c>
      <c r="BI22" s="10">
        <v>61.715306050300001</v>
      </c>
      <c r="BJ22" s="10">
        <v>28.237849588</v>
      </c>
      <c r="BK22" s="10">
        <v>63.293662086525003</v>
      </c>
      <c r="BL22" s="10">
        <v>29.096562824599999</v>
      </c>
      <c r="BM22" s="10">
        <v>83.937503523524995</v>
      </c>
      <c r="BN22" s="10">
        <v>30.164678570700001</v>
      </c>
      <c r="BO22" s="10">
        <v>91.076774983424997</v>
      </c>
      <c r="BP22" s="10">
        <v>67.997718195199994</v>
      </c>
      <c r="BQ22" s="10">
        <v>137.42465427107501</v>
      </c>
      <c r="BR22" s="10">
        <v>56.316042274799997</v>
      </c>
      <c r="BS22" s="10">
        <v>160.0344954441</v>
      </c>
      <c r="BT22" s="10">
        <v>89.312798979649997</v>
      </c>
      <c r="BU22" s="10">
        <v>171.48832347600001</v>
      </c>
      <c r="BV22" s="10">
        <v>64.804213412199999</v>
      </c>
      <c r="BW22" s="10">
        <v>182.60381599120001</v>
      </c>
      <c r="BX22" s="10">
        <v>156.06508874385</v>
      </c>
      <c r="BY22" s="10">
        <v>198.77875911359999</v>
      </c>
      <c r="BZ22" s="10">
        <v>83.660644122299999</v>
      </c>
      <c r="CA22" s="10">
        <v>104.89010989955</v>
      </c>
      <c r="CB22" s="10">
        <v>-52.4</v>
      </c>
      <c r="CC22" s="10">
        <v>250.99812116999999</v>
      </c>
      <c r="CD22" s="10">
        <v>110.1529051795</v>
      </c>
    </row>
    <row r="23" spans="1:83" ht="20.7" x14ac:dyDescent="0.5">
      <c r="A23" s="8" t="s">
        <v>17</v>
      </c>
      <c r="B23" s="10"/>
      <c r="C23" s="10"/>
      <c r="D23" s="10">
        <v>31.602865000000001</v>
      </c>
      <c r="E23" s="10">
        <v>32.981295000000003</v>
      </c>
      <c r="F23" s="10">
        <v>42.756419999999999</v>
      </c>
      <c r="G23" s="10">
        <v>41.895000000000003</v>
      </c>
      <c r="H23" s="10">
        <v>30.3375500199</v>
      </c>
      <c r="I23" s="10">
        <v>31.242999999999999</v>
      </c>
      <c r="J23" s="10">
        <v>58.10295</v>
      </c>
      <c r="K23" s="10">
        <v>57.001899999999999</v>
      </c>
      <c r="L23" s="10">
        <v>63.884584961350001</v>
      </c>
      <c r="M23" s="10">
        <v>64.23630003865</v>
      </c>
      <c r="N23" s="10">
        <v>83.232929999999996</v>
      </c>
      <c r="O23" s="10">
        <v>85.835999999999999</v>
      </c>
      <c r="P23" s="10">
        <v>79.119989956349997</v>
      </c>
      <c r="Q23" s="10">
        <v>78.962849956349999</v>
      </c>
      <c r="R23" s="10">
        <v>92.063800000000001</v>
      </c>
      <c r="S23" s="10">
        <v>90.756840048049995</v>
      </c>
      <c r="T23" s="10">
        <v>78.085149999999999</v>
      </c>
      <c r="U23" s="10">
        <v>77.066079912899994</v>
      </c>
      <c r="V23" s="10">
        <v>77.947579954649996</v>
      </c>
      <c r="W23" s="10">
        <v>78.877255000000005</v>
      </c>
      <c r="X23" s="10">
        <v>81.083035043850003</v>
      </c>
      <c r="Y23" s="10">
        <v>82.069660043850007</v>
      </c>
      <c r="Z23" s="10">
        <v>100.59751199225001</v>
      </c>
      <c r="AA23" s="10">
        <v>101.19223567634999</v>
      </c>
      <c r="AB23" s="10">
        <v>113.52923478540001</v>
      </c>
      <c r="AC23" s="10">
        <v>115.451300375</v>
      </c>
      <c r="AD23" s="10">
        <v>101.46079697715</v>
      </c>
      <c r="AE23" s="10">
        <v>101.4204827411</v>
      </c>
      <c r="AF23" s="10">
        <v>117.25509696255</v>
      </c>
      <c r="AG23" s="10">
        <v>104.84659851435001</v>
      </c>
      <c r="AH23" s="10">
        <v>79.842645877199999</v>
      </c>
      <c r="AI23" s="10">
        <v>78.684758428799995</v>
      </c>
      <c r="AJ23" s="10">
        <v>130.481283413</v>
      </c>
      <c r="AK23" s="10">
        <v>126.8292683008</v>
      </c>
      <c r="AL23" s="10"/>
      <c r="AM23" s="10"/>
      <c r="AN23" s="10">
        <v>118.47915574675</v>
      </c>
      <c r="AO23" s="10">
        <v>124.32262627505</v>
      </c>
      <c r="AP23" s="10">
        <v>154.8910921888</v>
      </c>
      <c r="AQ23" s="10">
        <v>159.2167563008</v>
      </c>
      <c r="AR23" s="10">
        <v>161.88870156479999</v>
      </c>
      <c r="AS23" s="10">
        <v>157.6108201248</v>
      </c>
      <c r="AT23" s="10">
        <v>195.81290371700001</v>
      </c>
      <c r="AU23" s="10">
        <v>201.1673462258</v>
      </c>
      <c r="AV23" s="10">
        <v>174.26084228409999</v>
      </c>
      <c r="AW23" s="10">
        <v>179.12132207639999</v>
      </c>
      <c r="AX23" s="10">
        <v>245.83502648375</v>
      </c>
      <c r="AY23" s="10">
        <v>229.67124738250001</v>
      </c>
      <c r="AZ23" s="10">
        <v>178.66099250905</v>
      </c>
      <c r="BA23" s="10">
        <v>190.31814130295001</v>
      </c>
      <c r="BB23" s="10">
        <v>275.90491177364999</v>
      </c>
      <c r="BC23" s="10">
        <v>277.60646718384999</v>
      </c>
      <c r="BD23" s="10">
        <v>180.36432057344999</v>
      </c>
      <c r="BE23" s="10">
        <v>171.06010221644999</v>
      </c>
      <c r="BF23" s="10">
        <v>272.57850844619998</v>
      </c>
      <c r="BG23" s="10">
        <v>259.83865934729999</v>
      </c>
      <c r="BH23" s="10">
        <v>168.89448024960001</v>
      </c>
      <c r="BI23" s="10">
        <v>162.51796933559999</v>
      </c>
      <c r="BJ23" s="10">
        <v>233.00398171000001</v>
      </c>
      <c r="BK23" s="10">
        <v>227.567333956</v>
      </c>
      <c r="BL23" s="10">
        <v>140.0567671643</v>
      </c>
      <c r="BM23" s="10">
        <v>137.1807309166</v>
      </c>
      <c r="BN23" s="10">
        <v>228.54109049460001</v>
      </c>
      <c r="BO23" s="10">
        <v>231.7980314271</v>
      </c>
      <c r="BP23" s="10">
        <v>165.1990960704</v>
      </c>
      <c r="BQ23" s="10">
        <v>170.54138845919999</v>
      </c>
      <c r="BR23" s="10">
        <v>218.963303298</v>
      </c>
      <c r="BS23" s="10">
        <v>227.38437790200001</v>
      </c>
      <c r="BT23" s="10">
        <v>154.9098778428</v>
      </c>
      <c r="BU23" s="10">
        <v>153.1557388162</v>
      </c>
      <c r="BV23" s="10">
        <v>189.26704224970001</v>
      </c>
      <c r="BW23" s="10">
        <v>194.23354902240001</v>
      </c>
      <c r="BX23" s="10">
        <v>163.0386438697</v>
      </c>
      <c r="BY23" s="10">
        <v>157.99519729950001</v>
      </c>
      <c r="BZ23" s="10">
        <v>173.9602975244</v>
      </c>
      <c r="CA23" s="10">
        <v>164.89995529005</v>
      </c>
      <c r="CB23" s="10">
        <v>59.414483799800003</v>
      </c>
      <c r="CC23" s="10">
        <v>61.226563667400001</v>
      </c>
    </row>
    <row r="24" spans="1:83" ht="20.7" x14ac:dyDescent="0.5">
      <c r="A24" s="8" t="s">
        <v>18</v>
      </c>
      <c r="V24" s="10"/>
      <c r="W24" s="10">
        <v>126.617</v>
      </c>
      <c r="X24" s="10">
        <v>109.518</v>
      </c>
      <c r="Y24" s="10">
        <v>137.17099999999999</v>
      </c>
      <c r="Z24" s="10">
        <v>130.32499999999999</v>
      </c>
      <c r="AA24" s="10">
        <v>118.54900000000001</v>
      </c>
      <c r="AB24" s="10">
        <v>165.79400000000001</v>
      </c>
      <c r="AC24" s="10">
        <v>154.19499999999999</v>
      </c>
      <c r="AD24" s="10">
        <v>132.74600000000001</v>
      </c>
      <c r="AE24" s="10">
        <v>119.81699999999999</v>
      </c>
      <c r="AF24" s="10">
        <v>148.43600000000001</v>
      </c>
      <c r="AG24" s="10">
        <v>124.76</v>
      </c>
      <c r="AH24" s="10">
        <v>124.419</v>
      </c>
      <c r="AI24" s="10">
        <v>64.444000000000003</v>
      </c>
      <c r="AJ24" s="10">
        <v>118.39100000000001</v>
      </c>
      <c r="AK24" s="10">
        <v>130.12299999999999</v>
      </c>
      <c r="AL24" s="10">
        <v>124.401</v>
      </c>
      <c r="AM24" s="10">
        <v>108.548</v>
      </c>
      <c r="AN24" s="10">
        <v>142.69800000000001</v>
      </c>
      <c r="AO24" s="10">
        <v>134.60900000000001</v>
      </c>
      <c r="AP24" s="10">
        <v>104.94499999999999</v>
      </c>
      <c r="AQ24" s="10">
        <v>115.45099999999999</v>
      </c>
      <c r="AR24" s="10">
        <v>159.684</v>
      </c>
      <c r="AS24" s="10">
        <v>166.62100000000001</v>
      </c>
      <c r="AT24" s="10">
        <v>94.292000000000002</v>
      </c>
      <c r="AU24" s="10">
        <v>33.975000000000001</v>
      </c>
      <c r="AV24" s="10">
        <v>143.66999999999999</v>
      </c>
      <c r="AW24" s="10">
        <v>181.446</v>
      </c>
      <c r="AX24" s="10">
        <v>175.756</v>
      </c>
      <c r="AY24" s="10">
        <v>110.15</v>
      </c>
      <c r="AZ24" s="10">
        <v>203.85599999999999</v>
      </c>
      <c r="BA24" s="10">
        <v>198.46899999999999</v>
      </c>
      <c r="BB24" s="10">
        <v>175.929</v>
      </c>
      <c r="BC24" s="10">
        <v>137.53399999999999</v>
      </c>
      <c r="BD24" s="10">
        <v>254.47200000000001</v>
      </c>
      <c r="BE24" s="10">
        <v>240.72499999999999</v>
      </c>
      <c r="BF24" s="10">
        <v>229.54599999999999</v>
      </c>
      <c r="BG24" s="10">
        <v>154.262</v>
      </c>
      <c r="BH24" s="10">
        <v>296.17899999999997</v>
      </c>
      <c r="BI24" s="10">
        <v>276.05799999999999</v>
      </c>
      <c r="BJ24" s="10">
        <v>249.429</v>
      </c>
      <c r="BK24" s="10">
        <v>169.89400000000001</v>
      </c>
      <c r="BL24" s="10">
        <v>266.928</v>
      </c>
      <c r="BM24" s="10">
        <v>290.13299999999998</v>
      </c>
      <c r="BN24" s="10">
        <v>275.75799999999998</v>
      </c>
      <c r="BO24" s="10">
        <v>197.82499999999999</v>
      </c>
      <c r="BP24" s="10">
        <v>289.50799999999998</v>
      </c>
      <c r="BQ24" s="10">
        <v>293.70600000000002</v>
      </c>
      <c r="BR24" s="10">
        <v>275.07299999999998</v>
      </c>
      <c r="BS24" s="10">
        <v>197.297</v>
      </c>
      <c r="BT24" s="10">
        <v>278.32400000000001</v>
      </c>
      <c r="BU24" s="10">
        <v>325.887</v>
      </c>
      <c r="BV24" s="10">
        <v>254.71799999999999</v>
      </c>
      <c r="BW24" s="10">
        <v>199.30799999999999</v>
      </c>
      <c r="BX24" s="10">
        <v>269.5</v>
      </c>
      <c r="BY24" s="10">
        <v>302.85199999999998</v>
      </c>
      <c r="BZ24" s="10">
        <v>293.21300000000002</v>
      </c>
      <c r="CA24" s="10">
        <v>96.123000000000005</v>
      </c>
      <c r="CB24" s="10">
        <v>330.74299999999999</v>
      </c>
      <c r="CC24" s="10">
        <v>249.559</v>
      </c>
      <c r="CD24" s="10">
        <v>245.126</v>
      </c>
    </row>
    <row r="25" spans="1:83" ht="20.7" x14ac:dyDescent="0.5">
      <c r="A25" s="8" t="s">
        <v>19</v>
      </c>
      <c r="O25" s="10">
        <v>3.32</v>
      </c>
      <c r="P25" s="10">
        <v>3.32</v>
      </c>
      <c r="Q25" s="10">
        <v>11.259</v>
      </c>
      <c r="R25" s="10">
        <v>10.654999999999999</v>
      </c>
      <c r="S25" s="10">
        <v>6.12</v>
      </c>
      <c r="T25" s="10">
        <v>5.0540000000000003</v>
      </c>
      <c r="U25" s="10">
        <v>16.233000000000001</v>
      </c>
      <c r="V25" s="10">
        <v>15.028</v>
      </c>
      <c r="W25" s="10">
        <v>16.018000000000001</v>
      </c>
      <c r="X25" s="10">
        <v>5.2549999999999999</v>
      </c>
      <c r="Y25" s="10">
        <v>24.673999999999999</v>
      </c>
      <c r="Z25" s="10">
        <v>20.795000000000002</v>
      </c>
      <c r="AA25" s="10">
        <v>19.009</v>
      </c>
      <c r="AB25" s="10">
        <v>11.308999999999999</v>
      </c>
      <c r="AC25" s="10">
        <v>37.689</v>
      </c>
      <c r="AD25" s="10">
        <v>32.880000000000003</v>
      </c>
      <c r="AE25" s="10">
        <v>8.7889999999999997</v>
      </c>
      <c r="AF25" s="10">
        <v>8.5570000000000004</v>
      </c>
      <c r="AG25" s="10">
        <v>52.189</v>
      </c>
      <c r="AH25" s="10">
        <v>28.736999999999998</v>
      </c>
      <c r="AI25" s="10">
        <v>14.728</v>
      </c>
      <c r="AJ25" s="10">
        <v>10.082000000000001</v>
      </c>
      <c r="AK25" s="10">
        <v>54.325000000000003</v>
      </c>
      <c r="AL25" s="10">
        <v>34.387</v>
      </c>
      <c r="AM25" s="10">
        <v>21.181000000000001</v>
      </c>
      <c r="AN25" s="10">
        <v>14.644</v>
      </c>
      <c r="AO25" s="10">
        <v>64.531000000000006</v>
      </c>
      <c r="AP25" s="10">
        <v>43.32</v>
      </c>
      <c r="AQ25" s="10">
        <v>29.754999999999999</v>
      </c>
      <c r="AR25" s="10">
        <v>19.475000000000001</v>
      </c>
      <c r="AS25" s="10">
        <v>84.203000000000003</v>
      </c>
      <c r="AT25" s="10">
        <v>65.635000000000005</v>
      </c>
      <c r="AU25" s="10">
        <v>34.994</v>
      </c>
      <c r="AV25" s="10">
        <v>21.843</v>
      </c>
      <c r="AW25" s="10">
        <v>102.021</v>
      </c>
      <c r="AX25" s="10">
        <v>92.918999999999997</v>
      </c>
      <c r="AY25" s="10">
        <v>25.334</v>
      </c>
      <c r="AZ25" s="10">
        <v>44.085999999999999</v>
      </c>
      <c r="BA25" s="10">
        <v>133.26300000000001</v>
      </c>
      <c r="BB25" s="10">
        <v>112.964</v>
      </c>
      <c r="BC25" s="10">
        <v>44.176000000000002</v>
      </c>
      <c r="BD25" s="10">
        <v>51.720999999999997</v>
      </c>
      <c r="BE25" s="10">
        <v>164.15</v>
      </c>
      <c r="BF25" s="10">
        <v>166.80099999999999</v>
      </c>
      <c r="BG25" s="10">
        <v>48.975000000000001</v>
      </c>
      <c r="BH25" s="10">
        <v>56.656999999999996</v>
      </c>
      <c r="BI25" s="10">
        <v>197.54400000000001</v>
      </c>
      <c r="BJ25" s="10">
        <v>206.31100000000001</v>
      </c>
      <c r="BK25" s="10">
        <v>66.903999999999996</v>
      </c>
      <c r="BL25" s="10">
        <v>55.094000000000001</v>
      </c>
      <c r="BM25" s="10">
        <v>236.95500000000001</v>
      </c>
      <c r="BN25" s="10">
        <v>203.28800000000001</v>
      </c>
      <c r="BO25" s="10">
        <v>48.548999999999999</v>
      </c>
      <c r="BP25" s="10">
        <v>40.667000000000002</v>
      </c>
      <c r="BQ25" s="10">
        <v>192.29900000000001</v>
      </c>
      <c r="BR25" s="10">
        <v>49.2</v>
      </c>
      <c r="BS25" s="10">
        <v>62.390999999999998</v>
      </c>
      <c r="BT25" s="10">
        <v>25.077999999999999</v>
      </c>
      <c r="BU25" s="10">
        <v>187.012</v>
      </c>
      <c r="BV25" s="10">
        <v>86.218999999999994</v>
      </c>
      <c r="BW25" s="10">
        <v>81.722999999999999</v>
      </c>
      <c r="BX25" s="10">
        <v>35.774999999999999</v>
      </c>
      <c r="BY25" s="10">
        <v>185.642</v>
      </c>
      <c r="BZ25" s="10">
        <v>125.55500000000001</v>
      </c>
      <c r="CA25" s="10">
        <v>-72.5</v>
      </c>
      <c r="CB25" s="10">
        <v>-96.7</v>
      </c>
      <c r="CC25" s="10">
        <v>168.52099999999999</v>
      </c>
      <c r="CD25" s="10">
        <v>158.63499999999999</v>
      </c>
    </row>
    <row r="26" spans="1:83" ht="20.7" x14ac:dyDescent="0.5">
      <c r="A26" s="8" t="s">
        <v>20</v>
      </c>
      <c r="AY26" s="10">
        <v>50.291498511999997</v>
      </c>
      <c r="AZ26" s="10">
        <v>-5.0999999999999996</v>
      </c>
      <c r="BA26" s="10">
        <v>107.449414622577</v>
      </c>
      <c r="BB26" s="10">
        <v>102.80933690139</v>
      </c>
      <c r="BC26" s="10">
        <v>62.013089924681999</v>
      </c>
      <c r="BD26" s="10">
        <v>0.74885344660599995</v>
      </c>
      <c r="BE26" s="10">
        <v>114.33331226976</v>
      </c>
      <c r="BF26" s="10">
        <v>114.65351332546101</v>
      </c>
      <c r="BG26" s="10">
        <v>70.601063541298004</v>
      </c>
      <c r="BH26" s="10">
        <v>4.3274853811350003</v>
      </c>
      <c r="BI26" s="10">
        <v>117.02695159216201</v>
      </c>
      <c r="BJ26" s="10">
        <v>133.29894112242999</v>
      </c>
      <c r="BK26" s="10">
        <v>40.578554748409999</v>
      </c>
      <c r="BL26" s="10">
        <v>39.569104329790001</v>
      </c>
      <c r="BM26" s="10">
        <v>148.84729951914599</v>
      </c>
      <c r="BN26" s="10">
        <v>139.78887368991201</v>
      </c>
      <c r="BO26" s="10">
        <v>45.518605626879001</v>
      </c>
      <c r="BP26" s="10">
        <v>48.567027950528001</v>
      </c>
      <c r="BQ26" s="10">
        <v>176.743883669399</v>
      </c>
      <c r="BR26" s="10">
        <v>179.566522599156</v>
      </c>
      <c r="BS26" s="10">
        <v>67.226191917983002</v>
      </c>
      <c r="BT26" s="10">
        <v>63.665266601203001</v>
      </c>
      <c r="BU26" s="10">
        <v>207.11107240510501</v>
      </c>
      <c r="BV26" s="10">
        <v>204.099496200804</v>
      </c>
      <c r="BW26" s="10">
        <v>75.945005634151997</v>
      </c>
      <c r="BX26" s="10">
        <v>76.999317244113001</v>
      </c>
      <c r="BY26" s="10">
        <v>228.79893139300799</v>
      </c>
      <c r="BZ26" s="10">
        <v>235.474694126739</v>
      </c>
      <c r="CA26" s="10">
        <v>-0.6</v>
      </c>
      <c r="CB26" s="10">
        <v>-0.6</v>
      </c>
      <c r="CC26" s="10">
        <v>257.88104742608402</v>
      </c>
      <c r="CD26" s="10">
        <v>268.63792044228501</v>
      </c>
    </row>
    <row r="27" spans="1:83" x14ac:dyDescent="0.5">
      <c r="A27" s="8" t="s">
        <v>30</v>
      </c>
      <c r="B27" s="13">
        <f>AVERAGE(B18:B26)</f>
        <v>111.51868499727482</v>
      </c>
      <c r="C27" s="13">
        <f t="shared" ref="C27:BN27" si="5">AVERAGE(C18:C26)</f>
        <v>117.36462305140401</v>
      </c>
      <c r="D27" s="13">
        <f t="shared" si="5"/>
        <v>94.815535958864601</v>
      </c>
      <c r="E27" s="13">
        <f t="shared" si="5"/>
        <v>150.8851791523</v>
      </c>
      <c r="F27" s="13">
        <f t="shared" si="5"/>
        <v>93.071081970698344</v>
      </c>
      <c r="G27" s="13">
        <f t="shared" si="5"/>
        <v>107.37118910758716</v>
      </c>
      <c r="H27" s="13">
        <f t="shared" si="5"/>
        <v>127.2917472699845</v>
      </c>
      <c r="I27" s="13">
        <f t="shared" si="5"/>
        <v>172.9964470150218</v>
      </c>
      <c r="J27" s="13">
        <f t="shared" si="5"/>
        <v>116.66541231090734</v>
      </c>
      <c r="K27" s="13">
        <f t="shared" si="5"/>
        <v>132.55528278630001</v>
      </c>
      <c r="L27" s="13">
        <f t="shared" si="5"/>
        <v>152.00172546222501</v>
      </c>
      <c r="M27" s="13">
        <f t="shared" si="5"/>
        <v>218.18052356644162</v>
      </c>
      <c r="N27" s="13">
        <f t="shared" si="5"/>
        <v>137.85899165528699</v>
      </c>
      <c r="O27" s="13">
        <f t="shared" si="5"/>
        <v>158.8946196061714</v>
      </c>
      <c r="P27" s="13">
        <f t="shared" si="5"/>
        <v>161.70830738160711</v>
      </c>
      <c r="Q27" s="13">
        <f t="shared" si="5"/>
        <v>221.70077751033571</v>
      </c>
      <c r="R27" s="13">
        <f t="shared" si="5"/>
        <v>136.18665944817371</v>
      </c>
      <c r="S27" s="13">
        <f t="shared" si="5"/>
        <v>188.34125136474998</v>
      </c>
      <c r="T27" s="13">
        <f t="shared" si="5"/>
        <v>177.4976548697143</v>
      </c>
      <c r="U27" s="13">
        <f t="shared" si="5"/>
        <v>249.75232402350002</v>
      </c>
      <c r="V27" s="13">
        <f t="shared" si="5"/>
        <v>137.14383999694167</v>
      </c>
      <c r="W27" s="13">
        <f t="shared" si="5"/>
        <v>196.930740599275</v>
      </c>
      <c r="X27" s="13">
        <f t="shared" si="5"/>
        <v>173.93960901738126</v>
      </c>
      <c r="Y27" s="13">
        <f t="shared" si="5"/>
        <v>251.6640215921563</v>
      </c>
      <c r="Z27" s="13">
        <f t="shared" si="5"/>
        <v>155.28884750848127</v>
      </c>
      <c r="AA27" s="13">
        <f t="shared" si="5"/>
        <v>205.64660280179376</v>
      </c>
      <c r="AB27" s="13">
        <f t="shared" si="5"/>
        <v>214.135366447525</v>
      </c>
      <c r="AC27" s="13">
        <f t="shared" si="5"/>
        <v>297.94280803509997</v>
      </c>
      <c r="AD27" s="13">
        <f t="shared" si="5"/>
        <v>178.27675371176878</v>
      </c>
      <c r="AE27" s="13">
        <f t="shared" si="5"/>
        <v>256.92258235513754</v>
      </c>
      <c r="AF27" s="13">
        <f t="shared" si="5"/>
        <v>226.48541437834376</v>
      </c>
      <c r="AG27" s="13">
        <f t="shared" si="5"/>
        <v>308.24257207254374</v>
      </c>
      <c r="AH27" s="13">
        <f t="shared" si="5"/>
        <v>169.59801522595004</v>
      </c>
      <c r="AI27" s="13">
        <f t="shared" si="5"/>
        <v>173.78685418966251</v>
      </c>
      <c r="AJ27" s="13">
        <f t="shared" si="5"/>
        <v>195.25329180460002</v>
      </c>
      <c r="AK27" s="13">
        <f t="shared" si="5"/>
        <v>280.01229017087502</v>
      </c>
      <c r="AL27" s="13">
        <f t="shared" si="5"/>
        <v>156.01855755085717</v>
      </c>
      <c r="AM27" s="13">
        <f t="shared" si="5"/>
        <v>256.89641021471431</v>
      </c>
      <c r="AN27" s="13">
        <f t="shared" si="5"/>
        <v>222.76932749009373</v>
      </c>
      <c r="AO27" s="13">
        <f t="shared" si="5"/>
        <v>307.53117496848125</v>
      </c>
      <c r="AP27" s="13">
        <f t="shared" si="5"/>
        <v>189.24213221124998</v>
      </c>
      <c r="AQ27" s="13">
        <f t="shared" si="5"/>
        <v>272.34130390985001</v>
      </c>
      <c r="AR27" s="13">
        <f t="shared" si="5"/>
        <v>257.39413102009996</v>
      </c>
      <c r="AS27" s="13">
        <f t="shared" si="5"/>
        <v>350.32834357749999</v>
      </c>
      <c r="AT27" s="13">
        <f t="shared" si="5"/>
        <v>194.06309327547498</v>
      </c>
      <c r="AU27" s="13">
        <f t="shared" si="5"/>
        <v>293.70520553822502</v>
      </c>
      <c r="AV27" s="13">
        <f t="shared" si="5"/>
        <v>254.40529576116253</v>
      </c>
      <c r="AW27" s="13">
        <f t="shared" si="5"/>
        <v>365.34021375775001</v>
      </c>
      <c r="AX27" s="13">
        <f t="shared" si="5"/>
        <v>234.85413492846877</v>
      </c>
      <c r="AY27" s="13">
        <f t="shared" si="5"/>
        <v>293.87274530276665</v>
      </c>
      <c r="AZ27" s="13">
        <f t="shared" si="5"/>
        <v>264.35946362474999</v>
      </c>
      <c r="BA27" s="13">
        <f t="shared" si="5"/>
        <v>386.98028824782517</v>
      </c>
      <c r="BB27" s="13">
        <f t="shared" si="5"/>
        <v>255.52940608438001</v>
      </c>
      <c r="BC27" s="13">
        <f t="shared" si="5"/>
        <v>308.90451210607017</v>
      </c>
      <c r="BD27" s="13">
        <f t="shared" si="5"/>
        <v>272.6632757289396</v>
      </c>
      <c r="BE27" s="13">
        <f t="shared" si="5"/>
        <v>400.67431140591219</v>
      </c>
      <c r="BF27" s="13">
        <f t="shared" si="5"/>
        <v>288.57104095624004</v>
      </c>
      <c r="BG27" s="13">
        <f t="shared" si="5"/>
        <v>313.6590521842665</v>
      </c>
      <c r="BH27" s="13">
        <f t="shared" si="5"/>
        <v>277.19396651804834</v>
      </c>
      <c r="BI27" s="13">
        <f t="shared" si="5"/>
        <v>436.31884632411794</v>
      </c>
      <c r="BJ27" s="13">
        <f t="shared" si="5"/>
        <v>260.90372002705374</v>
      </c>
      <c r="BK27" s="13">
        <f t="shared" si="5"/>
        <v>338.80758431477057</v>
      </c>
      <c r="BL27" s="13">
        <f t="shared" si="5"/>
        <v>298.5777059239656</v>
      </c>
      <c r="BM27" s="13">
        <f t="shared" si="5"/>
        <v>433.9083737270301</v>
      </c>
      <c r="BN27" s="13">
        <f t="shared" si="5"/>
        <v>302.63051586169024</v>
      </c>
      <c r="BO27" s="13">
        <f t="shared" ref="BO27:CD27" si="6">AVERAGE(BO18:BO26)</f>
        <v>369.8722083722671</v>
      </c>
      <c r="BP27" s="13">
        <f t="shared" si="6"/>
        <v>337.89164887912534</v>
      </c>
      <c r="BQ27" s="13">
        <f t="shared" si="6"/>
        <v>462.01072084463038</v>
      </c>
      <c r="BR27" s="13">
        <f t="shared" si="6"/>
        <v>307.66515047466174</v>
      </c>
      <c r="BS27" s="13">
        <f t="shared" si="6"/>
        <v>407.06376038734265</v>
      </c>
      <c r="BT27" s="13">
        <f t="shared" si="6"/>
        <v>356.26579672518369</v>
      </c>
      <c r="BU27" s="13">
        <f t="shared" si="6"/>
        <v>504.14882499303377</v>
      </c>
      <c r="BV27" s="13">
        <f t="shared" si="6"/>
        <v>335.56858807785596</v>
      </c>
      <c r="BW27" s="13">
        <f t="shared" si="6"/>
        <v>417.82529711819467</v>
      </c>
      <c r="BX27" s="13">
        <f t="shared" si="6"/>
        <v>392.66278103118481</v>
      </c>
      <c r="BY27" s="13">
        <f t="shared" si="6"/>
        <v>539.17319635534534</v>
      </c>
      <c r="BZ27" s="13">
        <f t="shared" si="6"/>
        <v>409.70997530660429</v>
      </c>
      <c r="CA27" s="13">
        <f t="shared" si="6"/>
        <v>284.85128929895558</v>
      </c>
      <c r="CB27" s="13">
        <f t="shared" si="6"/>
        <v>-67.466296532466657</v>
      </c>
      <c r="CC27" s="13">
        <f t="shared" si="6"/>
        <v>550.75093548527605</v>
      </c>
      <c r="CD27" s="13">
        <f t="shared" si="6"/>
        <v>481.47954651739792</v>
      </c>
    </row>
    <row r="28" spans="1:83" x14ac:dyDescent="0.5">
      <c r="A28" s="8" t="s">
        <v>31</v>
      </c>
      <c r="B28" s="13">
        <f>MEDIAN(B19:B27)</f>
        <v>111.51868499727482</v>
      </c>
      <c r="C28" s="13">
        <f t="shared" ref="C28:BN28" si="7">MEDIAN(C19:C27)</f>
        <v>117.36462305140401</v>
      </c>
      <c r="D28" s="13">
        <f t="shared" si="7"/>
        <v>31.602865000000001</v>
      </c>
      <c r="E28" s="13">
        <f t="shared" si="7"/>
        <v>91.933237076149993</v>
      </c>
      <c r="F28" s="13">
        <f t="shared" si="7"/>
        <v>67.913750985349168</v>
      </c>
      <c r="G28" s="13">
        <f t="shared" si="7"/>
        <v>74.633094553793569</v>
      </c>
      <c r="H28" s="13">
        <f t="shared" si="7"/>
        <v>78.814648644942253</v>
      </c>
      <c r="I28" s="13">
        <f t="shared" si="7"/>
        <v>112.2469632548609</v>
      </c>
      <c r="J28" s="13">
        <f t="shared" si="7"/>
        <v>87.384181155453675</v>
      </c>
      <c r="K28" s="13">
        <f t="shared" si="7"/>
        <v>107.27197195555001</v>
      </c>
      <c r="L28" s="13">
        <f t="shared" si="7"/>
        <v>109.42917724649999</v>
      </c>
      <c r="M28" s="13">
        <f t="shared" si="7"/>
        <v>171.87498318322082</v>
      </c>
      <c r="N28" s="13">
        <f t="shared" si="7"/>
        <v>110.54596082764348</v>
      </c>
      <c r="O28" s="13">
        <f t="shared" si="7"/>
        <v>148.03885399519999</v>
      </c>
      <c r="P28" s="13">
        <f t="shared" si="7"/>
        <v>96.078908913899994</v>
      </c>
      <c r="Q28" s="13">
        <f t="shared" si="7"/>
        <v>155.31809150000001</v>
      </c>
      <c r="R28" s="13">
        <f t="shared" si="7"/>
        <v>92.063800000000001</v>
      </c>
      <c r="S28" s="13">
        <f t="shared" si="7"/>
        <v>176.98196438119999</v>
      </c>
      <c r="T28" s="13">
        <f t="shared" si="7"/>
        <v>106.346899218</v>
      </c>
      <c r="U28" s="13">
        <f t="shared" si="7"/>
        <v>163.55083828560001</v>
      </c>
      <c r="V28" s="13">
        <f t="shared" si="7"/>
        <v>75.694946090325004</v>
      </c>
      <c r="W28" s="13">
        <f t="shared" si="7"/>
        <v>148.05323748910001</v>
      </c>
      <c r="X28" s="13">
        <f t="shared" si="7"/>
        <v>104.09775888359999</v>
      </c>
      <c r="Y28" s="13">
        <f t="shared" si="7"/>
        <v>152.84945939120001</v>
      </c>
      <c r="Z28" s="13">
        <f t="shared" si="7"/>
        <v>115.461255996125</v>
      </c>
      <c r="AA28" s="13">
        <f t="shared" si="7"/>
        <v>156.240950164</v>
      </c>
      <c r="AB28" s="13">
        <f t="shared" si="7"/>
        <v>139.66161739270001</v>
      </c>
      <c r="AC28" s="13">
        <f t="shared" si="7"/>
        <v>173.0912380019</v>
      </c>
      <c r="AD28" s="13">
        <f t="shared" si="7"/>
        <v>117.10339848857501</v>
      </c>
      <c r="AE28" s="13">
        <f t="shared" si="7"/>
        <v>169.92037178499999</v>
      </c>
      <c r="AF28" s="13">
        <f t="shared" si="7"/>
        <v>133.93945724709999</v>
      </c>
      <c r="AG28" s="13">
        <f t="shared" si="7"/>
        <v>160.05081835300001</v>
      </c>
      <c r="AH28" s="13">
        <f t="shared" si="7"/>
        <v>102.13082293860001</v>
      </c>
      <c r="AI28" s="13">
        <f t="shared" si="7"/>
        <v>125.53896324864999</v>
      </c>
      <c r="AJ28" s="13">
        <f t="shared" si="7"/>
        <v>124.4361417065</v>
      </c>
      <c r="AK28" s="13">
        <f t="shared" si="7"/>
        <v>146.7314568681</v>
      </c>
      <c r="AL28" s="13">
        <f t="shared" si="7"/>
        <v>124.401</v>
      </c>
      <c r="AM28" s="13">
        <f t="shared" si="7"/>
        <v>177.13474408900001</v>
      </c>
      <c r="AN28" s="13">
        <f t="shared" si="7"/>
        <v>130.58857787337502</v>
      </c>
      <c r="AO28" s="13">
        <f t="shared" si="7"/>
        <v>156.1571594824</v>
      </c>
      <c r="AP28" s="13">
        <f t="shared" si="7"/>
        <v>129.91804609439998</v>
      </c>
      <c r="AQ28" s="13">
        <f t="shared" si="7"/>
        <v>167.39111942189999</v>
      </c>
      <c r="AR28" s="13">
        <f t="shared" si="7"/>
        <v>160.78635078240001</v>
      </c>
      <c r="AS28" s="13">
        <f t="shared" si="7"/>
        <v>173.00323182060001</v>
      </c>
      <c r="AT28" s="13">
        <f t="shared" si="7"/>
        <v>144.17754663773749</v>
      </c>
      <c r="AU28" s="13">
        <f t="shared" si="7"/>
        <v>178.56807623290001</v>
      </c>
      <c r="AV28" s="13">
        <f t="shared" si="7"/>
        <v>158.96542114204999</v>
      </c>
      <c r="AW28" s="13">
        <f t="shared" si="7"/>
        <v>180.28366103819999</v>
      </c>
      <c r="AX28" s="13">
        <f t="shared" si="7"/>
        <v>205.30506746423438</v>
      </c>
      <c r="AY28" s="13">
        <f t="shared" si="7"/>
        <v>118.64949712639999</v>
      </c>
      <c r="AZ28" s="13">
        <f t="shared" si="7"/>
        <v>178.66099250905</v>
      </c>
      <c r="BA28" s="13">
        <f t="shared" si="7"/>
        <v>190.31814130295001</v>
      </c>
      <c r="BB28" s="13">
        <f t="shared" si="7"/>
        <v>175.929</v>
      </c>
      <c r="BC28" s="13">
        <f t="shared" si="7"/>
        <v>137.53399999999999</v>
      </c>
      <c r="BD28" s="13">
        <f t="shared" si="7"/>
        <v>180.36432057344999</v>
      </c>
      <c r="BE28" s="13">
        <f t="shared" si="7"/>
        <v>171.06010221644999</v>
      </c>
      <c r="BF28" s="13">
        <f t="shared" si="7"/>
        <v>229.54599999999999</v>
      </c>
      <c r="BG28" s="13">
        <f t="shared" si="7"/>
        <v>154.262</v>
      </c>
      <c r="BH28" s="13">
        <f t="shared" si="7"/>
        <v>168.89448024960001</v>
      </c>
      <c r="BI28" s="13">
        <f t="shared" si="7"/>
        <v>197.54400000000001</v>
      </c>
      <c r="BJ28" s="13">
        <f t="shared" si="7"/>
        <v>219.65749085499999</v>
      </c>
      <c r="BK28" s="13">
        <f t="shared" si="7"/>
        <v>169.89400000000001</v>
      </c>
      <c r="BL28" s="13">
        <f t="shared" si="7"/>
        <v>144.31800000000001</v>
      </c>
      <c r="BM28" s="13">
        <f t="shared" si="7"/>
        <v>236.95500000000001</v>
      </c>
      <c r="BN28" s="13">
        <f t="shared" si="7"/>
        <v>228.54109049460001</v>
      </c>
      <c r="BO28" s="13">
        <f t="shared" ref="BO28:CD28" si="8">MEDIAN(BO19:BO27)</f>
        <v>197.82499999999999</v>
      </c>
      <c r="BP28" s="13">
        <f t="shared" ref="BP28:BV28" si="9">MEDIAN(BP19:BP27)</f>
        <v>165.1990960704</v>
      </c>
      <c r="BQ28" s="13">
        <f t="shared" si="9"/>
        <v>192.29900000000001</v>
      </c>
      <c r="BR28" s="13">
        <f t="shared" si="9"/>
        <v>218.963303298</v>
      </c>
      <c r="BS28" s="13">
        <f t="shared" si="9"/>
        <v>197.297</v>
      </c>
      <c r="BT28" s="13">
        <f t="shared" si="9"/>
        <v>154.9098778428</v>
      </c>
      <c r="BU28" s="13">
        <f t="shared" si="9"/>
        <v>207.11107240510501</v>
      </c>
      <c r="BV28" s="13">
        <f t="shared" si="9"/>
        <v>204.099496200804</v>
      </c>
      <c r="BW28" s="13">
        <f t="shared" si="8"/>
        <v>194.23354902240001</v>
      </c>
      <c r="BX28" s="13">
        <f t="shared" si="8"/>
        <v>163.0386438697</v>
      </c>
      <c r="BY28" s="13">
        <f t="shared" si="8"/>
        <v>228.79893139300799</v>
      </c>
      <c r="BZ28" s="13">
        <f t="shared" si="8"/>
        <v>235.474694126739</v>
      </c>
      <c r="CA28" s="13">
        <f t="shared" si="8"/>
        <v>96.123000000000005</v>
      </c>
      <c r="CB28" s="13">
        <f t="shared" si="8"/>
        <v>-67.466296532466657</v>
      </c>
      <c r="CC28" s="13">
        <f t="shared" si="8"/>
        <v>250.99812116999999</v>
      </c>
      <c r="CD28" s="13">
        <f t="shared" si="8"/>
        <v>256.88196022114249</v>
      </c>
    </row>
    <row r="30" spans="1:83" s="17" customFormat="1" x14ac:dyDescent="0.5">
      <c r="A30" s="16" t="s">
        <v>200</v>
      </c>
    </row>
    <row r="31" spans="1:83" s="17" customFormat="1" x14ac:dyDescent="0.5">
      <c r="A31" s="16" t="s">
        <v>12</v>
      </c>
      <c r="B31" s="18">
        <v>4.3988352415560001</v>
      </c>
      <c r="C31" s="18">
        <v>40.542922617999999</v>
      </c>
      <c r="D31" s="18">
        <v>20.33725956</v>
      </c>
      <c r="E31" s="18">
        <v>104.587156002</v>
      </c>
      <c r="F31" s="18">
        <v>21.810329471349998</v>
      </c>
      <c r="G31" s="18">
        <v>37.617006386</v>
      </c>
      <c r="H31" s="18">
        <v>24.686481675</v>
      </c>
      <c r="I31" s="18">
        <v>129.48502521699999</v>
      </c>
      <c r="J31" s="18">
        <v>31.013109597558</v>
      </c>
      <c r="K31" s="18">
        <v>55.604012199000003</v>
      </c>
      <c r="L31" s="18">
        <v>36.756260064000003</v>
      </c>
      <c r="M31" s="18">
        <v>175.213176</v>
      </c>
      <c r="N31" s="18">
        <v>32.877489290310002</v>
      </c>
      <c r="O31" s="18">
        <v>88.528218335999995</v>
      </c>
      <c r="P31" s="18">
        <v>53.580126644000003</v>
      </c>
      <c r="Q31" s="18">
        <v>222.41550702800001</v>
      </c>
      <c r="R31" s="18">
        <v>26.060113728384</v>
      </c>
      <c r="S31" s="18">
        <v>136.23978196499999</v>
      </c>
      <c r="T31" s="18">
        <v>79.941860460000001</v>
      </c>
      <c r="U31" s="18">
        <v>259.31733208999998</v>
      </c>
      <c r="V31" s="18">
        <v>-3.6</v>
      </c>
      <c r="W31" s="18">
        <v>174.207597408</v>
      </c>
      <c r="X31" s="18">
        <v>104.27263475399999</v>
      </c>
      <c r="Y31" s="18">
        <v>309.64467005199998</v>
      </c>
      <c r="Z31" s="18">
        <v>18.473312662000001</v>
      </c>
      <c r="AA31" s="18">
        <v>171.43239808000001</v>
      </c>
      <c r="AB31" s="18">
        <v>140.512058336</v>
      </c>
      <c r="AC31" s="18">
        <v>424.10873127600001</v>
      </c>
      <c r="AD31" s="18">
        <v>30.666335658000001</v>
      </c>
      <c r="AE31" s="18">
        <v>267.51088247000001</v>
      </c>
      <c r="AF31" s="18">
        <v>182.54780080800001</v>
      </c>
      <c r="AG31" s="18">
        <v>425.02286949000001</v>
      </c>
      <c r="AH31" s="18">
        <v>75.455879292000006</v>
      </c>
      <c r="AI31" s="18">
        <v>6.6458430249999996</v>
      </c>
      <c r="AJ31" s="18">
        <v>12.616527654</v>
      </c>
      <c r="AK31" s="18">
        <v>311.47181401799998</v>
      </c>
      <c r="AL31" s="18">
        <v>27.230383367999998</v>
      </c>
      <c r="AM31" s="18">
        <v>227.16516799199999</v>
      </c>
      <c r="AN31" s="18">
        <v>154.72462698000001</v>
      </c>
      <c r="AO31" s="18">
        <v>361.38849269600001</v>
      </c>
      <c r="AP31" s="18">
        <v>9.3865236359999997</v>
      </c>
      <c r="AQ31" s="18">
        <v>296.39083886499998</v>
      </c>
      <c r="AR31" s="18">
        <v>203.26678763999999</v>
      </c>
      <c r="AS31" s="18">
        <v>407.449741254</v>
      </c>
      <c r="AT31" s="18">
        <v>-50.7</v>
      </c>
      <c r="AU31" s="18">
        <v>385.25628208000001</v>
      </c>
      <c r="AV31" s="18">
        <v>209.16524046000001</v>
      </c>
      <c r="AW31" s="18">
        <v>441.790278016</v>
      </c>
      <c r="AX31" s="18">
        <v>-358.6</v>
      </c>
      <c r="AY31" s="18">
        <v>394.64411571199997</v>
      </c>
      <c r="AZ31" s="18">
        <v>223.59441017200001</v>
      </c>
      <c r="BA31" s="18">
        <v>427.69168298800003</v>
      </c>
      <c r="BB31" s="18"/>
      <c r="BC31" s="18">
        <v>281.088529188</v>
      </c>
      <c r="BD31" s="18">
        <v>197.138750112</v>
      </c>
      <c r="BE31" s="18">
        <v>355.90332546000002</v>
      </c>
      <c r="BF31" s="18">
        <v>-169.5</v>
      </c>
      <c r="BG31" s="18">
        <v>237.41741418199999</v>
      </c>
      <c r="BH31" s="18">
        <v>162.62879424600001</v>
      </c>
      <c r="BI31" s="18">
        <v>347.07884596100001</v>
      </c>
      <c r="BJ31" s="18">
        <v>-47.8</v>
      </c>
      <c r="BK31" s="18">
        <v>398.61055744999999</v>
      </c>
      <c r="BL31" s="18">
        <v>323.17174740299998</v>
      </c>
      <c r="BM31" s="18">
        <v>433.87849159799998</v>
      </c>
      <c r="BN31" s="18">
        <v>-10.6</v>
      </c>
      <c r="BO31" s="18">
        <v>486.52694590499999</v>
      </c>
      <c r="BP31" s="18">
        <v>180.26240729599999</v>
      </c>
      <c r="BQ31" s="18">
        <v>621.67592471800003</v>
      </c>
      <c r="BR31" s="18">
        <v>-50.4</v>
      </c>
      <c r="BS31" s="18">
        <v>665.27041985999995</v>
      </c>
      <c r="BT31" s="18">
        <v>462.023101188</v>
      </c>
      <c r="BU31" s="18">
        <v>764.49401657999999</v>
      </c>
      <c r="BV31" s="18">
        <v>123.65468283600001</v>
      </c>
      <c r="BW31" s="18">
        <v>709.31537619200003</v>
      </c>
      <c r="BX31" s="18">
        <v>604.23304500899997</v>
      </c>
      <c r="BY31" s="18">
        <v>704.39428627200004</v>
      </c>
      <c r="BZ31" s="18">
        <v>187.408820502</v>
      </c>
      <c r="CA31" s="18">
        <v>34.065934069000001</v>
      </c>
      <c r="CB31" s="18">
        <v>-332</v>
      </c>
      <c r="CC31" s="18">
        <v>641.14607793599998</v>
      </c>
      <c r="CD31" s="18"/>
    </row>
    <row r="32" spans="1:83" s="17" customFormat="1" ht="20.7" x14ac:dyDescent="0.5">
      <c r="A32" s="16" t="s">
        <v>13</v>
      </c>
      <c r="B32" s="18">
        <v>10.159000000000001</v>
      </c>
      <c r="C32" s="18">
        <v>77.486000000000004</v>
      </c>
      <c r="D32" s="18"/>
      <c r="E32" s="18">
        <v>103.56</v>
      </c>
      <c r="F32" s="18">
        <v>-112.6</v>
      </c>
      <c r="G32" s="18">
        <v>-448.3</v>
      </c>
      <c r="H32" s="18">
        <v>88.866</v>
      </c>
      <c r="I32" s="18">
        <v>128.249</v>
      </c>
      <c r="J32" s="18">
        <v>76.599999999999994</v>
      </c>
      <c r="K32" s="18">
        <v>92.066000000000003</v>
      </c>
      <c r="L32" s="18">
        <v>74.944999999999993</v>
      </c>
      <c r="M32" s="18">
        <v>125.289</v>
      </c>
      <c r="N32" s="18">
        <v>105.633</v>
      </c>
      <c r="O32" s="18">
        <v>103.874</v>
      </c>
      <c r="P32" s="18">
        <v>90.087999999999994</v>
      </c>
      <c r="Q32" s="18">
        <v>155.43700000000001</v>
      </c>
      <c r="R32" s="18">
        <v>125.303</v>
      </c>
      <c r="S32" s="18">
        <v>102.85299999999999</v>
      </c>
      <c r="T32" s="18">
        <v>96.748999999999995</v>
      </c>
      <c r="U32" s="18">
        <v>179.63</v>
      </c>
      <c r="V32" s="18"/>
      <c r="W32" s="18">
        <v>128.185</v>
      </c>
      <c r="X32" s="18">
        <v>99.031999999999996</v>
      </c>
      <c r="Y32" s="18">
        <v>197.70699999999999</v>
      </c>
      <c r="Z32" s="18">
        <v>108.592</v>
      </c>
      <c r="AA32" s="18">
        <v>138.34399999999999</v>
      </c>
      <c r="AB32" s="18">
        <v>81.662000000000006</v>
      </c>
      <c r="AC32" s="18">
        <v>207.20699999999999</v>
      </c>
      <c r="AD32" s="18">
        <v>164.40799999999999</v>
      </c>
      <c r="AE32" s="18">
        <v>149.03200000000001</v>
      </c>
      <c r="AF32" s="18">
        <v>103.97799999999999</v>
      </c>
      <c r="AG32" s="18">
        <v>233.875</v>
      </c>
      <c r="AH32" s="18">
        <v>115.863</v>
      </c>
      <c r="AI32" s="18">
        <v>100.93899999999999</v>
      </c>
      <c r="AJ32" s="18">
        <v>75.527000000000001</v>
      </c>
      <c r="AK32" s="18">
        <v>217.92</v>
      </c>
      <c r="AL32" s="18">
        <v>66.885000000000005</v>
      </c>
      <c r="AM32" s="18">
        <v>163.51599999999999</v>
      </c>
      <c r="AN32" s="18">
        <v>110.83499999999999</v>
      </c>
      <c r="AO32" s="18">
        <v>242.78700000000001</v>
      </c>
      <c r="AP32" s="18">
        <v>54.223999999999997</v>
      </c>
      <c r="AQ32" s="18">
        <v>200.703</v>
      </c>
      <c r="AR32" s="18">
        <v>129.36799999999999</v>
      </c>
      <c r="AS32" s="18">
        <v>300.7</v>
      </c>
      <c r="AT32" s="18">
        <v>257.31799999999998</v>
      </c>
      <c r="AU32" s="18">
        <v>215.21600000000001</v>
      </c>
      <c r="AV32" s="18">
        <v>155.297</v>
      </c>
      <c r="AW32" s="18">
        <v>381.31799999999998</v>
      </c>
      <c r="AX32" s="18">
        <v>334.16800000000001</v>
      </c>
      <c r="AY32" s="18">
        <v>270.41699999999997</v>
      </c>
      <c r="AZ32" s="18">
        <v>138.274</v>
      </c>
      <c r="BA32" s="18">
        <v>433.76100000000002</v>
      </c>
      <c r="BB32" s="18">
        <v>367.66699999999997</v>
      </c>
      <c r="BC32" s="18">
        <v>297.19299999999998</v>
      </c>
      <c r="BD32" s="18">
        <v>157.68199999999999</v>
      </c>
      <c r="BE32" s="18">
        <v>470.529</v>
      </c>
      <c r="BF32" s="18">
        <v>122.101</v>
      </c>
      <c r="BG32" s="18">
        <v>288.709</v>
      </c>
      <c r="BH32" s="18">
        <v>170.81100000000001</v>
      </c>
      <c r="BI32" s="18">
        <v>459.86399999999998</v>
      </c>
      <c r="BJ32" s="18"/>
      <c r="BK32" s="18">
        <v>260.26900000000001</v>
      </c>
      <c r="BL32" s="18">
        <v>51.015000000000001</v>
      </c>
      <c r="BM32" s="18">
        <v>498.48899999999998</v>
      </c>
      <c r="BN32" s="18">
        <v>264.33300000000003</v>
      </c>
      <c r="BO32" s="18">
        <v>209.16300000000001</v>
      </c>
      <c r="BP32" s="18">
        <v>109.889</v>
      </c>
      <c r="BQ32" s="18">
        <v>386.14</v>
      </c>
      <c r="BR32" s="18">
        <v>-90.3</v>
      </c>
      <c r="BS32" s="18">
        <v>252.79300000000001</v>
      </c>
      <c r="BT32" s="18">
        <v>160.358</v>
      </c>
      <c r="BU32" s="18">
        <v>507.12099999999998</v>
      </c>
      <c r="BV32" s="18">
        <v>463.50900000000001</v>
      </c>
      <c r="BW32" s="18">
        <v>128.804</v>
      </c>
      <c r="BX32" s="18">
        <v>49.220999999999997</v>
      </c>
      <c r="BY32" s="18">
        <v>649.00099999999998</v>
      </c>
      <c r="BZ32" s="18">
        <v>465.00299999999999</v>
      </c>
      <c r="CA32" s="18">
        <v>-483.8</v>
      </c>
      <c r="CB32" s="18">
        <v>-285.60000000000002</v>
      </c>
      <c r="CC32" s="18">
        <v>256.72199999999998</v>
      </c>
      <c r="CD32" s="18">
        <v>347.24</v>
      </c>
    </row>
    <row r="33" spans="1:83" s="17" customFormat="1" x14ac:dyDescent="0.5">
      <c r="A33" s="16" t="s">
        <v>14</v>
      </c>
      <c r="B33" s="18">
        <v>119.4</v>
      </c>
      <c r="C33" s="18">
        <v>97.4</v>
      </c>
      <c r="D33" s="18">
        <v>162.69999999999999</v>
      </c>
      <c r="E33" s="18">
        <v>199.2</v>
      </c>
      <c r="F33" s="18">
        <v>129.30000000000001</v>
      </c>
      <c r="G33" s="18">
        <v>126.3</v>
      </c>
      <c r="H33" s="18">
        <v>208.4</v>
      </c>
      <c r="I33" s="18">
        <v>-48.9</v>
      </c>
      <c r="J33" s="18">
        <v>152</v>
      </c>
      <c r="K33" s="18">
        <v>124.7</v>
      </c>
      <c r="L33" s="18">
        <v>246.2</v>
      </c>
      <c r="M33" s="18">
        <v>261.2</v>
      </c>
      <c r="N33" s="18">
        <v>179.1</v>
      </c>
      <c r="O33" s="18">
        <v>200.3</v>
      </c>
      <c r="P33" s="18">
        <v>305</v>
      </c>
      <c r="Q33" s="18">
        <v>326.8</v>
      </c>
      <c r="R33" s="18">
        <v>261.89999999999998</v>
      </c>
      <c r="S33" s="18">
        <v>273.39999999999998</v>
      </c>
      <c r="T33" s="18">
        <v>349.5</v>
      </c>
      <c r="U33" s="18">
        <v>432.3</v>
      </c>
      <c r="V33" s="18">
        <v>301.10000000000002</v>
      </c>
      <c r="W33" s="18">
        <v>325.8</v>
      </c>
      <c r="X33" s="18">
        <v>332.8</v>
      </c>
      <c r="Y33" s="18">
        <v>377.2</v>
      </c>
      <c r="Z33" s="18">
        <v>325.60000000000002</v>
      </c>
      <c r="AA33" s="18">
        <v>350.8</v>
      </c>
      <c r="AB33" s="18">
        <v>437.9</v>
      </c>
      <c r="AC33" s="18">
        <v>569.70000000000005</v>
      </c>
      <c r="AD33" s="18">
        <v>359.4</v>
      </c>
      <c r="AE33" s="18">
        <v>463.8</v>
      </c>
      <c r="AF33" s="18">
        <v>490.5</v>
      </c>
      <c r="AG33" s="18">
        <v>510.5</v>
      </c>
      <c r="AH33" s="18">
        <v>391</v>
      </c>
      <c r="AI33" s="18">
        <v>243.8</v>
      </c>
      <c r="AJ33" s="18">
        <v>341.4</v>
      </c>
      <c r="AK33" s="18">
        <v>513</v>
      </c>
      <c r="AL33" s="18">
        <v>375</v>
      </c>
      <c r="AM33" s="18">
        <v>497</v>
      </c>
      <c r="AN33" s="18">
        <v>522</v>
      </c>
      <c r="AO33" s="18">
        <v>559</v>
      </c>
      <c r="AP33" s="18">
        <v>457</v>
      </c>
      <c r="AQ33" s="18">
        <v>523</v>
      </c>
      <c r="AR33" s="18">
        <v>594</v>
      </c>
      <c r="AS33" s="18">
        <v>645</v>
      </c>
      <c r="AT33" s="18">
        <v>469</v>
      </c>
      <c r="AU33" s="18">
        <v>560</v>
      </c>
      <c r="AV33" s="18">
        <v>549</v>
      </c>
      <c r="AW33" s="18">
        <v>567</v>
      </c>
      <c r="AX33" s="18">
        <v>384</v>
      </c>
      <c r="AY33" s="18">
        <v>866</v>
      </c>
      <c r="AZ33" s="18">
        <v>655</v>
      </c>
      <c r="BA33" s="18">
        <v>779</v>
      </c>
      <c r="BB33" s="18">
        <v>534</v>
      </c>
      <c r="BC33" s="18">
        <v>682</v>
      </c>
      <c r="BD33" s="18">
        <v>698</v>
      </c>
      <c r="BE33" s="18">
        <v>962</v>
      </c>
      <c r="BF33" s="18">
        <v>655</v>
      </c>
      <c r="BG33" s="18">
        <v>791</v>
      </c>
      <c r="BH33" s="18">
        <v>865</v>
      </c>
      <c r="BI33" s="18">
        <v>1179</v>
      </c>
      <c r="BJ33" s="18">
        <v>785</v>
      </c>
      <c r="BK33" s="18">
        <v>950</v>
      </c>
      <c r="BL33" s="18">
        <v>846</v>
      </c>
      <c r="BM33" s="18">
        <v>1249</v>
      </c>
      <c r="BN33" s="18">
        <v>842</v>
      </c>
      <c r="BO33" s="18">
        <v>1141</v>
      </c>
      <c r="BP33" s="18">
        <v>1008</v>
      </c>
      <c r="BQ33" s="18">
        <v>950</v>
      </c>
      <c r="BR33" s="18">
        <v>767</v>
      </c>
      <c r="BS33" s="18">
        <v>-921</v>
      </c>
      <c r="BT33" s="18">
        <v>1137</v>
      </c>
      <c r="BU33" s="18">
        <v>1092</v>
      </c>
      <c r="BV33" s="18">
        <v>847</v>
      </c>
      <c r="BW33" s="18">
        <v>1101</v>
      </c>
      <c r="BX33" s="18">
        <v>989</v>
      </c>
      <c r="BY33" s="18">
        <v>1367</v>
      </c>
      <c r="BZ33" s="18">
        <v>1115</v>
      </c>
      <c r="CA33" s="18">
        <v>847</v>
      </c>
      <c r="CB33" s="18">
        <v>-790</v>
      </c>
      <c r="CC33" s="18">
        <v>1518</v>
      </c>
      <c r="CD33" s="18">
        <v>1251</v>
      </c>
      <c r="CE33" s="18">
        <v>1449</v>
      </c>
    </row>
    <row r="34" spans="1:83" s="17" customFormat="1" ht="20.7" x14ac:dyDescent="0.5">
      <c r="A34" s="16" t="s">
        <v>15</v>
      </c>
      <c r="B34" s="18">
        <v>3.1743914638800002</v>
      </c>
      <c r="C34" s="18">
        <v>11.854409528114999</v>
      </c>
      <c r="D34" s="18">
        <v>10.662273472940001</v>
      </c>
      <c r="E34" s="18">
        <v>-24.6</v>
      </c>
      <c r="F34" s="18">
        <v>1.7498119840799999</v>
      </c>
      <c r="G34" s="18">
        <v>10.283870159573</v>
      </c>
      <c r="H34" s="18">
        <v>18.250822902381</v>
      </c>
      <c r="I34" s="18">
        <v>12.401305693423</v>
      </c>
      <c r="J34" s="18">
        <v>3.6909999999999998</v>
      </c>
      <c r="K34" s="18">
        <v>13.411</v>
      </c>
      <c r="L34" s="18">
        <v>21.83</v>
      </c>
      <c r="M34" s="18">
        <v>14.223698000000001</v>
      </c>
      <c r="N34" s="18">
        <v>2.8719999999999999</v>
      </c>
      <c r="O34" s="18">
        <v>14.333</v>
      </c>
      <c r="P34" s="18">
        <v>26.228000000000002</v>
      </c>
      <c r="Q34" s="18">
        <v>16.818000000000001</v>
      </c>
      <c r="R34" s="18">
        <v>8.3870000000000005</v>
      </c>
      <c r="S34" s="18">
        <v>14.311999999999999</v>
      </c>
      <c r="T34" s="18">
        <v>34.146999999999998</v>
      </c>
      <c r="U34" s="18">
        <v>29.196999999999999</v>
      </c>
      <c r="V34" s="18">
        <v>16.195</v>
      </c>
      <c r="W34" s="18">
        <v>31.015000000000001</v>
      </c>
      <c r="X34" s="18">
        <v>42.831000000000003</v>
      </c>
      <c r="Y34" s="18">
        <v>16.788</v>
      </c>
      <c r="Z34" s="18">
        <v>15.611000000000001</v>
      </c>
      <c r="AA34" s="18">
        <v>21.146000000000001</v>
      </c>
      <c r="AB34" s="18">
        <v>52.396999999999998</v>
      </c>
      <c r="AC34" s="18">
        <v>40.866</v>
      </c>
      <c r="AD34" s="18">
        <v>27.94</v>
      </c>
      <c r="AE34" s="18">
        <v>42.131</v>
      </c>
      <c r="AF34" s="18">
        <v>54.454000000000001</v>
      </c>
      <c r="AG34" s="18">
        <v>21.824999999999999</v>
      </c>
      <c r="AH34" s="18">
        <v>4.3490000000000002</v>
      </c>
      <c r="AI34" s="18">
        <v>7.0890000000000004</v>
      </c>
      <c r="AJ34" s="18">
        <v>41.506</v>
      </c>
      <c r="AK34" s="18">
        <v>42.384999999999998</v>
      </c>
      <c r="AL34" s="18">
        <v>27.977</v>
      </c>
      <c r="AM34" s="18">
        <v>48.765000000000001</v>
      </c>
      <c r="AN34" s="18">
        <v>64.686999999999998</v>
      </c>
      <c r="AO34" s="18">
        <v>56.816000000000003</v>
      </c>
      <c r="AP34" s="18">
        <v>35.893999999999998</v>
      </c>
      <c r="AQ34" s="18">
        <v>61.709000000000003</v>
      </c>
      <c r="AR34" s="18">
        <v>88.096000000000004</v>
      </c>
      <c r="AS34" s="18">
        <v>48.457000000000001</v>
      </c>
      <c r="AT34" s="18">
        <v>-46.1</v>
      </c>
      <c r="AU34" s="18">
        <v>26.87</v>
      </c>
      <c r="AV34" s="18">
        <v>78.641999999999996</v>
      </c>
      <c r="AW34" s="18">
        <v>89.016000000000005</v>
      </c>
      <c r="AX34" s="18">
        <v>35.287999999999997</v>
      </c>
      <c r="AY34" s="18">
        <v>72.28</v>
      </c>
      <c r="AZ34" s="18">
        <v>115.83</v>
      </c>
      <c r="BA34" s="18">
        <v>96.78</v>
      </c>
      <c r="BB34" s="18">
        <v>41.689</v>
      </c>
      <c r="BC34" s="18">
        <v>79.186999999999998</v>
      </c>
      <c r="BD34" s="18">
        <v>115.999</v>
      </c>
      <c r="BE34" s="18">
        <v>122.67700000000001</v>
      </c>
      <c r="BF34" s="18">
        <v>-41.2</v>
      </c>
      <c r="BG34" s="18">
        <v>56.029000000000003</v>
      </c>
      <c r="BH34" s="18">
        <v>99.43</v>
      </c>
      <c r="BI34" s="18">
        <v>123.07</v>
      </c>
      <c r="BJ34" s="18">
        <v>67.570999999999998</v>
      </c>
      <c r="BK34" s="18">
        <v>63.234000000000002</v>
      </c>
      <c r="BL34" s="18">
        <v>94.715000000000003</v>
      </c>
      <c r="BM34" s="18">
        <v>114.398</v>
      </c>
      <c r="BN34" s="18">
        <v>74.290999999999997</v>
      </c>
      <c r="BO34" s="18">
        <v>83.52</v>
      </c>
      <c r="BP34" s="18">
        <v>107.718</v>
      </c>
      <c r="BQ34" s="18">
        <v>116.14700000000001</v>
      </c>
      <c r="BR34" s="18">
        <v>54.948999999999998</v>
      </c>
      <c r="BS34" s="18">
        <v>67.879000000000005</v>
      </c>
      <c r="BT34" s="18">
        <v>109.02800000000001</v>
      </c>
      <c r="BU34" s="18">
        <v>114.315</v>
      </c>
      <c r="BV34" s="18">
        <v>59.552</v>
      </c>
      <c r="BW34" s="18">
        <v>22.728000000000002</v>
      </c>
      <c r="BX34" s="18">
        <v>99.686000000000007</v>
      </c>
      <c r="BY34" s="18">
        <v>104.883</v>
      </c>
      <c r="BZ34" s="18">
        <v>32.512</v>
      </c>
      <c r="CA34" s="18">
        <v>-99.3</v>
      </c>
      <c r="CB34" s="18">
        <v>-249.7</v>
      </c>
      <c r="CC34" s="18">
        <v>56.354999999999997</v>
      </c>
      <c r="CD34" s="18">
        <v>67.352000000000004</v>
      </c>
    </row>
    <row r="35" spans="1:83" s="17" customFormat="1" x14ac:dyDescent="0.5">
      <c r="A35" s="16" t="s">
        <v>16</v>
      </c>
      <c r="B35" s="18">
        <v>5.1399586679039997</v>
      </c>
      <c r="C35" s="18">
        <v>6.3458487575999998</v>
      </c>
      <c r="D35" s="18">
        <v>3.8132361674999999</v>
      </c>
      <c r="E35" s="18">
        <v>16.0550458775</v>
      </c>
      <c r="F35" s="18">
        <v>9.4407836139000008</v>
      </c>
      <c r="G35" s="18">
        <v>19.3333916542</v>
      </c>
      <c r="H35" s="18">
        <v>16.293077905499999</v>
      </c>
      <c r="I35" s="18">
        <v>33.310269845900002</v>
      </c>
      <c r="J35" s="18">
        <v>13.194546408538001</v>
      </c>
      <c r="K35" s="18">
        <v>53.205407751199999</v>
      </c>
      <c r="L35" s="18">
        <v>42.499425699</v>
      </c>
      <c r="M35" s="18">
        <v>80.598060959999998</v>
      </c>
      <c r="N35" s="18">
        <v>30.879758007</v>
      </c>
      <c r="O35" s="18">
        <v>98.487642898800004</v>
      </c>
      <c r="P35" s="18">
        <v>63.687286897299998</v>
      </c>
      <c r="Q35" s="18">
        <v>102.3856859168</v>
      </c>
      <c r="R35" s="18">
        <v>60.790685079200003</v>
      </c>
      <c r="S35" s="18">
        <v>117.94472552969999</v>
      </c>
      <c r="T35" s="18">
        <v>71.342054258999994</v>
      </c>
      <c r="U35" s="18">
        <v>110.8430828794</v>
      </c>
      <c r="V35" s="18">
        <v>52.238805954299998</v>
      </c>
      <c r="W35" s="18">
        <v>112.6300508242</v>
      </c>
      <c r="X35" s="18">
        <v>63.708036599700002</v>
      </c>
      <c r="Y35" s="18">
        <v>110.5329949243</v>
      </c>
      <c r="Z35" s="18">
        <v>43.4122847557</v>
      </c>
      <c r="AA35" s="18">
        <v>129.377887926</v>
      </c>
      <c r="AB35" s="18">
        <v>61.068702276800003</v>
      </c>
      <c r="AC35" s="18">
        <v>126.80566428420001</v>
      </c>
      <c r="AD35" s="18">
        <v>55.7835248636</v>
      </c>
      <c r="AE35" s="18">
        <v>142.61970716299999</v>
      </c>
      <c r="AF35" s="18">
        <v>71.7601699728</v>
      </c>
      <c r="AG35" s="18">
        <v>125.255084055</v>
      </c>
      <c r="AH35" s="18">
        <v>11.3183818938</v>
      </c>
      <c r="AI35" s="18">
        <v>7.4433441880000002</v>
      </c>
      <c r="AJ35" s="18">
        <v>53.970701630999997</v>
      </c>
      <c r="AK35" s="18">
        <v>99.290780149400007</v>
      </c>
      <c r="AL35" s="18">
        <v>-46.4</v>
      </c>
      <c r="AM35" s="18">
        <v>98.032587377499993</v>
      </c>
      <c r="AN35" s="18">
        <v>41.751089819999997</v>
      </c>
      <c r="AO35" s="18">
        <v>110.9978941852</v>
      </c>
      <c r="AP35" s="18">
        <v>18.773047271999999</v>
      </c>
      <c r="AQ35" s="18">
        <v>110.1893214345</v>
      </c>
      <c r="AR35" s="18">
        <v>54.591651537600001</v>
      </c>
      <c r="AS35" s="18">
        <v>109.8635110906</v>
      </c>
      <c r="AT35" s="18">
        <v>42.871062035999998</v>
      </c>
      <c r="AU35" s="18">
        <v>98.513630608</v>
      </c>
      <c r="AV35" s="18">
        <v>33.846738910799999</v>
      </c>
      <c r="AW35" s="18">
        <v>15.668143580800001</v>
      </c>
      <c r="AX35" s="18">
        <v>-56.2</v>
      </c>
      <c r="AY35" s="18">
        <v>64.449996819199995</v>
      </c>
      <c r="AZ35" s="18">
        <v>22.7494312675</v>
      </c>
      <c r="BA35" s="18">
        <v>71.327062321100001</v>
      </c>
      <c r="BB35" s="18">
        <v>-158.6</v>
      </c>
      <c r="BC35" s="18">
        <v>49.052704113200001</v>
      </c>
      <c r="BD35" s="18">
        <v>5.7498802115999998</v>
      </c>
      <c r="BE35" s="18">
        <v>36.473780517000002</v>
      </c>
      <c r="BF35" s="18">
        <v>-5.4</v>
      </c>
      <c r="BG35" s="18">
        <v>26.6423161616</v>
      </c>
      <c r="BH35" s="18">
        <v>-3.7</v>
      </c>
      <c r="BI35" s="18">
        <v>22.320183020000002</v>
      </c>
      <c r="BJ35" s="18">
        <v>-4.8</v>
      </c>
      <c r="BK35" s="18">
        <v>29.383292520600001</v>
      </c>
      <c r="BL35" s="18">
        <v>1.7768893327999999</v>
      </c>
      <c r="BM35" s="18">
        <v>44.399482948500001</v>
      </c>
      <c r="BN35" s="18">
        <v>-4.9000000000000004</v>
      </c>
      <c r="BO35" s="18">
        <v>53.036783553600003</v>
      </c>
      <c r="BP35" s="18">
        <v>24.985738732800002</v>
      </c>
      <c r="BQ35" s="18">
        <v>73.395579705299994</v>
      </c>
      <c r="BR35" s="18">
        <v>2.6416906824000002</v>
      </c>
      <c r="BS35" s="18">
        <v>83.035604256599996</v>
      </c>
      <c r="BT35" s="18">
        <v>36.285147593300003</v>
      </c>
      <c r="BU35" s="18">
        <v>90.042988274999999</v>
      </c>
      <c r="BV35" s="18">
        <v>13.0524387438</v>
      </c>
      <c r="BW35" s="18">
        <v>105.9483726464</v>
      </c>
      <c r="BX35" s="18">
        <v>56.554392348299999</v>
      </c>
      <c r="BY35" s="18">
        <v>109.584560016</v>
      </c>
      <c r="BZ35" s="18">
        <v>19.9753114068</v>
      </c>
      <c r="CA35" s="18">
        <v>39.7802197838</v>
      </c>
      <c r="CB35" s="18">
        <v>-107.6</v>
      </c>
      <c r="CC35" s="18">
        <v>133.39596053759999</v>
      </c>
      <c r="CD35" s="18">
        <v>30.214067273000001</v>
      </c>
    </row>
    <row r="36" spans="1:83" s="17" customFormat="1" ht="20.7" x14ac:dyDescent="0.5">
      <c r="A36" s="16" t="s">
        <v>17</v>
      </c>
      <c r="D36" s="18">
        <v>17.525865</v>
      </c>
      <c r="E36" s="18">
        <v>18.290295</v>
      </c>
      <c r="F36" s="18">
        <v>22.97794</v>
      </c>
      <c r="G36" s="18">
        <v>22.515000000000001</v>
      </c>
      <c r="H36" s="18">
        <v>12.196000008</v>
      </c>
      <c r="I36" s="18">
        <v>12.56</v>
      </c>
      <c r="J36" s="18">
        <v>29.13195</v>
      </c>
      <c r="K36" s="18">
        <v>28.579899999999999</v>
      </c>
      <c r="L36" s="18">
        <v>34.628254979049998</v>
      </c>
      <c r="M36" s="18">
        <v>34.818900020949997</v>
      </c>
      <c r="N36" s="18">
        <v>45.586309999999997</v>
      </c>
      <c r="O36" s="18">
        <v>47.012</v>
      </c>
      <c r="P36" s="18">
        <v>49.483979972699998</v>
      </c>
      <c r="Q36" s="18">
        <v>49.385699972700003</v>
      </c>
      <c r="R36" s="18">
        <v>54.8934</v>
      </c>
      <c r="S36" s="18">
        <v>54.114120028649999</v>
      </c>
      <c r="T36" s="18">
        <v>47.604149999999997</v>
      </c>
      <c r="U36" s="18">
        <v>46.982879946899999</v>
      </c>
      <c r="V36" s="18">
        <v>45.806019973349997</v>
      </c>
      <c r="W36" s="18">
        <v>46.352345</v>
      </c>
      <c r="X36" s="18">
        <v>46.135045024950003</v>
      </c>
      <c r="Y36" s="18">
        <v>46.696420024950001</v>
      </c>
      <c r="Z36" s="18">
        <v>59.065530410249998</v>
      </c>
      <c r="AA36" s="18">
        <v>59.414720655149999</v>
      </c>
      <c r="AB36" s="18">
        <v>66.292247520450005</v>
      </c>
      <c r="AC36" s="18">
        <v>67.41458440625</v>
      </c>
      <c r="AD36" s="18">
        <v>68.667395407650005</v>
      </c>
      <c r="AE36" s="18">
        <v>68.640111238100005</v>
      </c>
      <c r="AF36" s="18">
        <v>74.390850320599995</v>
      </c>
      <c r="AG36" s="18">
        <v>66.518452662200005</v>
      </c>
      <c r="AH36" s="18">
        <v>-58.9</v>
      </c>
      <c r="AI36" s="18">
        <v>-58</v>
      </c>
      <c r="AJ36" s="18">
        <v>46.729740843999998</v>
      </c>
      <c r="AK36" s="18">
        <v>45.421831270399998</v>
      </c>
      <c r="AL36" s="18"/>
      <c r="AM36" s="18"/>
      <c r="AN36" s="18">
        <v>62.195943414749998</v>
      </c>
      <c r="AO36" s="18">
        <v>65.263488587850006</v>
      </c>
      <c r="AP36" s="18">
        <v>97.821844008349998</v>
      </c>
      <c r="AQ36" s="18">
        <v>100.5537276436</v>
      </c>
      <c r="AR36" s="18">
        <v>94.113868171600004</v>
      </c>
      <c r="AS36" s="18">
        <v>91.626925191599994</v>
      </c>
      <c r="AT36" s="18">
        <v>113.70534671324999</v>
      </c>
      <c r="AU36" s="18">
        <v>116.81458379804999</v>
      </c>
      <c r="AV36" s="18">
        <v>66.6614383175</v>
      </c>
      <c r="AW36" s="18">
        <v>68.520757770000003</v>
      </c>
      <c r="AX36" s="18">
        <v>137.58634705355001</v>
      </c>
      <c r="AY36" s="18">
        <v>128.53997415489999</v>
      </c>
      <c r="AZ36" s="18">
        <v>85.644805851849995</v>
      </c>
      <c r="BA36" s="18">
        <v>91.232898872150002</v>
      </c>
      <c r="BB36" s="18">
        <v>173.7761948067</v>
      </c>
      <c r="BC36" s="18">
        <v>174.8479039783</v>
      </c>
      <c r="BD36" s="18">
        <v>89.369708392250004</v>
      </c>
      <c r="BE36" s="18">
        <v>84.759510107249994</v>
      </c>
      <c r="BF36" s="18">
        <v>180.62806820419999</v>
      </c>
      <c r="BG36" s="18">
        <v>172.1858240043</v>
      </c>
      <c r="BH36" s="18">
        <v>93.961314664</v>
      </c>
      <c r="BI36" s="18">
        <v>90.413860966499996</v>
      </c>
      <c r="BJ36" s="18">
        <v>140.09733077499999</v>
      </c>
      <c r="BK36" s="18">
        <v>136.82846029000001</v>
      </c>
      <c r="BL36" s="18">
        <v>47.859929928</v>
      </c>
      <c r="BM36" s="18">
        <v>46.877136336</v>
      </c>
      <c r="BN36" s="18">
        <v>132.60568946039999</v>
      </c>
      <c r="BO36" s="18">
        <v>134.4954542154</v>
      </c>
      <c r="BP36" s="18">
        <v>60.326242236399999</v>
      </c>
      <c r="BQ36" s="18">
        <v>62.277102939700001</v>
      </c>
      <c r="BR36" s="18">
        <v>135.56802049870001</v>
      </c>
      <c r="BS36" s="18">
        <v>140.78180928130001</v>
      </c>
      <c r="BT36" s="18">
        <v>87.021349605899999</v>
      </c>
      <c r="BU36" s="18">
        <v>86.035953789849998</v>
      </c>
      <c r="BV36" s="18">
        <v>131.59230493659999</v>
      </c>
      <c r="BW36" s="18">
        <v>135.04538406719999</v>
      </c>
      <c r="BX36" s="18">
        <v>95.497693583849994</v>
      </c>
      <c r="BY36" s="18">
        <v>92.543562564750005</v>
      </c>
      <c r="BZ36" s="18">
        <v>-18.7</v>
      </c>
      <c r="CA36" s="18">
        <v>-17.7</v>
      </c>
      <c r="CB36" s="18">
        <v>30.385208001350001</v>
      </c>
      <c r="CC36" s="18">
        <v>31.311925195050001</v>
      </c>
    </row>
    <row r="37" spans="1:83" s="17" customFormat="1" ht="20.7" x14ac:dyDescent="0.5">
      <c r="A37" s="16" t="s">
        <v>18</v>
      </c>
      <c r="V37" s="18">
        <v>106.012</v>
      </c>
      <c r="W37" s="18">
        <v>74.591999999999999</v>
      </c>
      <c r="X37" s="18">
        <v>59.284999999999997</v>
      </c>
      <c r="Y37" s="18">
        <v>50.344999999999999</v>
      </c>
      <c r="Z37" s="18">
        <v>23.794</v>
      </c>
      <c r="AA37" s="18">
        <v>12.004</v>
      </c>
      <c r="AB37" s="18">
        <v>25.434000000000001</v>
      </c>
      <c r="AC37" s="18">
        <v>38.896000000000001</v>
      </c>
      <c r="AD37" s="18">
        <v>49.792999999999999</v>
      </c>
      <c r="AE37" s="18">
        <v>36.024000000000001</v>
      </c>
      <c r="AF37" s="18">
        <v>57.344000000000001</v>
      </c>
      <c r="AG37" s="18">
        <v>15.92</v>
      </c>
      <c r="AH37" s="18">
        <v>17.881</v>
      </c>
      <c r="AI37" s="18">
        <v>-19.3</v>
      </c>
      <c r="AJ37" s="18">
        <v>30.555</v>
      </c>
      <c r="AK37" s="18">
        <v>41.137999999999998</v>
      </c>
      <c r="AL37" s="18">
        <v>-1.1000000000000001</v>
      </c>
      <c r="AM37" s="18">
        <v>36.512999999999998</v>
      </c>
      <c r="AN37" s="18">
        <v>85.412000000000006</v>
      </c>
      <c r="AO37" s="18">
        <v>61.311999999999998</v>
      </c>
      <c r="AP37" s="18">
        <v>28.056000000000001</v>
      </c>
      <c r="AQ37" s="18">
        <v>48.109000000000002</v>
      </c>
      <c r="AR37" s="18">
        <v>86.781999999999996</v>
      </c>
      <c r="AS37" s="18">
        <v>90.831999999999994</v>
      </c>
      <c r="AT37" s="18">
        <v>40.965000000000003</v>
      </c>
      <c r="AU37" s="18">
        <v>-26.8</v>
      </c>
      <c r="AV37" s="18">
        <v>1.2310000000000001</v>
      </c>
      <c r="AW37" s="18">
        <v>109.892</v>
      </c>
      <c r="AX37" s="18">
        <v>80.388000000000005</v>
      </c>
      <c r="AY37" s="18">
        <v>51.378999999999998</v>
      </c>
      <c r="AZ37" s="18">
        <v>121.586</v>
      </c>
      <c r="BA37" s="18">
        <v>125.26300000000001</v>
      </c>
      <c r="BB37" s="18">
        <v>32.265999999999998</v>
      </c>
      <c r="BC37" s="18">
        <v>41.56</v>
      </c>
      <c r="BD37" s="18">
        <v>154.578</v>
      </c>
      <c r="BE37" s="18">
        <v>118.944</v>
      </c>
      <c r="BF37" s="18">
        <v>89.436999999999998</v>
      </c>
      <c r="BG37" s="18">
        <v>52.636000000000003</v>
      </c>
      <c r="BH37" s="18">
        <v>94.902000000000001</v>
      </c>
      <c r="BI37" s="18">
        <v>162.154</v>
      </c>
      <c r="BJ37" s="18">
        <v>119.163</v>
      </c>
      <c r="BK37" s="18">
        <v>80.269000000000005</v>
      </c>
      <c r="BL37" s="18">
        <v>128.143</v>
      </c>
      <c r="BM37" s="18">
        <v>173.858</v>
      </c>
      <c r="BN37" s="18">
        <v>157.11199999999999</v>
      </c>
      <c r="BO37" s="18">
        <v>70.617000000000004</v>
      </c>
      <c r="BP37" s="18">
        <v>172.53200000000001</v>
      </c>
      <c r="BQ37" s="18">
        <v>203.35599999999999</v>
      </c>
      <c r="BR37" s="18">
        <v>-384.6</v>
      </c>
      <c r="BS37" s="18">
        <v>79.409000000000006</v>
      </c>
      <c r="BT37" s="18">
        <v>140.63300000000001</v>
      </c>
      <c r="BU37" s="18">
        <v>171.42099999999999</v>
      </c>
      <c r="BV37" s="18">
        <v>148.203</v>
      </c>
      <c r="BW37" s="18">
        <v>81.087999999999994</v>
      </c>
      <c r="BX37" s="18">
        <v>149.55500000000001</v>
      </c>
      <c r="BY37" s="18">
        <v>185.09100000000001</v>
      </c>
      <c r="BZ37" s="18">
        <v>184.98599999999999</v>
      </c>
      <c r="CA37" s="18">
        <v>-7.9</v>
      </c>
      <c r="CB37" s="18">
        <v>161.18100000000001</v>
      </c>
      <c r="CC37" s="18">
        <v>103.27800000000001</v>
      </c>
      <c r="CD37" s="18">
        <v>-332.2</v>
      </c>
    </row>
    <row r="38" spans="1:83" s="17" customFormat="1" ht="20.7" x14ac:dyDescent="0.5">
      <c r="A38" s="16" t="s">
        <v>19</v>
      </c>
      <c r="O38" s="18">
        <v>1.6870000000000001</v>
      </c>
      <c r="P38" s="18">
        <v>1.6870000000000001</v>
      </c>
      <c r="Q38" s="18">
        <v>6.7880000000000003</v>
      </c>
      <c r="R38" s="18">
        <v>6.16</v>
      </c>
      <c r="S38" s="18">
        <v>2.5089999999999999</v>
      </c>
      <c r="T38" s="18">
        <v>1.83</v>
      </c>
      <c r="U38" s="18">
        <v>8.3859999999999992</v>
      </c>
      <c r="V38" s="18">
        <v>6.9939999999999998</v>
      </c>
      <c r="W38" s="18">
        <v>8.734</v>
      </c>
      <c r="X38" s="18">
        <v>2.4239999999999999</v>
      </c>
      <c r="Y38" s="18">
        <v>15.97</v>
      </c>
      <c r="Z38" s="18">
        <v>11.851000000000001</v>
      </c>
      <c r="AA38" s="18">
        <v>9.9410000000000007</v>
      </c>
      <c r="AB38" s="18">
        <v>5.7119999999999997</v>
      </c>
      <c r="AC38" s="18">
        <v>20.03</v>
      </c>
      <c r="AD38" s="18">
        <v>16.875</v>
      </c>
      <c r="AE38" s="18">
        <v>2.87</v>
      </c>
      <c r="AF38" s="18">
        <v>1.375</v>
      </c>
      <c r="AG38" s="18">
        <v>25.663</v>
      </c>
      <c r="AH38" s="18">
        <v>8.3209999999999997</v>
      </c>
      <c r="AI38" s="18">
        <v>3.9620000000000002</v>
      </c>
      <c r="AJ38" s="18">
        <v>1.4390000000000001</v>
      </c>
      <c r="AK38" s="18">
        <v>26.181999999999999</v>
      </c>
      <c r="AL38" s="18">
        <v>15.202</v>
      </c>
      <c r="AM38" s="18">
        <v>7.17</v>
      </c>
      <c r="AN38" s="18">
        <v>3.5019999999999998</v>
      </c>
      <c r="AO38" s="18">
        <v>34.856999999999999</v>
      </c>
      <c r="AP38" s="18">
        <v>22.948</v>
      </c>
      <c r="AQ38" s="18">
        <v>12.138999999999999</v>
      </c>
      <c r="AR38" s="18">
        <v>6.2409999999999997</v>
      </c>
      <c r="AS38" s="18">
        <v>45.987000000000002</v>
      </c>
      <c r="AT38" s="18">
        <v>32.552</v>
      </c>
      <c r="AU38" s="18">
        <v>14.661</v>
      </c>
      <c r="AV38" s="18">
        <v>6.6680000000000001</v>
      </c>
      <c r="AW38" s="18">
        <v>57.317</v>
      </c>
      <c r="AX38" s="18">
        <v>50.131999999999998</v>
      </c>
      <c r="AY38" s="18">
        <v>7.8140000000000001</v>
      </c>
      <c r="AZ38" s="18">
        <v>17.565999999999999</v>
      </c>
      <c r="BA38" s="18">
        <v>72.784000000000006</v>
      </c>
      <c r="BB38" s="18">
        <v>64.165999999999997</v>
      </c>
      <c r="BC38" s="18">
        <v>13.538</v>
      </c>
      <c r="BD38" s="18">
        <v>17.690000000000001</v>
      </c>
      <c r="BE38" s="18">
        <v>89.105000000000004</v>
      </c>
      <c r="BF38" s="18">
        <v>87.709000000000003</v>
      </c>
      <c r="BG38" s="18">
        <v>11.728</v>
      </c>
      <c r="BH38" s="18">
        <v>14.766</v>
      </c>
      <c r="BI38" s="18">
        <v>100.477</v>
      </c>
      <c r="BJ38" s="18">
        <v>105.602</v>
      </c>
      <c r="BK38" s="18">
        <v>19.18</v>
      </c>
      <c r="BL38" s="18">
        <v>6.3440000000000003</v>
      </c>
      <c r="BM38" s="18">
        <v>128.22499999999999</v>
      </c>
      <c r="BN38" s="18">
        <v>103.23099999999999</v>
      </c>
      <c r="BO38" s="18">
        <v>-2.2999999999999998</v>
      </c>
      <c r="BP38" s="18">
        <v>-12.3</v>
      </c>
      <c r="BQ38" s="18">
        <v>54.241999999999997</v>
      </c>
      <c r="BR38" s="18">
        <v>-87.9</v>
      </c>
      <c r="BS38" s="18">
        <v>-30.2</v>
      </c>
      <c r="BT38" s="18">
        <v>-95.5</v>
      </c>
      <c r="BU38" s="18">
        <v>75.266000000000005</v>
      </c>
      <c r="BV38" s="18">
        <v>4.218</v>
      </c>
      <c r="BW38" s="18">
        <v>22.477</v>
      </c>
      <c r="BX38" s="18">
        <v>-17.3</v>
      </c>
      <c r="BY38" s="18">
        <v>102.315</v>
      </c>
      <c r="BZ38" s="18">
        <v>-15.3</v>
      </c>
      <c r="CA38" s="18">
        <v>-589.70000000000005</v>
      </c>
      <c r="CB38" s="18">
        <v>-182.9</v>
      </c>
      <c r="CC38" s="18">
        <v>38.945999999999998</v>
      </c>
      <c r="CD38" s="18">
        <v>184.453</v>
      </c>
    </row>
    <row r="39" spans="1:83" s="17" customFormat="1" ht="20.7" x14ac:dyDescent="0.5">
      <c r="A39" s="16" t="s">
        <v>20</v>
      </c>
      <c r="AY39" s="18">
        <v>20.959702742912</v>
      </c>
      <c r="AZ39" s="18">
        <v>-10.4</v>
      </c>
      <c r="BA39" s="18">
        <v>41.274954317728003</v>
      </c>
      <c r="BB39" s="18">
        <v>51.282792805181998</v>
      </c>
      <c r="BC39" s="18">
        <v>32.336203936196</v>
      </c>
      <c r="BD39" s="18">
        <v>-7.4</v>
      </c>
      <c r="BE39" s="18">
        <v>66.15132199995</v>
      </c>
      <c r="BF39" s="18">
        <v>72.438419199145002</v>
      </c>
      <c r="BG39" s="18">
        <v>42.571842937576001</v>
      </c>
      <c r="BH39" s="18">
        <v>-6.2</v>
      </c>
      <c r="BI39" s="18">
        <v>65.455052715300994</v>
      </c>
      <c r="BJ39" s="18">
        <v>81.642139585736004</v>
      </c>
      <c r="BK39" s="18">
        <v>19.128751208372002</v>
      </c>
      <c r="BL39" s="18">
        <v>18.652895771068</v>
      </c>
      <c r="BM39" s="18">
        <v>91.300511448947006</v>
      </c>
      <c r="BN39" s="18">
        <v>85.744220445997996</v>
      </c>
      <c r="BO39" s="18">
        <v>22.366873386742999</v>
      </c>
      <c r="BP39" s="18">
        <v>23.86480319376</v>
      </c>
      <c r="BQ39" s="18">
        <v>122.830043707615</v>
      </c>
      <c r="BR39" s="18">
        <v>124.791666683838</v>
      </c>
      <c r="BS39" s="18">
        <v>37.962301328826001</v>
      </c>
      <c r="BT39" s="18">
        <v>35.951464242442</v>
      </c>
      <c r="BU39" s="18">
        <v>157.29464391133499</v>
      </c>
      <c r="BV39" s="18">
        <v>155.007442164145</v>
      </c>
      <c r="BW39" s="18">
        <v>39.275533120492</v>
      </c>
      <c r="BX39" s="18">
        <v>39.820778330636003</v>
      </c>
      <c r="BY39" s="18">
        <v>157.396139991936</v>
      </c>
      <c r="BZ39" s="18">
        <v>161.988553424088</v>
      </c>
      <c r="CA39" s="18">
        <v>-17.399999999999999</v>
      </c>
      <c r="CB39" s="18">
        <v>-17.8</v>
      </c>
      <c r="CC39" s="18">
        <v>194.91721464416401</v>
      </c>
      <c r="CD39" s="18">
        <v>203.047706386485</v>
      </c>
    </row>
    <row r="40" spans="1:83" x14ac:dyDescent="0.5">
      <c r="A40" s="8" t="s">
        <v>30</v>
      </c>
      <c r="B40" s="13">
        <f>AVERAGE(B31:B39)</f>
        <v>28.454437074668004</v>
      </c>
      <c r="C40" s="13">
        <f t="shared" ref="C40:BN40" si="10">AVERAGE(C31:C39)</f>
        <v>46.725836180743002</v>
      </c>
      <c r="D40" s="13">
        <f t="shared" si="10"/>
        <v>43.007726840088004</v>
      </c>
      <c r="E40" s="13">
        <f t="shared" si="10"/>
        <v>69.515416146583334</v>
      </c>
      <c r="F40" s="13">
        <f t="shared" si="10"/>
        <v>12.113144178221669</v>
      </c>
      <c r="G40" s="13">
        <f t="shared" si="10"/>
        <v>-38.708455300037834</v>
      </c>
      <c r="H40" s="13">
        <f t="shared" si="10"/>
        <v>61.448730415146834</v>
      </c>
      <c r="I40" s="13">
        <f t="shared" si="10"/>
        <v>44.517600126053821</v>
      </c>
      <c r="J40" s="13">
        <f t="shared" si="10"/>
        <v>50.938434334349324</v>
      </c>
      <c r="K40" s="13">
        <f t="shared" si="10"/>
        <v>61.261053325033338</v>
      </c>
      <c r="L40" s="13">
        <f t="shared" si="10"/>
        <v>76.143156790341664</v>
      </c>
      <c r="M40" s="13">
        <f t="shared" si="10"/>
        <v>115.22380583015833</v>
      </c>
      <c r="N40" s="13">
        <f t="shared" si="10"/>
        <v>66.158092882885001</v>
      </c>
      <c r="O40" s="13">
        <f t="shared" si="10"/>
        <v>79.174551604971427</v>
      </c>
      <c r="P40" s="13">
        <f t="shared" si="10"/>
        <v>84.250627644857133</v>
      </c>
      <c r="Q40" s="13">
        <f t="shared" si="10"/>
        <v>125.71855613107141</v>
      </c>
      <c r="R40" s="13">
        <f t="shared" si="10"/>
        <v>77.642028401083422</v>
      </c>
      <c r="S40" s="13">
        <f t="shared" si="10"/>
        <v>100.19608964619285</v>
      </c>
      <c r="T40" s="13">
        <f t="shared" si="10"/>
        <v>97.30200924557144</v>
      </c>
      <c r="U40" s="13">
        <f t="shared" si="10"/>
        <v>152.37947070232855</v>
      </c>
      <c r="V40" s="13">
        <f t="shared" si="10"/>
        <v>74.963689418235717</v>
      </c>
      <c r="W40" s="13">
        <f t="shared" si="10"/>
        <v>112.689499154025</v>
      </c>
      <c r="X40" s="13">
        <f t="shared" si="10"/>
        <v>93.810964547331253</v>
      </c>
      <c r="Y40" s="13">
        <f t="shared" si="10"/>
        <v>140.61051062515625</v>
      </c>
      <c r="Z40" s="13">
        <f t="shared" si="10"/>
        <v>75.79989097849375</v>
      </c>
      <c r="AA40" s="13">
        <f t="shared" si="10"/>
        <v>111.55750083264374</v>
      </c>
      <c r="AB40" s="13">
        <f t="shared" si="10"/>
        <v>108.87225101665625</v>
      </c>
      <c r="AC40" s="13">
        <f t="shared" si="10"/>
        <v>186.87849749580624</v>
      </c>
      <c r="AD40" s="13">
        <f t="shared" si="10"/>
        <v>96.69165699115625</v>
      </c>
      <c r="AE40" s="13">
        <f t="shared" si="10"/>
        <v>146.57846260888749</v>
      </c>
      <c r="AF40" s="13">
        <f t="shared" si="10"/>
        <v>129.54372763767498</v>
      </c>
      <c r="AG40" s="13">
        <f t="shared" si="10"/>
        <v>178.0724257759</v>
      </c>
      <c r="AH40" s="13">
        <f t="shared" si="10"/>
        <v>70.661032648225017</v>
      </c>
      <c r="AI40" s="13">
        <f t="shared" si="10"/>
        <v>36.572398401625001</v>
      </c>
      <c r="AJ40" s="13">
        <f t="shared" si="10"/>
        <v>75.467996266124985</v>
      </c>
      <c r="AK40" s="13">
        <f t="shared" si="10"/>
        <v>162.10117817972497</v>
      </c>
      <c r="AL40" s="13">
        <f t="shared" si="10"/>
        <v>66.399197623999996</v>
      </c>
      <c r="AM40" s="13">
        <f t="shared" si="10"/>
        <v>154.02310790992854</v>
      </c>
      <c r="AN40" s="13">
        <f t="shared" si="10"/>
        <v>130.63845752684375</v>
      </c>
      <c r="AO40" s="13">
        <f t="shared" si="10"/>
        <v>186.55273443363123</v>
      </c>
      <c r="AP40" s="13">
        <f t="shared" si="10"/>
        <v>90.512926864543758</v>
      </c>
      <c r="AQ40" s="13">
        <f t="shared" si="10"/>
        <v>169.09923599288749</v>
      </c>
      <c r="AR40" s="13">
        <f t="shared" si="10"/>
        <v>157.05741341864999</v>
      </c>
      <c r="AS40" s="13">
        <f t="shared" si="10"/>
        <v>217.48952219202505</v>
      </c>
      <c r="AT40" s="13">
        <f t="shared" si="10"/>
        <v>107.45142609365625</v>
      </c>
      <c r="AU40" s="13">
        <f t="shared" si="10"/>
        <v>173.81643706075627</v>
      </c>
      <c r="AV40" s="13">
        <f t="shared" si="10"/>
        <v>137.56392721103748</v>
      </c>
      <c r="AW40" s="13">
        <f t="shared" si="10"/>
        <v>216.31527242085002</v>
      </c>
      <c r="AX40" s="13">
        <f t="shared" si="10"/>
        <v>75.84529338169375</v>
      </c>
      <c r="AY40" s="13">
        <f t="shared" si="10"/>
        <v>208.49819882544574</v>
      </c>
      <c r="AZ40" s="13">
        <f t="shared" si="10"/>
        <v>152.20496081015</v>
      </c>
      <c r="BA40" s="13">
        <f t="shared" si="10"/>
        <v>237.67939983321972</v>
      </c>
      <c r="BB40" s="13">
        <f t="shared" si="10"/>
        <v>138.28087345148523</v>
      </c>
      <c r="BC40" s="13">
        <f t="shared" si="10"/>
        <v>183.42259346841061</v>
      </c>
      <c r="BD40" s="13">
        <f t="shared" si="10"/>
        <v>158.75637096842777</v>
      </c>
      <c r="BE40" s="13">
        <f t="shared" si="10"/>
        <v>256.28254867602226</v>
      </c>
      <c r="BF40" s="13">
        <f t="shared" si="10"/>
        <v>110.13483193370499</v>
      </c>
      <c r="BG40" s="13">
        <f t="shared" si="10"/>
        <v>186.54659969838625</v>
      </c>
      <c r="BH40" s="13">
        <f t="shared" si="10"/>
        <v>165.73323432333333</v>
      </c>
      <c r="BI40" s="13">
        <f t="shared" si="10"/>
        <v>283.31477140697791</v>
      </c>
      <c r="BJ40" s="13">
        <f t="shared" si="10"/>
        <v>155.80943379509202</v>
      </c>
      <c r="BK40" s="13">
        <f t="shared" si="10"/>
        <v>217.43367349655244</v>
      </c>
      <c r="BL40" s="13">
        <f t="shared" si="10"/>
        <v>168.63094027054089</v>
      </c>
      <c r="BM40" s="13">
        <f t="shared" si="10"/>
        <v>308.93618025904971</v>
      </c>
      <c r="BN40" s="13">
        <f t="shared" si="10"/>
        <v>182.64632332293311</v>
      </c>
      <c r="BO40" s="13">
        <f t="shared" ref="BO40:CD40" si="11">AVERAGE(BO31:BO39)</f>
        <v>244.26956189563811</v>
      </c>
      <c r="BP40" s="13">
        <f t="shared" si="11"/>
        <v>186.14202127321778</v>
      </c>
      <c r="BQ40" s="13">
        <f t="shared" si="11"/>
        <v>287.78485011895725</v>
      </c>
      <c r="BR40" s="13">
        <f t="shared" si="11"/>
        <v>52.416708651659775</v>
      </c>
      <c r="BS40" s="13">
        <f t="shared" si="11"/>
        <v>41.770126080747332</v>
      </c>
      <c r="BT40" s="13">
        <f t="shared" si="11"/>
        <v>230.31111806996023</v>
      </c>
      <c r="BU40" s="13">
        <f t="shared" si="11"/>
        <v>339.77673361735384</v>
      </c>
      <c r="BV40" s="13">
        <f t="shared" si="11"/>
        <v>216.19876318672721</v>
      </c>
      <c r="BW40" s="13">
        <f t="shared" si="11"/>
        <v>260.63129622512133</v>
      </c>
      <c r="BX40" s="13">
        <f t="shared" si="11"/>
        <v>229.58532325242064</v>
      </c>
      <c r="BY40" s="13">
        <f t="shared" si="11"/>
        <v>385.8009498716317</v>
      </c>
      <c r="BZ40" s="13">
        <f t="shared" si="11"/>
        <v>236.98596503698758</v>
      </c>
      <c r="CA40" s="13">
        <f t="shared" si="11"/>
        <v>-32.77264957191111</v>
      </c>
      <c r="CB40" s="13">
        <f t="shared" si="11"/>
        <v>-197.11486577762776</v>
      </c>
      <c r="CC40" s="13">
        <f t="shared" si="11"/>
        <v>330.45246425697928</v>
      </c>
      <c r="CD40" s="13">
        <f t="shared" si="11"/>
        <v>250.15811052278357</v>
      </c>
    </row>
    <row r="41" spans="1:83" x14ac:dyDescent="0.5">
      <c r="A41" s="8" t="s">
        <v>31</v>
      </c>
      <c r="B41" s="13">
        <f>MEDIAN(B32:B40)</f>
        <v>10.159000000000001</v>
      </c>
      <c r="C41" s="13">
        <f t="shared" ref="C41:BN41" si="12">MEDIAN(C32:C40)</f>
        <v>46.725836180743002</v>
      </c>
      <c r="D41" s="13">
        <f t="shared" si="12"/>
        <v>17.525865</v>
      </c>
      <c r="E41" s="13">
        <f t="shared" si="12"/>
        <v>43.902855573291667</v>
      </c>
      <c r="F41" s="13">
        <f t="shared" si="12"/>
        <v>10.776963896060835</v>
      </c>
      <c r="G41" s="13">
        <f t="shared" si="12"/>
        <v>14.808630906886499</v>
      </c>
      <c r="H41" s="13">
        <f t="shared" si="12"/>
        <v>39.849776658763915</v>
      </c>
      <c r="I41" s="13">
        <f t="shared" si="12"/>
        <v>22.935134922949999</v>
      </c>
      <c r="J41" s="13">
        <f t="shared" si="12"/>
        <v>40.035192167174664</v>
      </c>
      <c r="K41" s="13">
        <f t="shared" si="12"/>
        <v>57.233230538116672</v>
      </c>
      <c r="L41" s="13">
        <f t="shared" si="12"/>
        <v>58.722212849499996</v>
      </c>
      <c r="M41" s="13">
        <f t="shared" si="12"/>
        <v>97.910933395079155</v>
      </c>
      <c r="N41" s="13">
        <f t="shared" si="12"/>
        <v>55.872201441442499</v>
      </c>
      <c r="O41" s="13">
        <f t="shared" si="12"/>
        <v>79.174551604971427</v>
      </c>
      <c r="P41" s="13">
        <f t="shared" si="12"/>
        <v>63.687286897299998</v>
      </c>
      <c r="Q41" s="13">
        <f t="shared" si="12"/>
        <v>102.3856859168</v>
      </c>
      <c r="R41" s="13">
        <f t="shared" si="12"/>
        <v>60.790685079200003</v>
      </c>
      <c r="S41" s="13">
        <f t="shared" si="12"/>
        <v>100.19608964619285</v>
      </c>
      <c r="T41" s="13">
        <f t="shared" si="12"/>
        <v>71.342054258999994</v>
      </c>
      <c r="U41" s="13">
        <f t="shared" si="12"/>
        <v>110.8430828794</v>
      </c>
      <c r="V41" s="13">
        <f t="shared" si="12"/>
        <v>52.238805954299998</v>
      </c>
      <c r="W41" s="13">
        <f t="shared" si="12"/>
        <v>93.611025412099991</v>
      </c>
      <c r="X41" s="13">
        <f t="shared" si="12"/>
        <v>61.496518299849996</v>
      </c>
      <c r="Y41" s="13">
        <f t="shared" si="12"/>
        <v>80.438997462149999</v>
      </c>
      <c r="Z41" s="13">
        <f t="shared" si="12"/>
        <v>51.238907582975003</v>
      </c>
      <c r="AA41" s="13">
        <f t="shared" si="12"/>
        <v>85.486110743896873</v>
      </c>
      <c r="AB41" s="13">
        <f t="shared" si="12"/>
        <v>63.680474898625008</v>
      </c>
      <c r="AC41" s="13">
        <f t="shared" si="12"/>
        <v>97.110124345225003</v>
      </c>
      <c r="AD41" s="13">
        <f t="shared" si="12"/>
        <v>62.225460135624999</v>
      </c>
      <c r="AE41" s="13">
        <f t="shared" si="12"/>
        <v>105.62990920055</v>
      </c>
      <c r="AF41" s="13">
        <f t="shared" si="12"/>
        <v>73.075510146699997</v>
      </c>
      <c r="AG41" s="13">
        <f t="shared" si="12"/>
        <v>95.886768358599994</v>
      </c>
      <c r="AH41" s="13">
        <f t="shared" si="12"/>
        <v>14.599690946900001</v>
      </c>
      <c r="AI41" s="13">
        <f t="shared" si="12"/>
        <v>7.2661720939999999</v>
      </c>
      <c r="AJ41" s="13">
        <f t="shared" si="12"/>
        <v>50.350221237499994</v>
      </c>
      <c r="AK41" s="13">
        <f t="shared" si="12"/>
        <v>72.356305709899999</v>
      </c>
      <c r="AL41" s="13">
        <f t="shared" si="12"/>
        <v>27.977</v>
      </c>
      <c r="AM41" s="13">
        <f t="shared" si="12"/>
        <v>98.032587377499993</v>
      </c>
      <c r="AN41" s="13">
        <f t="shared" si="12"/>
        <v>75.049499999999995</v>
      </c>
      <c r="AO41" s="13">
        <f t="shared" si="12"/>
        <v>88.130691386525001</v>
      </c>
      <c r="AP41" s="13">
        <f t="shared" si="12"/>
        <v>45.058999999999997</v>
      </c>
      <c r="AQ41" s="13">
        <f t="shared" si="12"/>
        <v>105.37152453905</v>
      </c>
      <c r="AR41" s="13">
        <f t="shared" si="12"/>
        <v>91.104934085800011</v>
      </c>
      <c r="AS41" s="13">
        <f t="shared" si="12"/>
        <v>100.7452181411</v>
      </c>
      <c r="AT41" s="13">
        <f t="shared" si="12"/>
        <v>75.161244064828125</v>
      </c>
      <c r="AU41" s="13">
        <f t="shared" si="12"/>
        <v>107.664107203025</v>
      </c>
      <c r="AV41" s="13">
        <f t="shared" si="12"/>
        <v>72.651719158749998</v>
      </c>
      <c r="AW41" s="13">
        <f t="shared" si="12"/>
        <v>99.454000000000008</v>
      </c>
      <c r="AX41" s="13">
        <f t="shared" si="12"/>
        <v>78.116646690846878</v>
      </c>
      <c r="AY41" s="13">
        <f t="shared" si="12"/>
        <v>72.28</v>
      </c>
      <c r="AZ41" s="13">
        <f t="shared" si="12"/>
        <v>115.83</v>
      </c>
      <c r="BA41" s="13">
        <f t="shared" si="12"/>
        <v>96.78</v>
      </c>
      <c r="BB41" s="13">
        <f t="shared" si="12"/>
        <v>64.165999999999997</v>
      </c>
      <c r="BC41" s="13">
        <f t="shared" si="12"/>
        <v>79.186999999999998</v>
      </c>
      <c r="BD41" s="13">
        <f t="shared" si="12"/>
        <v>115.999</v>
      </c>
      <c r="BE41" s="13">
        <f t="shared" si="12"/>
        <v>118.944</v>
      </c>
      <c r="BF41" s="13">
        <f t="shared" si="12"/>
        <v>89.436999999999998</v>
      </c>
      <c r="BG41" s="13">
        <f t="shared" si="12"/>
        <v>56.029000000000003</v>
      </c>
      <c r="BH41" s="13">
        <f t="shared" si="12"/>
        <v>94.902000000000001</v>
      </c>
      <c r="BI41" s="13">
        <f t="shared" si="12"/>
        <v>123.07</v>
      </c>
      <c r="BJ41" s="13">
        <f t="shared" si="12"/>
        <v>112.38249999999999</v>
      </c>
      <c r="BK41" s="13">
        <f t="shared" si="12"/>
        <v>80.269000000000005</v>
      </c>
      <c r="BL41" s="13">
        <f t="shared" si="12"/>
        <v>51.015000000000001</v>
      </c>
      <c r="BM41" s="13">
        <f t="shared" si="12"/>
        <v>128.22499999999999</v>
      </c>
      <c r="BN41" s="13">
        <f t="shared" si="12"/>
        <v>132.60568946039999</v>
      </c>
      <c r="BO41" s="13">
        <f t="shared" ref="BO41" si="13">MEDIAN(BO32:BO40)</f>
        <v>83.52</v>
      </c>
      <c r="BP41" s="13">
        <f t="shared" ref="BP41:BV41" si="14">MEDIAN(BP32:BP40)</f>
        <v>107.718</v>
      </c>
      <c r="BQ41" s="13">
        <f t="shared" si="14"/>
        <v>122.830043707615</v>
      </c>
      <c r="BR41" s="13">
        <f t="shared" si="14"/>
        <v>52.416708651659775</v>
      </c>
      <c r="BS41" s="13">
        <f t="shared" si="14"/>
        <v>67.879000000000005</v>
      </c>
      <c r="BT41" s="13">
        <f t="shared" si="14"/>
        <v>109.02800000000001</v>
      </c>
      <c r="BU41" s="13">
        <f t="shared" si="14"/>
        <v>157.29464391133499</v>
      </c>
      <c r="BV41" s="13">
        <f t="shared" si="14"/>
        <v>148.203</v>
      </c>
      <c r="BW41" s="13">
        <f t="shared" ref="BW41:CD41" si="15">MEDIAN(BW32:BW40)</f>
        <v>105.9483726464</v>
      </c>
      <c r="BX41" s="13">
        <f t="shared" si="15"/>
        <v>95.497693583849994</v>
      </c>
      <c r="BY41" s="13">
        <f t="shared" si="15"/>
        <v>157.396139991936</v>
      </c>
      <c r="BZ41" s="13">
        <f t="shared" si="15"/>
        <v>161.988553424088</v>
      </c>
      <c r="CA41" s="13">
        <f t="shared" si="15"/>
        <v>-17.7</v>
      </c>
      <c r="CB41" s="13">
        <f t="shared" si="15"/>
        <v>-182.9</v>
      </c>
      <c r="CC41" s="13">
        <f t="shared" si="15"/>
        <v>133.39596053759999</v>
      </c>
      <c r="CD41" s="13">
        <f t="shared" si="15"/>
        <v>193.75035319324252</v>
      </c>
    </row>
    <row r="43" spans="1:83" x14ac:dyDescent="0.5">
      <c r="A43" t="s">
        <v>210</v>
      </c>
    </row>
    <row r="44" spans="1:83" x14ac:dyDescent="0.5">
      <c r="A44" s="23" t="s">
        <v>12</v>
      </c>
      <c r="B44">
        <f>B18/B4</f>
        <v>6.3533660490879912E-2</v>
      </c>
      <c r="C44">
        <f t="shared" ref="C44:BN54" si="16">C18/C4</f>
        <v>0.10077021822849808</v>
      </c>
      <c r="D44">
        <f t="shared" si="16"/>
        <v>7.6754385964912283E-2</v>
      </c>
      <c r="E44">
        <f t="shared" si="16"/>
        <v>0.14245810055865921</v>
      </c>
      <c r="F44">
        <f t="shared" si="16"/>
        <v>5.5694389997613503E-2</v>
      </c>
      <c r="G44">
        <f t="shared" si="16"/>
        <v>8.3028083028083025E-2</v>
      </c>
      <c r="H44">
        <f t="shared" si="16"/>
        <v>7.2992700729927015E-2</v>
      </c>
      <c r="I44">
        <f t="shared" si="16"/>
        <v>0.15096359743040683</v>
      </c>
      <c r="J44">
        <f t="shared" si="16"/>
        <v>7.3280142700336573E-2</v>
      </c>
      <c r="K44">
        <f t="shared" si="16"/>
        <v>9.4068304373876588E-2</v>
      </c>
      <c r="L44">
        <f t="shared" si="16"/>
        <v>6.9683908045977017E-2</v>
      </c>
      <c r="M44">
        <f t="shared" si="16"/>
        <v>0.16675661090124125</v>
      </c>
      <c r="N44">
        <f t="shared" si="16"/>
        <v>6.0220859802038715E-2</v>
      </c>
      <c r="O44">
        <f t="shared" si="16"/>
        <v>0.13023255813953488</v>
      </c>
      <c r="P44">
        <f t="shared" si="16"/>
        <v>0.10778015703069235</v>
      </c>
      <c r="Q44">
        <f t="shared" si="16"/>
        <v>0.17804323094425484</v>
      </c>
      <c r="R44">
        <f t="shared" si="16"/>
        <v>3.3488070313910941E-2</v>
      </c>
      <c r="S44">
        <f t="shared" si="16"/>
        <v>0.13620071684587814</v>
      </c>
      <c r="T44">
        <f t="shared" si="16"/>
        <v>0.11675461741424802</v>
      </c>
      <c r="U44">
        <f t="shared" si="16"/>
        <v>0.17723492723492723</v>
      </c>
      <c r="V44">
        <f t="shared" si="16"/>
        <v>5.7199211045364885E-2</v>
      </c>
      <c r="W44">
        <f t="shared" si="16"/>
        <v>0.11712078080520537</v>
      </c>
      <c r="X44">
        <f t="shared" si="16"/>
        <v>9.2257001647446449E-2</v>
      </c>
      <c r="Y44">
        <f t="shared" si="16"/>
        <v>0.15835876568328247</v>
      </c>
      <c r="Z44">
        <f t="shared" si="16"/>
        <v>5.2935943060498217E-2</v>
      </c>
      <c r="AA44">
        <f t="shared" si="16"/>
        <v>0.1107171000788022</v>
      </c>
      <c r="AB44">
        <f t="shared" si="16"/>
        <v>9.9166666666666681E-2</v>
      </c>
      <c r="AC44">
        <f t="shared" si="16"/>
        <v>0.17715062903774229</v>
      </c>
      <c r="AD44">
        <f t="shared" si="16"/>
        <v>4.2148760330578509E-2</v>
      </c>
      <c r="AE44">
        <f t="shared" si="16"/>
        <v>0.12628767645936667</v>
      </c>
      <c r="AF44">
        <f t="shared" si="16"/>
        <v>0.10511701705672352</v>
      </c>
      <c r="AG44">
        <f t="shared" si="16"/>
        <v>0.17126175802789489</v>
      </c>
      <c r="AH44">
        <f t="shared" si="16"/>
        <v>5.7498057498057489E-2</v>
      </c>
      <c r="AI44">
        <f t="shared" si="16"/>
        <v>4.8117966627861858E-2</v>
      </c>
      <c r="AJ44">
        <f t="shared" si="16"/>
        <v>5.6573056573056578E-2</v>
      </c>
      <c r="AK44">
        <f t="shared" si="16"/>
        <v>0.1402354570637119</v>
      </c>
      <c r="AL44">
        <f t="shared" si="16"/>
        <v>5.0040683482506107E-2</v>
      </c>
      <c r="AM44">
        <f t="shared" si="16"/>
        <v>0.11443530291697832</v>
      </c>
      <c r="AN44">
        <f t="shared" si="16"/>
        <v>8.8447034624614326E-2</v>
      </c>
      <c r="AO44">
        <f t="shared" si="16"/>
        <v>0.14215686274509803</v>
      </c>
      <c r="AP44">
        <f t="shared" si="16"/>
        <v>2.8147389969293755E-2</v>
      </c>
      <c r="AQ44">
        <f t="shared" si="16"/>
        <v>0.11335166513901621</v>
      </c>
      <c r="AR44">
        <f t="shared" si="16"/>
        <v>9.0404699738903402E-2</v>
      </c>
      <c r="AS44">
        <f t="shared" si="16"/>
        <v>0.13434829059829059</v>
      </c>
      <c r="AT44">
        <f t="shared" si="16"/>
        <v>-6.7926103050061732E-3</v>
      </c>
      <c r="AU44">
        <f t="shared" si="16"/>
        <v>0.12343096234309624</v>
      </c>
      <c r="AV44">
        <f t="shared" si="16"/>
        <v>9.0986636337787877E-2</v>
      </c>
      <c r="AW44">
        <f t="shared" si="16"/>
        <v>0.13515456506110712</v>
      </c>
      <c r="AX44">
        <f t="shared" si="16"/>
        <v>1.3060255268625707E-2</v>
      </c>
      <c r="AY44">
        <f t="shared" si="16"/>
        <v>0.13623033857637964</v>
      </c>
      <c r="AZ44">
        <f t="shared" si="16"/>
        <v>9.429500443393439E-2</v>
      </c>
      <c r="BA44">
        <f t="shared" si="16"/>
        <v>0.13817994328435163</v>
      </c>
      <c r="BC44">
        <f t="shared" si="16"/>
        <v>0.10804597701149427</v>
      </c>
      <c r="BD44">
        <f t="shared" si="16"/>
        <v>8.6764705882352938E-2</v>
      </c>
      <c r="BE44">
        <f t="shared" si="16"/>
        <v>0.11745796241345202</v>
      </c>
      <c r="BF44">
        <f t="shared" si="16"/>
        <v>2.2437673130193906E-2</v>
      </c>
      <c r="BG44">
        <f t="shared" si="16"/>
        <v>0.10800881704628949</v>
      </c>
      <c r="BH44">
        <f t="shared" si="16"/>
        <v>8.088047094957769E-2</v>
      </c>
      <c r="BI44">
        <f t="shared" si="16"/>
        <v>0.12379150903741067</v>
      </c>
      <c r="BJ44">
        <f t="shared" si="16"/>
        <v>1.007919366450684E-2</v>
      </c>
      <c r="BK44">
        <f t="shared" si="16"/>
        <v>0.13283647523016223</v>
      </c>
      <c r="BL44">
        <f t="shared" si="16"/>
        <v>0.1212193379376042</v>
      </c>
      <c r="BM44">
        <f t="shared" si="16"/>
        <v>0.13175028724626581</v>
      </c>
      <c r="BN44">
        <f t="shared" si="16"/>
        <v>-5.9995666645620178E-3</v>
      </c>
      <c r="BO44">
        <f t="shared" ref="BO44:CD54" si="17">BO18/BO4</f>
        <v>0.13640536074903617</v>
      </c>
      <c r="BP44">
        <f t="shared" si="17"/>
        <v>0.12068281063914253</v>
      </c>
      <c r="BQ44">
        <f t="shared" si="17"/>
        <v>0.16100052844812401</v>
      </c>
      <c r="BR44">
        <f t="shared" si="17"/>
        <v>3.4612341772151903E-2</v>
      </c>
      <c r="BS44">
        <f t="shared" si="17"/>
        <v>0.15465032444124008</v>
      </c>
      <c r="BT44">
        <f t="shared" si="17"/>
        <v>0.13324463029842235</v>
      </c>
      <c r="BU44">
        <f t="shared" si="17"/>
        <v>0.17435722799250808</v>
      </c>
      <c r="BV44">
        <f t="shared" si="17"/>
        <v>6.0003821899484042E-2</v>
      </c>
      <c r="BW44">
        <f t="shared" si="17"/>
        <v>0.19734829168791432</v>
      </c>
      <c r="BX44">
        <f t="shared" si="17"/>
        <v>0.17371573788346342</v>
      </c>
      <c r="BY44">
        <f t="shared" si="17"/>
        <v>0.18424336973478941</v>
      </c>
      <c r="BZ44">
        <f t="shared" si="17"/>
        <v>9.9520383693045555E-2</v>
      </c>
      <c r="CA44">
        <f t="shared" si="17"/>
        <v>8.3946980854197356E-2</v>
      </c>
      <c r="CB44">
        <f t="shared" si="17"/>
        <v>1.5926236378876781E-2</v>
      </c>
      <c r="CC44">
        <f t="shared" si="17"/>
        <v>0.19181757209926226</v>
      </c>
    </row>
    <row r="45" spans="1:83" ht="20.7" x14ac:dyDescent="0.5">
      <c r="A45" s="23" t="s">
        <v>13</v>
      </c>
      <c r="B45">
        <f t="shared" ref="B45:BM49" si="18">B19/B5</f>
        <v>0.14305582336072467</v>
      </c>
      <c r="C45">
        <f t="shared" si="18"/>
        <v>0.13400487178027948</v>
      </c>
      <c r="E45">
        <f t="shared" si="18"/>
        <v>0.15639469125068689</v>
      </c>
      <c r="F45">
        <f t="shared" si="18"/>
        <v>0.11629486612100255</v>
      </c>
      <c r="G45">
        <f t="shared" si="18"/>
        <v>0.13940550805023999</v>
      </c>
      <c r="H45">
        <f t="shared" si="18"/>
        <v>0.15071242898119036</v>
      </c>
      <c r="I45">
        <f t="shared" si="18"/>
        <v>0.17555122183907473</v>
      </c>
      <c r="J45">
        <f t="shared" si="18"/>
        <v>0.13923681688610545</v>
      </c>
      <c r="K45">
        <f t="shared" si="18"/>
        <v>0.14656315122134625</v>
      </c>
      <c r="L45">
        <f t="shared" si="18"/>
        <v>0.13314832798997481</v>
      </c>
      <c r="M45">
        <f t="shared" si="18"/>
        <v>0.16238923842293768</v>
      </c>
      <c r="N45">
        <f t="shared" si="18"/>
        <v>0.14102053041285009</v>
      </c>
      <c r="O45">
        <f t="shared" si="18"/>
        <v>0.14068985927663683</v>
      </c>
      <c r="P45">
        <f t="shared" si="18"/>
        <v>0.13303590206508356</v>
      </c>
      <c r="Q45">
        <f t="shared" si="18"/>
        <v>0.17446748214434146</v>
      </c>
      <c r="R45">
        <f t="shared" si="18"/>
        <v>0.13303918915851082</v>
      </c>
      <c r="S45">
        <f t="shared" si="18"/>
        <v>0.13424536321605882</v>
      </c>
      <c r="T45">
        <f t="shared" si="18"/>
        <v>0.12629785546106451</v>
      </c>
      <c r="U45">
        <f t="shared" si="18"/>
        <v>0.18044702610085364</v>
      </c>
      <c r="W45">
        <f t="shared" si="18"/>
        <v>0.14881129853766981</v>
      </c>
      <c r="X45">
        <f t="shared" si="18"/>
        <v>0.13264950459294034</v>
      </c>
      <c r="Y45">
        <f t="shared" si="18"/>
        <v>0.17642249204186733</v>
      </c>
      <c r="Z45">
        <f t="shared" si="18"/>
        <v>0.14998114164656257</v>
      </c>
      <c r="AA45">
        <f t="shared" si="18"/>
        <v>0.14796975894752631</v>
      </c>
      <c r="AB45">
        <f t="shared" si="18"/>
        <v>0.13224194391301397</v>
      </c>
      <c r="AC45">
        <f t="shared" si="18"/>
        <v>0.17586977168659035</v>
      </c>
      <c r="AD45">
        <f t="shared" si="18"/>
        <v>0.15024335255740112</v>
      </c>
      <c r="AE45">
        <f t="shared" si="18"/>
        <v>0.15238138567036102</v>
      </c>
      <c r="AF45">
        <f t="shared" si="18"/>
        <v>0.12192977331500428</v>
      </c>
      <c r="AG45">
        <f t="shared" si="18"/>
        <v>0.17693701744789675</v>
      </c>
      <c r="AH45">
        <f t="shared" si="18"/>
        <v>0.14112334283398267</v>
      </c>
      <c r="AI45">
        <f t="shared" si="18"/>
        <v>0.11353170201347572</v>
      </c>
      <c r="AJ45">
        <f t="shared" si="18"/>
        <v>0.1105068061713595</v>
      </c>
      <c r="AK45">
        <f t="shared" si="18"/>
        <v>0.17189892473323698</v>
      </c>
      <c r="AL45">
        <f t="shared" si="18"/>
        <v>0.16144669773813819</v>
      </c>
      <c r="AM45">
        <f t="shared" si="18"/>
        <v>0.15105558727203425</v>
      </c>
      <c r="AN45">
        <f t="shared" si="18"/>
        <v>0.1307235914344359</v>
      </c>
      <c r="AO45">
        <f t="shared" si="18"/>
        <v>0.17828296153813417</v>
      </c>
      <c r="AP45">
        <f t="shared" si="18"/>
        <v>0.15298609422553158</v>
      </c>
      <c r="AQ45">
        <f t="shared" si="18"/>
        <v>0.16315303407853485</v>
      </c>
      <c r="AR45">
        <f t="shared" si="18"/>
        <v>0.12579865585072303</v>
      </c>
      <c r="AS45">
        <f t="shared" si="18"/>
        <v>0.17250718254183256</v>
      </c>
      <c r="AT45">
        <f t="shared" si="18"/>
        <v>0.15515907800012302</v>
      </c>
      <c r="AU45">
        <f t="shared" si="18"/>
        <v>0.14356012525156908</v>
      </c>
      <c r="AV45">
        <f t="shared" si="18"/>
        <v>0.10358317777779853</v>
      </c>
      <c r="AW45">
        <f t="shared" si="18"/>
        <v>0.1883218977281462</v>
      </c>
      <c r="AX45">
        <f t="shared" si="18"/>
        <v>0.18206846758932632</v>
      </c>
      <c r="AY45">
        <f t="shared" si="18"/>
        <v>0.1591488700237263</v>
      </c>
      <c r="AZ45">
        <f t="shared" si="18"/>
        <v>0.11714092571150116</v>
      </c>
      <c r="BA45">
        <f t="shared" si="18"/>
        <v>0.19534256986615287</v>
      </c>
      <c r="BB45">
        <f t="shared" si="18"/>
        <v>0.17970462287001088</v>
      </c>
      <c r="BC45">
        <f t="shared" si="18"/>
        <v>0.16801305246229653</v>
      </c>
      <c r="BD45">
        <f t="shared" si="18"/>
        <v>0.11947665269541848</v>
      </c>
      <c r="BE45">
        <f t="shared" si="18"/>
        <v>0.19952011775777337</v>
      </c>
      <c r="BF45">
        <f t="shared" si="18"/>
        <v>0.18228430282268654</v>
      </c>
      <c r="BG45">
        <f t="shared" si="18"/>
        <v>0.16627936070150018</v>
      </c>
      <c r="BH45">
        <f t="shared" si="18"/>
        <v>0.1163438932074598</v>
      </c>
      <c r="BI45">
        <f t="shared" si="18"/>
        <v>0.20075838063296222</v>
      </c>
      <c r="BK45">
        <f t="shared" si="18"/>
        <v>0.14417876896482221</v>
      </c>
      <c r="BL45">
        <f t="shared" si="18"/>
        <v>0.11371164240286218</v>
      </c>
      <c r="BM45">
        <f t="shared" si="18"/>
        <v>0.19994675026354414</v>
      </c>
      <c r="BN45">
        <f t="shared" si="16"/>
        <v>0.17631329942104168</v>
      </c>
      <c r="BO45">
        <f t="shared" si="17"/>
        <v>0.13863546834092721</v>
      </c>
      <c r="BP45">
        <f t="shared" si="17"/>
        <v>9.9243593021308113E-2</v>
      </c>
      <c r="BQ45">
        <f t="shared" si="17"/>
        <v>0.19146585226827281</v>
      </c>
      <c r="BR45">
        <f t="shared" si="17"/>
        <v>0.15508662934609349</v>
      </c>
      <c r="BS45">
        <f t="shared" si="17"/>
        <v>0.13139290599800488</v>
      </c>
      <c r="BT45">
        <f t="shared" si="17"/>
        <v>7.2246254916044139E-2</v>
      </c>
      <c r="BU45">
        <f t="shared" si="17"/>
        <v>0.19308409357052114</v>
      </c>
      <c r="BV45">
        <f t="shared" si="17"/>
        <v>0.18084265262823943</v>
      </c>
      <c r="BW45">
        <f t="shared" si="17"/>
        <v>0.13058806049980684</v>
      </c>
      <c r="BX45">
        <f t="shared" si="17"/>
        <v>7.9284950069587565E-2</v>
      </c>
      <c r="BY45">
        <f t="shared" si="17"/>
        <v>0.19352038740055061</v>
      </c>
      <c r="BZ45">
        <f t="shared" si="17"/>
        <v>0.18663330083153684</v>
      </c>
      <c r="CA45">
        <f t="shared" si="17"/>
        <v>4.3827824077194669E-2</v>
      </c>
      <c r="CB45">
        <f t="shared" si="17"/>
        <v>-0.14457029823663259</v>
      </c>
      <c r="CC45">
        <f t="shared" si="17"/>
        <v>0.15347824886785538</v>
      </c>
      <c r="CD45">
        <f t="shared" si="17"/>
        <v>0.17367083274301112</v>
      </c>
    </row>
    <row r="46" spans="1:83" x14ac:dyDescent="0.5">
      <c r="A46" s="23" t="s">
        <v>14</v>
      </c>
      <c r="B46">
        <f t="shared" si="18"/>
        <v>0.11515895756583436</v>
      </c>
      <c r="C46">
        <f t="shared" si="18"/>
        <v>0.10511036357771532</v>
      </c>
      <c r="D46">
        <f t="shared" si="18"/>
        <v>0.13220311682036001</v>
      </c>
      <c r="E46">
        <f t="shared" si="18"/>
        <v>0.14951983777786282</v>
      </c>
      <c r="F46">
        <f t="shared" si="18"/>
        <v>0.12170489558370419</v>
      </c>
      <c r="G46">
        <f t="shared" si="18"/>
        <v>0.11786046100075209</v>
      </c>
      <c r="H46">
        <f t="shared" si="18"/>
        <v>0.14834837074043697</v>
      </c>
      <c r="I46">
        <f t="shared" si="18"/>
        <v>0.14690841469084145</v>
      </c>
      <c r="J46">
        <f t="shared" si="18"/>
        <v>0.12391140096234145</v>
      </c>
      <c r="K46">
        <f t="shared" si="18"/>
        <v>0.11741430296971968</v>
      </c>
      <c r="L46">
        <f t="shared" si="18"/>
        <v>0.16324411242504439</v>
      </c>
      <c r="M46">
        <f t="shared" si="18"/>
        <v>0.1665179014182287</v>
      </c>
      <c r="N46">
        <f t="shared" si="18"/>
        <v>0.13524373479961932</v>
      </c>
      <c r="O46">
        <f t="shared" si="18"/>
        <v>0.1412878787878788</v>
      </c>
      <c r="P46">
        <f t="shared" si="18"/>
        <v>0.16216913767887356</v>
      </c>
      <c r="Q46">
        <f t="shared" si="18"/>
        <v>0.16109832107361444</v>
      </c>
      <c r="R46">
        <f t="shared" si="18"/>
        <v>0.15586189372042053</v>
      </c>
      <c r="S46">
        <f t="shared" si="18"/>
        <v>0.15268121637144066</v>
      </c>
      <c r="T46">
        <f t="shared" si="18"/>
        <v>0.16440049443757723</v>
      </c>
      <c r="U46">
        <f t="shared" si="18"/>
        <v>0.18469704816157431</v>
      </c>
      <c r="V46">
        <f t="shared" si="18"/>
        <v>0.15201312343511672</v>
      </c>
      <c r="W46">
        <f t="shared" si="18"/>
        <v>0.16056798051372898</v>
      </c>
      <c r="X46">
        <f t="shared" si="18"/>
        <v>0.14465471613322015</v>
      </c>
      <c r="Y46">
        <f t="shared" si="18"/>
        <v>0.1527622135857514</v>
      </c>
      <c r="Z46">
        <f t="shared" si="18"/>
        <v>0.12939267865086218</v>
      </c>
      <c r="AA46">
        <f t="shared" si="18"/>
        <v>0.13720746644936208</v>
      </c>
      <c r="AB46">
        <f t="shared" si="18"/>
        <v>0.1682332542434751</v>
      </c>
      <c r="AC46">
        <f t="shared" si="18"/>
        <v>0.15550686344009795</v>
      </c>
      <c r="AD46">
        <f t="shared" si="18"/>
        <v>0.13305680377923723</v>
      </c>
      <c r="AE46">
        <f t="shared" si="18"/>
        <v>0.16200158436757331</v>
      </c>
      <c r="AF46">
        <f t="shared" si="18"/>
        <v>0.14105738993710693</v>
      </c>
      <c r="AG46">
        <f t="shared" si="18"/>
        <v>0.14561319539044953</v>
      </c>
      <c r="AH46">
        <f t="shared" si="18"/>
        <v>0.12914751312607567</v>
      </c>
      <c r="AI46">
        <f t="shared" si="18"/>
        <v>0.15229237975139612</v>
      </c>
      <c r="AJ46">
        <f t="shared" si="18"/>
        <v>0.16507532357309571</v>
      </c>
      <c r="AK46">
        <f t="shared" si="18"/>
        <v>0.15649093561158575</v>
      </c>
      <c r="AL46">
        <f t="shared" si="18"/>
        <v>0.13053348467650397</v>
      </c>
      <c r="AM46">
        <f t="shared" si="18"/>
        <v>0.15677160363405873</v>
      </c>
      <c r="AN46">
        <f t="shared" si="18"/>
        <v>0.15796730352570415</v>
      </c>
      <c r="AO46">
        <f t="shared" si="18"/>
        <v>0.15903381642512077</v>
      </c>
      <c r="AP46">
        <f t="shared" si="18"/>
        <v>0.14353572903758777</v>
      </c>
      <c r="AQ46">
        <f t="shared" si="18"/>
        <v>0.15258909234101201</v>
      </c>
      <c r="AR46">
        <f t="shared" si="18"/>
        <v>0.15140478668054111</v>
      </c>
      <c r="AS46">
        <f t="shared" si="18"/>
        <v>0.16952316307483456</v>
      </c>
      <c r="AT46">
        <f t="shared" si="18"/>
        <v>0.12964298593580958</v>
      </c>
      <c r="AU46">
        <f t="shared" si="18"/>
        <v>0.1547029702970297</v>
      </c>
      <c r="AV46">
        <f t="shared" si="18"/>
        <v>0.14063502245028864</v>
      </c>
      <c r="AW46">
        <f t="shared" si="18"/>
        <v>0.13546493666975595</v>
      </c>
      <c r="AX46">
        <f t="shared" si="18"/>
        <v>0.14307304785894207</v>
      </c>
      <c r="AY46">
        <f t="shared" si="18"/>
        <v>0.15176983998706967</v>
      </c>
      <c r="AZ46">
        <f t="shared" si="18"/>
        <v>0.16037031506644767</v>
      </c>
      <c r="BA46">
        <f t="shared" si="18"/>
        <v>0.17587146750824845</v>
      </c>
      <c r="BB46">
        <f t="shared" si="18"/>
        <v>0.13683719483750584</v>
      </c>
      <c r="BC46">
        <f t="shared" si="18"/>
        <v>0.153184165232358</v>
      </c>
      <c r="BD46">
        <f t="shared" si="18"/>
        <v>0.14707070707070707</v>
      </c>
      <c r="BE46">
        <f t="shared" si="18"/>
        <v>0.1748935103983964</v>
      </c>
      <c r="BF46">
        <f t="shared" si="18"/>
        <v>0.14227642276422764</v>
      </c>
      <c r="BG46">
        <f t="shared" si="18"/>
        <v>0.16246648793565685</v>
      </c>
      <c r="BH46">
        <f t="shared" si="18"/>
        <v>0.1498907314564854</v>
      </c>
      <c r="BI46">
        <f t="shared" si="18"/>
        <v>0.18813881625861659</v>
      </c>
      <c r="BJ46">
        <f t="shared" si="18"/>
        <v>0.14285714285714285</v>
      </c>
      <c r="BK46">
        <f t="shared" si="18"/>
        <v>0.16185258964143426</v>
      </c>
      <c r="BL46">
        <f t="shared" si="18"/>
        <v>0.14349830179524503</v>
      </c>
      <c r="BM46">
        <f t="shared" si="18"/>
        <v>0.15517051098112791</v>
      </c>
      <c r="BN46">
        <f t="shared" si="16"/>
        <v>0.1575794621026895</v>
      </c>
      <c r="BO46">
        <f t="shared" si="17"/>
        <v>0.16888045540796964</v>
      </c>
      <c r="BP46">
        <f t="shared" si="17"/>
        <v>0.15512273827359688</v>
      </c>
      <c r="BQ46">
        <f t="shared" si="17"/>
        <v>0.14233737596471885</v>
      </c>
      <c r="BR46">
        <f t="shared" si="17"/>
        <v>0.12871171381809679</v>
      </c>
      <c r="BS46">
        <f t="shared" si="17"/>
        <v>0.15238201246660729</v>
      </c>
      <c r="BT46">
        <f t="shared" si="17"/>
        <v>0.1489426907753601</v>
      </c>
      <c r="BU46">
        <f t="shared" si="17"/>
        <v>0.152291917973462</v>
      </c>
      <c r="BV46">
        <f t="shared" si="17"/>
        <v>0.12171965009601024</v>
      </c>
      <c r="BW46">
        <f t="shared" si="17"/>
        <v>0.14826761003017375</v>
      </c>
      <c r="BX46">
        <f t="shared" si="17"/>
        <v>0.13855066771406127</v>
      </c>
      <c r="BY46">
        <f t="shared" si="17"/>
        <v>0.16116322701688554</v>
      </c>
      <c r="BZ46">
        <f t="shared" si="17"/>
        <v>0.13625798954096455</v>
      </c>
      <c r="CA46">
        <f t="shared" si="17"/>
        <v>0.17062549485352335</v>
      </c>
      <c r="CB46">
        <f t="shared" si="17"/>
        <v>-9.7418026294946933E-2</v>
      </c>
      <c r="CC46">
        <f t="shared" si="17"/>
        <v>0.20039645082121957</v>
      </c>
      <c r="CD46">
        <f t="shared" si="17"/>
        <v>0.1746864715823179</v>
      </c>
    </row>
    <row r="47" spans="1:83" ht="41.35" x14ac:dyDescent="0.5">
      <c r="A47" s="23" t="s">
        <v>15</v>
      </c>
      <c r="B47">
        <f t="shared" si="18"/>
        <v>0.16704016348710565</v>
      </c>
      <c r="C47">
        <f t="shared" si="18"/>
        <v>0.18704002635480149</v>
      </c>
      <c r="D47">
        <f t="shared" si="18"/>
        <v>0.1731736085028433</v>
      </c>
      <c r="E47">
        <f t="shared" si="18"/>
        <v>-1.9196351161839112E-2</v>
      </c>
      <c r="F47">
        <f t="shared" si="18"/>
        <v>0.12193354842361465</v>
      </c>
      <c r="G47">
        <f t="shared" si="18"/>
        <v>0.16505721889978872</v>
      </c>
      <c r="H47">
        <f t="shared" si="18"/>
        <v>0.19303103844680036</v>
      </c>
      <c r="I47">
        <f t="shared" si="18"/>
        <v>0.19592282157644758</v>
      </c>
      <c r="J47">
        <f t="shared" si="18"/>
        <v>0.13476923076923075</v>
      </c>
      <c r="K47">
        <f t="shared" si="18"/>
        <v>0.1765259868855345</v>
      </c>
      <c r="L47">
        <f t="shared" si="18"/>
        <v>0.21309840193637045</v>
      </c>
      <c r="M47">
        <f t="shared" si="18"/>
        <v>0.19725811908854135</v>
      </c>
      <c r="N47">
        <f t="shared" si="18"/>
        <v>0.12219243448479328</v>
      </c>
      <c r="O47">
        <f t="shared" si="18"/>
        <v>0.15712072660908685</v>
      </c>
      <c r="P47">
        <f t="shared" si="18"/>
        <v>0.20880014724305196</v>
      </c>
      <c r="Q47">
        <f t="shared" si="18"/>
        <v>0.21223671288570234</v>
      </c>
      <c r="R47">
        <f t="shared" si="18"/>
        <v>0.14552529897115377</v>
      </c>
      <c r="S47">
        <f t="shared" si="18"/>
        <v>0.18868746257281288</v>
      </c>
      <c r="T47">
        <f t="shared" si="18"/>
        <v>0.21824927979245953</v>
      </c>
      <c r="U47">
        <f t="shared" si="18"/>
        <v>0.21053068544102019</v>
      </c>
      <c r="V47">
        <f t="shared" si="18"/>
        <v>0.20936746737594547</v>
      </c>
      <c r="W47">
        <f t="shared" si="18"/>
        <v>0.21392620644999813</v>
      </c>
      <c r="X47">
        <f t="shared" si="18"/>
        <v>0.22864348457970893</v>
      </c>
      <c r="Y47">
        <f t="shared" si="18"/>
        <v>0.2049227733551065</v>
      </c>
      <c r="Z47">
        <f t="shared" si="18"/>
        <v>0.14942769965936425</v>
      </c>
      <c r="AA47">
        <f t="shared" si="18"/>
        <v>0.21408755287894063</v>
      </c>
      <c r="AB47">
        <f t="shared" si="18"/>
        <v>0.22618908816570077</v>
      </c>
      <c r="AC47">
        <f t="shared" si="18"/>
        <v>0.21280644756254513</v>
      </c>
      <c r="AD47">
        <f t="shared" si="18"/>
        <v>0.1790047792635063</v>
      </c>
      <c r="AE47">
        <f t="shared" si="18"/>
        <v>0.21732144619982777</v>
      </c>
      <c r="AF47">
        <f t="shared" si="18"/>
        <v>0.20728831275244636</v>
      </c>
      <c r="AG47">
        <f t="shared" si="18"/>
        <v>0.19796622905483854</v>
      </c>
      <c r="AH47">
        <f t="shared" si="18"/>
        <v>9.1757928204570766E-2</v>
      </c>
      <c r="AI47">
        <f t="shared" si="18"/>
        <v>9.4082277059071032E-2</v>
      </c>
      <c r="AJ47">
        <f t="shared" si="18"/>
        <v>0.1828477860407996</v>
      </c>
      <c r="AK47">
        <f t="shared" si="18"/>
        <v>0.20655906138141322</v>
      </c>
      <c r="AL47">
        <f t="shared" si="18"/>
        <v>0.20475466733207814</v>
      </c>
      <c r="AM47">
        <f t="shared" si="18"/>
        <v>0.21823561992600729</v>
      </c>
      <c r="AN47">
        <f t="shared" si="18"/>
        <v>0.21766702755208386</v>
      </c>
      <c r="AO47">
        <f t="shared" si="18"/>
        <v>0.18511932996327266</v>
      </c>
      <c r="AP47">
        <f t="shared" si="18"/>
        <v>0.16259733045103361</v>
      </c>
      <c r="AQ47">
        <f t="shared" si="18"/>
        <v>0.2036231449127486</v>
      </c>
      <c r="AR47">
        <f t="shared" si="18"/>
        <v>0.21006037812793818</v>
      </c>
      <c r="AS47">
        <f t="shared" si="18"/>
        <v>0.13497082822913856</v>
      </c>
      <c r="AT47">
        <f t="shared" si="18"/>
        <v>-8.8545969841703501E-2</v>
      </c>
      <c r="AU47">
        <f t="shared" si="18"/>
        <v>0.10842891631179219</v>
      </c>
      <c r="AV47">
        <f t="shared" si="18"/>
        <v>0.18656901667502446</v>
      </c>
      <c r="AW47">
        <f t="shared" si="18"/>
        <v>0.21297885523420196</v>
      </c>
      <c r="AX47">
        <f t="shared" si="18"/>
        <v>0.14627497766032282</v>
      </c>
      <c r="AY47">
        <f t="shared" si="18"/>
        <v>0.19373661670235545</v>
      </c>
      <c r="AZ47">
        <f t="shared" si="18"/>
        <v>0.2455275897656278</v>
      </c>
      <c r="BA47">
        <f t="shared" si="18"/>
        <v>0.21000375300439983</v>
      </c>
      <c r="BB47">
        <f t="shared" si="18"/>
        <v>0.14217959084212975</v>
      </c>
      <c r="BC47">
        <f t="shared" si="18"/>
        <v>0.19798649769039442</v>
      </c>
      <c r="BD47">
        <f t="shared" si="18"/>
        <v>0.21600269825002918</v>
      </c>
      <c r="BE47">
        <f t="shared" si="18"/>
        <v>0.21558826488248517</v>
      </c>
      <c r="BF47">
        <f t="shared" si="18"/>
        <v>-3.9170506912442393E-2</v>
      </c>
      <c r="BG47">
        <f t="shared" si="18"/>
        <v>0.14395676770026611</v>
      </c>
      <c r="BH47">
        <f t="shared" si="18"/>
        <v>0.2034213956953202</v>
      </c>
      <c r="BI47">
        <f t="shared" si="18"/>
        <v>0.24177029775777306</v>
      </c>
      <c r="BJ47">
        <f t="shared" si="18"/>
        <v>0.17161780497491949</v>
      </c>
      <c r="BK47">
        <f t="shared" si="18"/>
        <v>0.18715636535252575</v>
      </c>
      <c r="BL47">
        <f t="shared" si="18"/>
        <v>0.20950052767805691</v>
      </c>
      <c r="BM47">
        <f t="shared" si="18"/>
        <v>0.22854833250818854</v>
      </c>
      <c r="BN47">
        <f t="shared" si="16"/>
        <v>0.17334964032203468</v>
      </c>
      <c r="BO47">
        <f t="shared" si="17"/>
        <v>0.20693821972532081</v>
      </c>
      <c r="BP47">
        <f t="shared" si="17"/>
        <v>0.22963286029008842</v>
      </c>
      <c r="BQ47">
        <f t="shared" si="17"/>
        <v>0.23241368239588495</v>
      </c>
      <c r="BR47">
        <f t="shared" si="17"/>
        <v>0.17252388346247102</v>
      </c>
      <c r="BS47">
        <f t="shared" si="17"/>
        <v>0.19010672549855701</v>
      </c>
      <c r="BT47">
        <f t="shared" si="17"/>
        <v>0.21568896862441819</v>
      </c>
      <c r="BU47">
        <f t="shared" si="17"/>
        <v>0.22050994490664882</v>
      </c>
      <c r="BV47">
        <f t="shared" si="17"/>
        <v>0.18416340400781961</v>
      </c>
      <c r="BW47">
        <f t="shared" si="17"/>
        <v>0.12637534358546965</v>
      </c>
      <c r="BX47">
        <f t="shared" si="17"/>
        <v>0.21208654811728528</v>
      </c>
      <c r="BY47">
        <f t="shared" si="17"/>
        <v>0.21278617955866092</v>
      </c>
      <c r="BZ47">
        <f t="shared" si="17"/>
        <v>0.19366210547570645</v>
      </c>
      <c r="CA47">
        <f t="shared" si="17"/>
        <v>9.8705519240780401E-2</v>
      </c>
      <c r="CB47">
        <f t="shared" si="17"/>
        <v>-0.61470414098143689</v>
      </c>
      <c r="CC47">
        <f t="shared" si="17"/>
        <v>0.16917753862603227</v>
      </c>
      <c r="CD47">
        <f t="shared" si="17"/>
        <v>0.15610261463004688</v>
      </c>
    </row>
    <row r="48" spans="1:83" ht="20.7" x14ac:dyDescent="0.5">
      <c r="A48" s="23" t="s">
        <v>16</v>
      </c>
      <c r="B48">
        <f t="shared" si="18"/>
        <v>3.1414617756818697E-2</v>
      </c>
      <c r="C48">
        <f t="shared" si="18"/>
        <v>8.8353413654618476E-2</v>
      </c>
      <c r="D48">
        <f t="shared" si="18"/>
        <v>7.1925754060324823E-2</v>
      </c>
      <c r="E48">
        <f t="shared" si="18"/>
        <v>0.16032470826991374</v>
      </c>
      <c r="F48">
        <f t="shared" si="18"/>
        <v>0.10876303414434675</v>
      </c>
      <c r="G48">
        <f t="shared" si="18"/>
        <v>0.15592783505154639</v>
      </c>
      <c r="H48">
        <f t="shared" si="18"/>
        <v>0.13355998057309373</v>
      </c>
      <c r="I48">
        <f t="shared" si="18"/>
        <v>0.17842465753424658</v>
      </c>
      <c r="J48">
        <f t="shared" si="18"/>
        <v>0.12178392436571454</v>
      </c>
      <c r="K48">
        <f t="shared" si="18"/>
        <v>0.21911421911421911</v>
      </c>
      <c r="L48">
        <f t="shared" si="18"/>
        <v>0.19607843137254902</v>
      </c>
      <c r="M48">
        <f t="shared" si="18"/>
        <v>0.26721352224707928</v>
      </c>
      <c r="N48">
        <f t="shared" si="18"/>
        <v>0.18225735617039965</v>
      </c>
      <c r="O48">
        <f t="shared" si="18"/>
        <v>0.27129337539432175</v>
      </c>
      <c r="P48">
        <f t="shared" si="18"/>
        <v>0.22395685495316489</v>
      </c>
      <c r="Q48">
        <f t="shared" si="18"/>
        <v>0.27120850509871991</v>
      </c>
      <c r="R48">
        <f t="shared" si="18"/>
        <v>0.19721917306988654</v>
      </c>
      <c r="S48">
        <f t="shared" si="18"/>
        <v>0.27472306143001007</v>
      </c>
      <c r="T48">
        <f t="shared" si="18"/>
        <v>0.22199747155499369</v>
      </c>
      <c r="U48">
        <f t="shared" si="18"/>
        <v>0.25279642058165552</v>
      </c>
      <c r="V48">
        <f t="shared" si="18"/>
        <v>0.17759954167860212</v>
      </c>
      <c r="W48">
        <f t="shared" si="18"/>
        <v>0.21795270690728066</v>
      </c>
      <c r="X48">
        <f t="shared" si="18"/>
        <v>0.14196853274789609</v>
      </c>
      <c r="Y48">
        <f t="shared" si="18"/>
        <v>0.18993135011441648</v>
      </c>
      <c r="Z48">
        <f t="shared" si="18"/>
        <v>0.11277569704535997</v>
      </c>
      <c r="AA48">
        <f t="shared" si="18"/>
        <v>0.22079902409271118</v>
      </c>
      <c r="AB48">
        <f t="shared" si="18"/>
        <v>0.13209285187914518</v>
      </c>
      <c r="AC48">
        <f t="shared" si="18"/>
        <v>0.20122315035799521</v>
      </c>
      <c r="AD48">
        <f t="shared" si="18"/>
        <v>0.12784935579781964</v>
      </c>
      <c r="AE48">
        <f t="shared" si="18"/>
        <v>0.20644586365661666</v>
      </c>
      <c r="AF48">
        <f t="shared" si="18"/>
        <v>0.1315880721220527</v>
      </c>
      <c r="AG48">
        <f t="shared" si="18"/>
        <v>0.1947523502174828</v>
      </c>
      <c r="AH48">
        <f t="shared" si="18"/>
        <v>4.7746303224657047E-2</v>
      </c>
      <c r="AI48">
        <f t="shared" si="18"/>
        <v>0.1859764840837396</v>
      </c>
      <c r="AJ48">
        <f t="shared" si="18"/>
        <v>0.13043478260869565</v>
      </c>
      <c r="AK48">
        <f t="shared" si="18"/>
        <v>0.16587466587466587</v>
      </c>
      <c r="AL48">
        <f t="shared" si="18"/>
        <v>-0.25246183332947975</v>
      </c>
      <c r="AM48">
        <f t="shared" si="18"/>
        <v>0.19171666910581006</v>
      </c>
      <c r="AN48">
        <f t="shared" si="18"/>
        <v>0.12317192070198246</v>
      </c>
      <c r="AO48">
        <f t="shared" si="18"/>
        <v>0.1667729185260742</v>
      </c>
      <c r="AP48">
        <f t="shared" si="18"/>
        <v>3.1119666345845367E-2</v>
      </c>
      <c r="AQ48">
        <f t="shared" si="18"/>
        <v>0.16007240755107319</v>
      </c>
      <c r="AR48">
        <f t="shared" si="18"/>
        <v>0.10244988864142537</v>
      </c>
      <c r="AS48">
        <f t="shared" si="18"/>
        <v>0.15850760456273766</v>
      </c>
      <c r="AT48">
        <f t="shared" si="18"/>
        <v>8.7300485773768213E-2</v>
      </c>
      <c r="AU48">
        <f t="shared" si="18"/>
        <v>0.14252649531002556</v>
      </c>
      <c r="AV48">
        <f t="shared" si="18"/>
        <v>8.2746712710851378E-2</v>
      </c>
      <c r="AW48">
        <f t="shared" si="18"/>
        <v>0.12766195920197262</v>
      </c>
      <c r="AX48">
        <f t="shared" si="18"/>
        <v>-0.15033276374452231</v>
      </c>
      <c r="AY48">
        <f t="shared" si="18"/>
        <v>0.11847492323439099</v>
      </c>
      <c r="AZ48">
        <f t="shared" si="18"/>
        <v>6.4567384082045362E-2</v>
      </c>
      <c r="BA48">
        <f t="shared" si="18"/>
        <v>0.1147460336981921</v>
      </c>
      <c r="BB48">
        <f t="shared" si="18"/>
        <v>-0.16513335244735419</v>
      </c>
      <c r="BC48">
        <f t="shared" si="18"/>
        <v>9.6871985669009231E-2</v>
      </c>
      <c r="BD48">
        <f t="shared" si="18"/>
        <v>3.8025145660840233E-2</v>
      </c>
      <c r="BE48">
        <f t="shared" si="18"/>
        <v>6.9836376571022041E-2</v>
      </c>
      <c r="BF48">
        <f t="shared" si="18"/>
        <v>3.13041161582523E-2</v>
      </c>
      <c r="BG48">
        <f t="shared" si="18"/>
        <v>6.1967372778183594E-2</v>
      </c>
      <c r="BH48">
        <f t="shared" si="18"/>
        <v>2.6789180794616282E-2</v>
      </c>
      <c r="BI48">
        <f t="shared" si="18"/>
        <v>6.0476815398075236E-2</v>
      </c>
      <c r="BJ48">
        <f t="shared" si="18"/>
        <v>2.9582432586187278E-2</v>
      </c>
      <c r="BK48">
        <f t="shared" si="18"/>
        <v>6.5236530109167745E-2</v>
      </c>
      <c r="BL48">
        <f t="shared" si="18"/>
        <v>3.1699939503932247E-2</v>
      </c>
      <c r="BM48">
        <f t="shared" si="18"/>
        <v>7.541405776610785E-2</v>
      </c>
      <c r="BN48">
        <f t="shared" si="16"/>
        <v>2.982154038822793E-2</v>
      </c>
      <c r="BO48">
        <f t="shared" si="17"/>
        <v>8.4742811660531284E-2</v>
      </c>
      <c r="BP48">
        <f t="shared" si="17"/>
        <v>6.1525756168060275E-2</v>
      </c>
      <c r="BQ48">
        <f t="shared" si="17"/>
        <v>0.10365038331253344</v>
      </c>
      <c r="BR48">
        <f t="shared" si="17"/>
        <v>4.5083149091608189E-2</v>
      </c>
      <c r="BS48">
        <f t="shared" si="17"/>
        <v>0.11484395720979577</v>
      </c>
      <c r="BT48">
        <f t="shared" si="17"/>
        <v>7.2960350743423566E-2</v>
      </c>
      <c r="BU48">
        <f t="shared" si="17"/>
        <v>0.11886929209954096</v>
      </c>
      <c r="BV48">
        <f t="shared" si="17"/>
        <v>4.615510070945119E-2</v>
      </c>
      <c r="BW48">
        <f t="shared" si="17"/>
        <v>0.12332297430455545</v>
      </c>
      <c r="BX48">
        <f t="shared" si="17"/>
        <v>0.11179491359634822</v>
      </c>
      <c r="BY48">
        <f t="shared" si="17"/>
        <v>0.12337574445046019</v>
      </c>
      <c r="BZ48">
        <f t="shared" si="17"/>
        <v>5.0419315568781278E-2</v>
      </c>
      <c r="CA48">
        <f t="shared" si="17"/>
        <v>7.3434374519156784E-2</v>
      </c>
      <c r="CB48">
        <f t="shared" si="17"/>
        <v>-5.6025315839835138E-2</v>
      </c>
      <c r="CC48">
        <f t="shared" si="17"/>
        <v>0.1349943160287988</v>
      </c>
      <c r="CD48">
        <f t="shared" si="17"/>
        <v>5.9239523715545028E-2</v>
      </c>
    </row>
    <row r="49" spans="1:82" ht="31" x14ac:dyDescent="0.5">
      <c r="A49" s="23" t="s">
        <v>17</v>
      </c>
      <c r="D49">
        <f t="shared" si="18"/>
        <v>0.18913226621735468</v>
      </c>
      <c r="E49">
        <f t="shared" si="18"/>
        <v>0.18913226621735468</v>
      </c>
      <c r="F49">
        <f t="shared" ref="F49:BM50" si="19">F23/F9</f>
        <v>0.2245989304812834</v>
      </c>
      <c r="G49">
        <f t="shared" si="19"/>
        <v>0.22459893048128343</v>
      </c>
      <c r="H49">
        <f t="shared" si="19"/>
        <v>0.14541468761417611</v>
      </c>
      <c r="I49">
        <f t="shared" si="19"/>
        <v>0.14541468761417609</v>
      </c>
      <c r="J49">
        <f t="shared" si="19"/>
        <v>0.22569552985307909</v>
      </c>
      <c r="K49">
        <f t="shared" si="19"/>
        <v>0.22569552985307909</v>
      </c>
      <c r="L49">
        <f t="shared" si="19"/>
        <v>0.24058512293806414</v>
      </c>
      <c r="M49">
        <f t="shared" si="19"/>
        <v>0.24058512293806411</v>
      </c>
      <c r="N49">
        <f t="shared" si="19"/>
        <v>0.26318758815232718</v>
      </c>
      <c r="O49">
        <f t="shared" si="19"/>
        <v>0.26318758815232723</v>
      </c>
      <c r="P49">
        <f t="shared" si="19"/>
        <v>0.2512230215827338</v>
      </c>
      <c r="Q49">
        <f t="shared" si="19"/>
        <v>0.2512230215827338</v>
      </c>
      <c r="R49">
        <f t="shared" si="19"/>
        <v>0.26114130434782612</v>
      </c>
      <c r="S49">
        <f t="shared" si="19"/>
        <v>0.26114130434782606</v>
      </c>
      <c r="T49">
        <f t="shared" si="19"/>
        <v>0.24542124542124544</v>
      </c>
      <c r="U49">
        <f t="shared" si="19"/>
        <v>0.24542124542124538</v>
      </c>
      <c r="V49">
        <f t="shared" si="19"/>
        <v>0.23376288659793812</v>
      </c>
      <c r="W49">
        <f t="shared" si="19"/>
        <v>0.23376288659793817</v>
      </c>
      <c r="X49">
        <f t="shared" si="19"/>
        <v>0.22372448979591839</v>
      </c>
      <c r="Y49">
        <f t="shared" si="19"/>
        <v>0.22372448979591839</v>
      </c>
      <c r="Z49">
        <f t="shared" si="19"/>
        <v>0.22408902465633865</v>
      </c>
      <c r="AA49">
        <f t="shared" si="19"/>
        <v>0.22408902465633865</v>
      </c>
      <c r="AB49">
        <f t="shared" si="19"/>
        <v>0.25205967490536629</v>
      </c>
      <c r="AC49">
        <f t="shared" si="19"/>
        <v>0.25205967490536629</v>
      </c>
      <c r="AD49">
        <f t="shared" si="19"/>
        <v>0.18689364817865642</v>
      </c>
      <c r="AE49">
        <f t="shared" si="19"/>
        <v>0.18689364817865642</v>
      </c>
      <c r="AF49">
        <f t="shared" si="19"/>
        <v>0.21869782971619364</v>
      </c>
      <c r="AG49">
        <f t="shared" si="19"/>
        <v>0.21869782971619367</v>
      </c>
      <c r="AH49">
        <f t="shared" si="19"/>
        <v>0.16545893719806762</v>
      </c>
      <c r="AI49">
        <f t="shared" si="19"/>
        <v>0.16545893719806762</v>
      </c>
      <c r="AJ49">
        <f t="shared" si="19"/>
        <v>0.27707896575821106</v>
      </c>
      <c r="AK49">
        <f t="shared" si="19"/>
        <v>0.27707896575821106</v>
      </c>
      <c r="AN49">
        <f t="shared" si="19"/>
        <v>0.24691935735454684</v>
      </c>
      <c r="AO49">
        <f t="shared" si="19"/>
        <v>0.24691935735454687</v>
      </c>
      <c r="AP49">
        <f t="shared" si="19"/>
        <v>0.23064403627063471</v>
      </c>
      <c r="AQ49">
        <f t="shared" si="19"/>
        <v>0.23064403627063476</v>
      </c>
      <c r="AR49">
        <f t="shared" si="19"/>
        <v>0.24300867888138861</v>
      </c>
      <c r="AS49">
        <f t="shared" si="19"/>
        <v>0.24300867888138863</v>
      </c>
      <c r="AT49">
        <f t="shared" si="19"/>
        <v>0.24484235110938107</v>
      </c>
      <c r="AU49">
        <f t="shared" si="19"/>
        <v>0.2448423511093811</v>
      </c>
      <c r="AV49">
        <f t="shared" si="19"/>
        <v>0.25178470254957502</v>
      </c>
      <c r="AW49">
        <f t="shared" si="19"/>
        <v>0.25178470254957502</v>
      </c>
      <c r="AX49">
        <f t="shared" si="19"/>
        <v>0.27100877978856835</v>
      </c>
      <c r="AY49">
        <f t="shared" si="19"/>
        <v>0.27100877978856835</v>
      </c>
      <c r="AZ49">
        <f t="shared" si="19"/>
        <v>0.22792050412021328</v>
      </c>
      <c r="BA49">
        <f t="shared" si="19"/>
        <v>0.22792050412021328</v>
      </c>
      <c r="BB49">
        <f t="shared" si="19"/>
        <v>0.2565662789802049</v>
      </c>
      <c r="BC49">
        <f t="shared" si="19"/>
        <v>0.2565662789802049</v>
      </c>
      <c r="BD49">
        <f t="shared" si="19"/>
        <v>0.19172727272727272</v>
      </c>
      <c r="BE49">
        <f t="shared" si="19"/>
        <v>0.19172727272727272</v>
      </c>
      <c r="BF49">
        <f t="shared" si="19"/>
        <v>0.24578414839797638</v>
      </c>
      <c r="BG49">
        <f t="shared" si="19"/>
        <v>0.24578414839797641</v>
      </c>
      <c r="BH49">
        <f t="shared" si="19"/>
        <v>0.19447713897691263</v>
      </c>
      <c r="BI49">
        <f t="shared" si="19"/>
        <v>0.1944771389769126</v>
      </c>
      <c r="BJ49">
        <f t="shared" si="19"/>
        <v>0.2240816905403489</v>
      </c>
      <c r="BK49">
        <f t="shared" si="19"/>
        <v>0.22408169054034888</v>
      </c>
      <c r="BL49">
        <f t="shared" si="19"/>
        <v>0.18187311178247734</v>
      </c>
      <c r="BM49">
        <f t="shared" si="19"/>
        <v>0.18187311178247734</v>
      </c>
      <c r="BN49">
        <f t="shared" si="16"/>
        <v>0.23029548989113532</v>
      </c>
      <c r="BO49">
        <f t="shared" si="17"/>
        <v>0.2302954898911353</v>
      </c>
      <c r="BP49">
        <f t="shared" si="17"/>
        <v>0.20136140573056829</v>
      </c>
      <c r="BQ49">
        <f t="shared" si="17"/>
        <v>0.20136140573056829</v>
      </c>
      <c r="BR49">
        <f t="shared" si="17"/>
        <v>0.22049816251531237</v>
      </c>
      <c r="BS49">
        <f t="shared" si="17"/>
        <v>0.22049816251531237</v>
      </c>
      <c r="BT49">
        <f t="shared" si="17"/>
        <v>0.19245901639344262</v>
      </c>
      <c r="BU49">
        <f t="shared" si="17"/>
        <v>0.19245901639344262</v>
      </c>
      <c r="BV49">
        <f t="shared" si="17"/>
        <v>0.19884015464604721</v>
      </c>
      <c r="BW49">
        <f t="shared" si="17"/>
        <v>0.19884015464604721</v>
      </c>
      <c r="BX49">
        <f t="shared" si="17"/>
        <v>0.20028098657508586</v>
      </c>
      <c r="BY49">
        <f t="shared" si="17"/>
        <v>0.20028098657508586</v>
      </c>
      <c r="BZ49">
        <f t="shared" si="17"/>
        <v>0.19653820548857165</v>
      </c>
      <c r="CA49">
        <f t="shared" si="17"/>
        <v>0.19653820548857162</v>
      </c>
      <c r="CB49">
        <f t="shared" si="17"/>
        <v>0.10983251680528655</v>
      </c>
      <c r="CC49">
        <f t="shared" si="17"/>
        <v>0.10983251680528655</v>
      </c>
    </row>
    <row r="50" spans="1:82" ht="31" x14ac:dyDescent="0.5">
      <c r="A50" s="23" t="s">
        <v>18</v>
      </c>
      <c r="V50" s="19"/>
      <c r="W50">
        <f t="shared" si="19"/>
        <v>0.12258873419437293</v>
      </c>
      <c r="X50">
        <f t="shared" si="19"/>
        <v>9.7772318108653167E-2</v>
      </c>
      <c r="Y50">
        <f t="shared" si="19"/>
        <v>0.12258706236460737</v>
      </c>
      <c r="Z50">
        <f t="shared" si="19"/>
        <v>0.11517845701079533</v>
      </c>
      <c r="AA50">
        <f t="shared" si="19"/>
        <v>0.11400104241393835</v>
      </c>
      <c r="AB50">
        <f t="shared" si="19"/>
        <v>0.14777873745328268</v>
      </c>
      <c r="AC50">
        <f t="shared" si="19"/>
        <v>0.13366348649365553</v>
      </c>
      <c r="AD50">
        <f t="shared" si="19"/>
        <v>0.11452209847040452</v>
      </c>
      <c r="AE50">
        <f t="shared" si="19"/>
        <v>0.12129105013225731</v>
      </c>
      <c r="AF50">
        <f t="shared" si="19"/>
        <v>0.13844433397284575</v>
      </c>
      <c r="AG50">
        <f t="shared" si="19"/>
        <v>0.10814512389100539</v>
      </c>
      <c r="AH50">
        <f t="shared" si="19"/>
        <v>0.12019800660215223</v>
      </c>
      <c r="AI50">
        <f t="shared" si="19"/>
        <v>7.5123478593352389E-2</v>
      </c>
      <c r="AJ50">
        <f t="shared" si="19"/>
        <v>0.1200693290819069</v>
      </c>
      <c r="AK50">
        <f t="shared" si="19"/>
        <v>0.12291141835108668</v>
      </c>
      <c r="AL50">
        <f t="shared" si="19"/>
        <v>0.12581783463583412</v>
      </c>
      <c r="AM50">
        <f t="shared" si="19"/>
        <v>0.11698999827556475</v>
      </c>
      <c r="AN50">
        <f t="shared" si="19"/>
        <v>0.13263720288664241</v>
      </c>
      <c r="AO50">
        <f t="shared" si="19"/>
        <v>0.11472077670829633</v>
      </c>
      <c r="AP50">
        <f t="shared" si="19"/>
        <v>9.1283589307786031E-2</v>
      </c>
      <c r="AQ50">
        <f t="shared" si="19"/>
        <v>0.11780113259527575</v>
      </c>
      <c r="AR50">
        <f t="shared" si="19"/>
        <v>0.13671739216052245</v>
      </c>
      <c r="AS50">
        <f t="shared" si="19"/>
        <v>0.14057237636926898</v>
      </c>
      <c r="AT50">
        <f t="shared" si="19"/>
        <v>8.5645955178750011E-2</v>
      </c>
      <c r="AU50">
        <f t="shared" si="19"/>
        <v>3.4913007780025956E-2</v>
      </c>
      <c r="AV50">
        <f t="shared" si="19"/>
        <v>0.12168710313208558</v>
      </c>
      <c r="AW50">
        <f t="shared" si="19"/>
        <v>0.1488871985367787</v>
      </c>
      <c r="AX50">
        <f t="shared" si="19"/>
        <v>0.15239981409158071</v>
      </c>
      <c r="AY50">
        <f t="shared" si="19"/>
        <v>0.11650401232837738</v>
      </c>
      <c r="AZ50">
        <f t="shared" si="19"/>
        <v>0.16999262011082342</v>
      </c>
      <c r="BA50">
        <f t="shared" si="19"/>
        <v>0.16575743352381014</v>
      </c>
      <c r="BB50">
        <f t="shared" si="19"/>
        <v>0.13682560915857178</v>
      </c>
      <c r="BC50">
        <f t="shared" si="19"/>
        <v>0.12982621746887302</v>
      </c>
      <c r="BD50">
        <f t="shared" si="19"/>
        <v>0.18961411331304601</v>
      </c>
      <c r="BE50">
        <f t="shared" si="19"/>
        <v>0.17185706289872121</v>
      </c>
      <c r="BF50">
        <f t="shared" si="19"/>
        <v>0.15075962369532037</v>
      </c>
      <c r="BG50">
        <f t="shared" si="19"/>
        <v>0.1276030443676634</v>
      </c>
      <c r="BH50">
        <f t="shared" si="19"/>
        <v>0.19459433533964113</v>
      </c>
      <c r="BI50">
        <f t="shared" si="19"/>
        <v>0.17350811231409935</v>
      </c>
      <c r="BJ50">
        <f t="shared" si="19"/>
        <v>0.17695559668746988</v>
      </c>
      <c r="BK50">
        <f t="shared" si="19"/>
        <v>0.1393556113325787</v>
      </c>
      <c r="BL50">
        <f t="shared" si="19"/>
        <v>0.18124694869599403</v>
      </c>
      <c r="BM50">
        <f t="shared" si="19"/>
        <v>0.16475290726562292</v>
      </c>
      <c r="BN50">
        <f t="shared" si="16"/>
        <v>0.17505010128171677</v>
      </c>
      <c r="BO50">
        <f t="shared" si="17"/>
        <v>0.14331458211836809</v>
      </c>
      <c r="BP50">
        <f t="shared" si="17"/>
        <v>0.17582062540613747</v>
      </c>
      <c r="BQ50">
        <f t="shared" si="17"/>
        <v>0.16323620134832462</v>
      </c>
      <c r="BR50">
        <f t="shared" si="17"/>
        <v>0.16719984196210128</v>
      </c>
      <c r="BS50">
        <f t="shared" si="17"/>
        <v>0.13407846665724321</v>
      </c>
      <c r="BT50">
        <f t="shared" si="17"/>
        <v>0.16224613700367777</v>
      </c>
      <c r="BU50">
        <f t="shared" si="17"/>
        <v>0.17627833940153848</v>
      </c>
      <c r="BV50">
        <f t="shared" si="17"/>
        <v>0.14404674317324934</v>
      </c>
      <c r="BW50">
        <f t="shared" si="17"/>
        <v>0.12550691929089233</v>
      </c>
      <c r="BX50">
        <f t="shared" si="17"/>
        <v>0.15304439082369684</v>
      </c>
      <c r="BY50">
        <f t="shared" si="17"/>
        <v>0.16221604345443705</v>
      </c>
      <c r="BZ50">
        <f t="shared" si="17"/>
        <v>0.16745411920582751</v>
      </c>
      <c r="CA50">
        <f t="shared" si="17"/>
        <v>7.3016159980310871E-2</v>
      </c>
      <c r="CB50">
        <f t="shared" si="17"/>
        <v>0.19021566283006638</v>
      </c>
      <c r="CC50">
        <f t="shared" si="17"/>
        <v>0.13801011576836594</v>
      </c>
      <c r="CD50">
        <f t="shared" si="17"/>
        <v>0.13611736281286041</v>
      </c>
    </row>
    <row r="51" spans="1:82" ht="31" x14ac:dyDescent="0.5">
      <c r="A51" s="23" t="s">
        <v>19</v>
      </c>
      <c r="O51">
        <f t="shared" ref="O51:BM52" si="20">O25/O11</f>
        <v>9.4663758322284464E-2</v>
      </c>
      <c r="P51">
        <f t="shared" si="20"/>
        <v>9.4663758322284464E-2</v>
      </c>
      <c r="Q51">
        <f t="shared" si="20"/>
        <v>0.17217439175446914</v>
      </c>
      <c r="R51">
        <f t="shared" si="20"/>
        <v>0.15299016440519778</v>
      </c>
      <c r="S51">
        <f t="shared" si="20"/>
        <v>0.10517813257256776</v>
      </c>
      <c r="T51">
        <f t="shared" si="20"/>
        <v>0.10323344976203608</v>
      </c>
      <c r="U51">
        <f t="shared" si="20"/>
        <v>0.1874350506893287</v>
      </c>
      <c r="V51">
        <f t="shared" si="20"/>
        <v>0.17213612361545425</v>
      </c>
      <c r="W51">
        <f t="shared" si="20"/>
        <v>0.18265371282612664</v>
      </c>
      <c r="X51">
        <f t="shared" si="20"/>
        <v>6.5716250859751135E-2</v>
      </c>
      <c r="Y51">
        <f t="shared" si="20"/>
        <v>0.19315041684606049</v>
      </c>
      <c r="Z51">
        <f t="shared" si="20"/>
        <v>0.15371480526008444</v>
      </c>
      <c r="AA51">
        <f t="shared" si="20"/>
        <v>0.1528927281647886</v>
      </c>
      <c r="AB51">
        <f t="shared" si="20"/>
        <v>9.3826484472874186E-2</v>
      </c>
      <c r="AC51">
        <f t="shared" si="20"/>
        <v>0.2016932190963433</v>
      </c>
      <c r="AD51">
        <f t="shared" si="20"/>
        <v>0.18805980393278351</v>
      </c>
      <c r="AE51">
        <f t="shared" si="20"/>
        <v>5.5859211145148781E-2</v>
      </c>
      <c r="AF51">
        <f t="shared" si="20"/>
        <v>5.4615546634158178E-2</v>
      </c>
      <c r="AG51">
        <f t="shared" si="20"/>
        <v>0.22500495805058074</v>
      </c>
      <c r="AH51">
        <f t="shared" si="20"/>
        <v>0.16029205874642316</v>
      </c>
      <c r="AI51">
        <f t="shared" si="20"/>
        <v>7.3639999999999997E-2</v>
      </c>
      <c r="AJ51">
        <f t="shared" si="20"/>
        <v>6.1233662115543465E-2</v>
      </c>
      <c r="AK51">
        <f t="shared" si="20"/>
        <v>0.20154259384298043</v>
      </c>
      <c r="AL51">
        <f t="shared" si="20"/>
        <v>0.15474513651070798</v>
      </c>
      <c r="AM51">
        <f t="shared" si="20"/>
        <v>9.2329353507085654E-2</v>
      </c>
      <c r="AN51">
        <f t="shared" si="20"/>
        <v>7.1508794546502205E-2</v>
      </c>
      <c r="AO51">
        <f t="shared" si="20"/>
        <v>0.19640074505125274</v>
      </c>
      <c r="AP51">
        <f t="shared" si="20"/>
        <v>0.14384093822011781</v>
      </c>
      <c r="AQ51">
        <f t="shared" si="20"/>
        <v>9.5155405038071753E-2</v>
      </c>
      <c r="AR51">
        <f t="shared" si="20"/>
        <v>6.6847214213142214E-2</v>
      </c>
      <c r="AS51">
        <f t="shared" si="20"/>
        <v>0.18087828098719075</v>
      </c>
      <c r="AT51">
        <f t="shared" si="20"/>
        <v>0.16281509999355043</v>
      </c>
      <c r="AU51">
        <f t="shared" si="20"/>
        <v>9.1037984957946239E-2</v>
      </c>
      <c r="AV51">
        <f t="shared" si="20"/>
        <v>5.911934024949049E-2</v>
      </c>
      <c r="AW51">
        <f t="shared" si="20"/>
        <v>0.17736736694970062</v>
      </c>
      <c r="AX51">
        <f t="shared" si="20"/>
        <v>0.18368412000877707</v>
      </c>
      <c r="AY51">
        <f t="shared" si="20"/>
        <v>5.3718342352122951E-2</v>
      </c>
      <c r="AZ51">
        <f t="shared" si="20"/>
        <v>9.6990150503474926E-2</v>
      </c>
      <c r="BA51">
        <f t="shared" si="20"/>
        <v>0.18428228877709343</v>
      </c>
      <c r="BB51">
        <f t="shared" si="20"/>
        <v>0.16545295830428441</v>
      </c>
      <c r="BC51">
        <f t="shared" si="20"/>
        <v>6.8852116638378327E-2</v>
      </c>
      <c r="BD51">
        <f t="shared" si="20"/>
        <v>8.4836645047846812E-2</v>
      </c>
      <c r="BE51">
        <f t="shared" si="20"/>
        <v>0.17501716586274987</v>
      </c>
      <c r="BF51">
        <f t="shared" si="20"/>
        <v>0.18632798667561809</v>
      </c>
      <c r="BG51">
        <f t="shared" si="20"/>
        <v>6.0842968615091045E-2</v>
      </c>
      <c r="BH51">
        <f t="shared" si="20"/>
        <v>7.2305593451568895E-2</v>
      </c>
      <c r="BI51">
        <f t="shared" si="20"/>
        <v>0.16405823725260754</v>
      </c>
      <c r="BJ51">
        <f t="shared" si="20"/>
        <v>0.17623085951314019</v>
      </c>
      <c r="BK51">
        <f t="shared" si="20"/>
        <v>6.3857852710026322E-2</v>
      </c>
      <c r="BL51">
        <f t="shared" si="20"/>
        <v>5.5050895149098257E-2</v>
      </c>
      <c r="BM51">
        <f t="shared" si="20"/>
        <v>0.1610215735135124</v>
      </c>
      <c r="BN51">
        <f t="shared" si="16"/>
        <v>0.15574318707829832</v>
      </c>
      <c r="BO51">
        <f t="shared" si="17"/>
        <v>4.3353359932276278E-2</v>
      </c>
      <c r="BP51">
        <f t="shared" si="17"/>
        <v>3.7268418390164149E-2</v>
      </c>
      <c r="BQ51">
        <f t="shared" si="17"/>
        <v>0.13647993493216068</v>
      </c>
      <c r="BR51">
        <f t="shared" si="17"/>
        <v>3.5932971861269522E-2</v>
      </c>
      <c r="BS51">
        <f t="shared" si="17"/>
        <v>5.263419860465509E-2</v>
      </c>
      <c r="BT51">
        <f t="shared" si="17"/>
        <v>2.1345540188226843E-2</v>
      </c>
      <c r="BU51">
        <f t="shared" si="17"/>
        <v>0.1296016011354312</v>
      </c>
      <c r="BV51">
        <f t="shared" si="17"/>
        <v>6.2028950056835348E-2</v>
      </c>
      <c r="BW51">
        <f t="shared" si="17"/>
        <v>6.7835567043683112E-2</v>
      </c>
      <c r="BX51">
        <f t="shared" si="17"/>
        <v>3.0019408774981559E-2</v>
      </c>
      <c r="BY51">
        <f t="shared" si="17"/>
        <v>0.12986898512441097</v>
      </c>
      <c r="BZ51">
        <f t="shared" si="17"/>
        <v>8.7116862391368469E-2</v>
      </c>
      <c r="CA51">
        <f t="shared" si="17"/>
        <v>-7.7936876504987956E-2</v>
      </c>
      <c r="CB51">
        <f t="shared" si="17"/>
        <v>-0.13665140466904077</v>
      </c>
      <c r="CC51">
        <f t="shared" si="17"/>
        <v>0.11759841621302129</v>
      </c>
      <c r="CD51">
        <f t="shared" si="17"/>
        <v>0.1130067261922571</v>
      </c>
    </row>
    <row r="52" spans="1:82" ht="31" x14ac:dyDescent="0.5">
      <c r="A52" s="23" t="s">
        <v>20</v>
      </c>
      <c r="AY52">
        <f t="shared" si="20"/>
        <v>0.31246019615335624</v>
      </c>
      <c r="AZ52">
        <f t="shared" si="20"/>
        <v>-6.8127235776648531E-2</v>
      </c>
      <c r="BA52">
        <f t="shared" si="20"/>
        <v>0.38582363375695572</v>
      </c>
      <c r="BB52">
        <f t="shared" si="20"/>
        <v>0.38961953968999524</v>
      </c>
      <c r="BC52">
        <f t="shared" si="20"/>
        <v>0.30950465226630353</v>
      </c>
      <c r="BD52">
        <f t="shared" si="20"/>
        <v>7.5048706198721279E-3</v>
      </c>
      <c r="BE52">
        <f t="shared" si="20"/>
        <v>0.39217316017316017</v>
      </c>
      <c r="BF52">
        <f t="shared" si="20"/>
        <v>0.3867899873412553</v>
      </c>
      <c r="BG52">
        <f t="shared" si="20"/>
        <v>0.3269358008108848</v>
      </c>
      <c r="BH52">
        <f t="shared" si="20"/>
        <v>4.0992255259881406E-2</v>
      </c>
      <c r="BI52">
        <f t="shared" si="20"/>
        <v>0.39464533028241106</v>
      </c>
      <c r="BJ52">
        <f t="shared" si="20"/>
        <v>0.38487952033917433</v>
      </c>
      <c r="BK52">
        <f t="shared" si="20"/>
        <v>0.20567912209708422</v>
      </c>
      <c r="BL52">
        <f t="shared" si="20"/>
        <v>0.20567912209708425</v>
      </c>
      <c r="BM52">
        <f t="shared" si="20"/>
        <v>0.38170264711774415</v>
      </c>
      <c r="BN52">
        <f t="shared" si="16"/>
        <v>0.38170264711774465</v>
      </c>
      <c r="BO52">
        <f t="shared" si="17"/>
        <v>0.20885431615408534</v>
      </c>
      <c r="BP52">
        <f t="shared" si="17"/>
        <v>0.20885431615408581</v>
      </c>
      <c r="BQ52">
        <f t="shared" si="17"/>
        <v>0.38048701055007139</v>
      </c>
      <c r="BR52">
        <f t="shared" si="17"/>
        <v>0.38048701055007184</v>
      </c>
      <c r="BS52">
        <f t="shared" si="17"/>
        <v>0.22112516817143116</v>
      </c>
      <c r="BT52">
        <f t="shared" si="17"/>
        <v>0.22112516817143124</v>
      </c>
      <c r="BU52">
        <f t="shared" si="17"/>
        <v>0.38479164193280307</v>
      </c>
      <c r="BV52">
        <f t="shared" si="17"/>
        <v>0.38479164193280396</v>
      </c>
      <c r="BW52">
        <f t="shared" si="17"/>
        <v>0.23732564542320331</v>
      </c>
      <c r="BX52">
        <f t="shared" si="17"/>
        <v>0.23732564542320334</v>
      </c>
      <c r="BY52">
        <f t="shared" si="17"/>
        <v>0.39686020626823948</v>
      </c>
      <c r="BZ52">
        <f t="shared" si="17"/>
        <v>0.39686020626823948</v>
      </c>
      <c r="CA52">
        <f t="shared" si="17"/>
        <v>-2.7074335411884937E-3</v>
      </c>
      <c r="CB52">
        <f t="shared" si="17"/>
        <v>-2.6437642248700773E-3</v>
      </c>
      <c r="CC52">
        <f t="shared" si="17"/>
        <v>0.42352096039341419</v>
      </c>
      <c r="CD52">
        <f t="shared" si="17"/>
        <v>0.42352096039341419</v>
      </c>
    </row>
    <row r="53" spans="1:82" x14ac:dyDescent="0.5">
      <c r="A53" s="25" t="s">
        <v>30</v>
      </c>
      <c r="B53">
        <f t="shared" ref="B53:BM54" si="21">B27/B13</f>
        <v>0.1092204661738073</v>
      </c>
      <c r="C53">
        <f t="shared" si="21"/>
        <v>0.11297217399088284</v>
      </c>
      <c r="D53">
        <f t="shared" si="21"/>
        <v>0.1179534785823122</v>
      </c>
      <c r="E53">
        <f t="shared" si="21"/>
        <v>0.14863828308944826</v>
      </c>
      <c r="F53">
        <f t="shared" si="21"/>
        <v>0.10806186910623783</v>
      </c>
      <c r="G53">
        <f t="shared" si="21"/>
        <v>0.11943670882151142</v>
      </c>
      <c r="H53">
        <f t="shared" si="21"/>
        <v>0.13008080944047923</v>
      </c>
      <c r="I53">
        <f t="shared" si="21"/>
        <v>0.15613568298831973</v>
      </c>
      <c r="J53">
        <f t="shared" si="21"/>
        <v>0.118226014441627</v>
      </c>
      <c r="K53">
        <f t="shared" si="21"/>
        <v>0.12805248985281456</v>
      </c>
      <c r="L53">
        <f t="shared" si="21"/>
        <v>0.14088882786416274</v>
      </c>
      <c r="M53">
        <f t="shared" si="21"/>
        <v>0.17522404499018057</v>
      </c>
      <c r="N53">
        <f t="shared" si="21"/>
        <v>0.12510103507271292</v>
      </c>
      <c r="O53">
        <f t="shared" si="21"/>
        <v>0.15372478319757324</v>
      </c>
      <c r="P53">
        <f t="shared" si="21"/>
        <v>0.15275834801528132</v>
      </c>
      <c r="Q53">
        <f t="shared" si="21"/>
        <v>0.17968587519634607</v>
      </c>
      <c r="R53">
        <f t="shared" si="21"/>
        <v>0.13061546359244985</v>
      </c>
      <c r="S53">
        <f t="shared" si="21"/>
        <v>0.15926987718409286</v>
      </c>
      <c r="T53">
        <f t="shared" si="21"/>
        <v>0.15425345125301704</v>
      </c>
      <c r="U53">
        <f t="shared" si="21"/>
        <v>0.18935109202908704</v>
      </c>
      <c r="V53">
        <f t="shared" si="21"/>
        <v>0.12950539783480514</v>
      </c>
      <c r="W53">
        <f t="shared" si="21"/>
        <v>0.1505778775083452</v>
      </c>
      <c r="X53">
        <f t="shared" si="21"/>
        <v>0.12724495662771959</v>
      </c>
      <c r="Y53">
        <f t="shared" si="21"/>
        <v>0.16128959174717331</v>
      </c>
      <c r="Z53">
        <f t="shared" si="21"/>
        <v>0.11373926481587994</v>
      </c>
      <c r="AA53">
        <f t="shared" si="21"/>
        <v>0.14030183416045156</v>
      </c>
      <c r="AB53">
        <f t="shared" si="21"/>
        <v>0.14442991491026699</v>
      </c>
      <c r="AC53">
        <f t="shared" si="21"/>
        <v>0.1712154954673567</v>
      </c>
      <c r="AD53">
        <f t="shared" si="21"/>
        <v>0.11236539037288884</v>
      </c>
      <c r="AE53">
        <f t="shared" si="21"/>
        <v>0.15127642453939372</v>
      </c>
      <c r="AF53">
        <f t="shared" si="21"/>
        <v>0.13142707506260853</v>
      </c>
      <c r="AG53">
        <f t="shared" si="21"/>
        <v>0.16254887310256363</v>
      </c>
      <c r="AH53">
        <f t="shared" si="21"/>
        <v>0.10629567468423089</v>
      </c>
      <c r="AI53">
        <f t="shared" si="21"/>
        <v>0.11306237638097653</v>
      </c>
      <c r="AJ53">
        <f t="shared" si="21"/>
        <v>0.12582926404039449</v>
      </c>
      <c r="AK53">
        <f t="shared" si="21"/>
        <v>0.1578829433330674</v>
      </c>
      <c r="AL53">
        <f t="shared" si="21"/>
        <v>9.1338340941537158E-2</v>
      </c>
      <c r="AM53">
        <f t="shared" si="21"/>
        <v>0.14378644442507504</v>
      </c>
      <c r="AN53">
        <f t="shared" si="21"/>
        <v>0.1353748876183149</v>
      </c>
      <c r="AO53">
        <f t="shared" si="21"/>
        <v>0.15812473147215272</v>
      </c>
      <c r="AP53">
        <f t="shared" si="21"/>
        <v>0.10670509405047522</v>
      </c>
      <c r="AQ53">
        <f t="shared" si="21"/>
        <v>0.14388259424671243</v>
      </c>
      <c r="AR53">
        <f t="shared" si="21"/>
        <v>0.1312583328841988</v>
      </c>
      <c r="AS53">
        <f t="shared" si="21"/>
        <v>0.15932660236553961</v>
      </c>
      <c r="AT53">
        <f t="shared" si="21"/>
        <v>9.5772496957016465E-2</v>
      </c>
      <c r="AU53">
        <f t="shared" si="21"/>
        <v>0.13767869687915604</v>
      </c>
      <c r="AV53">
        <f t="shared" si="21"/>
        <v>0.12236121456663207</v>
      </c>
      <c r="AW53">
        <f t="shared" si="21"/>
        <v>0.1522695432076773</v>
      </c>
      <c r="AX53">
        <f t="shared" si="21"/>
        <v>0.10749580209770972</v>
      </c>
      <c r="AY53">
        <f t="shared" si="21"/>
        <v>0.15066041109543638</v>
      </c>
      <c r="AZ53">
        <f t="shared" si="21"/>
        <v>0.13719520243725508</v>
      </c>
      <c r="BA53">
        <f t="shared" si="21"/>
        <v>0.17174541680029864</v>
      </c>
      <c r="BB53">
        <f t="shared" si="21"/>
        <v>0.14154839419692353</v>
      </c>
      <c r="BC53">
        <f t="shared" si="21"/>
        <v>0.14571051603608734</v>
      </c>
      <c r="BD53">
        <f t="shared" si="21"/>
        <v>0.12874552058398583</v>
      </c>
      <c r="BE53">
        <f t="shared" si="21"/>
        <v>0.16496906310949599</v>
      </c>
      <c r="BF53">
        <f t="shared" si="21"/>
        <v>0.12699305115812176</v>
      </c>
      <c r="BG53">
        <f t="shared" si="21"/>
        <v>0.1454993314783023</v>
      </c>
      <c r="BH53">
        <f t="shared" si="21"/>
        <v>0.12851253377552482</v>
      </c>
      <c r="BI53">
        <f t="shared" si="21"/>
        <v>0.17165941848551267</v>
      </c>
      <c r="BJ53">
        <f t="shared" si="21"/>
        <v>0.1180796653764329</v>
      </c>
      <c r="BK53">
        <f t="shared" si="21"/>
        <v>0.14586159454861661</v>
      </c>
      <c r="BL53">
        <f t="shared" si="21"/>
        <v>0.13256760327254408</v>
      </c>
      <c r="BM53">
        <f t="shared" si="21"/>
        <v>0.15963402285183834</v>
      </c>
      <c r="BN53">
        <f t="shared" si="16"/>
        <v>0.12660906724515397</v>
      </c>
      <c r="BO53">
        <f t="shared" si="17"/>
        <v>0.14925657895827762</v>
      </c>
      <c r="BP53">
        <f t="shared" si="17"/>
        <v>0.13633952278631542</v>
      </c>
      <c r="BQ53">
        <f t="shared" si="17"/>
        <v>0.16157668017388971</v>
      </c>
      <c r="BR53">
        <f t="shared" si="17"/>
        <v>0.11230207259955478</v>
      </c>
      <c r="BS53">
        <f t="shared" si="17"/>
        <v>0.14714702350075931</v>
      </c>
      <c r="BT53">
        <f t="shared" si="17"/>
        <v>0.13340117738458973</v>
      </c>
      <c r="BU53">
        <f t="shared" si="17"/>
        <v>0.1692176269049103</v>
      </c>
      <c r="BV53">
        <f t="shared" si="17"/>
        <v>0.11899317604603973</v>
      </c>
      <c r="BW53">
        <f t="shared" si="17"/>
        <v>0.1560955091950057</v>
      </c>
      <c r="BX53">
        <f t="shared" si="17"/>
        <v>0.14254336166799184</v>
      </c>
      <c r="BY53">
        <f t="shared" si="17"/>
        <v>0.1742902969796464</v>
      </c>
      <c r="BZ53">
        <f t="shared" si="17"/>
        <v>0.13645959607237773</v>
      </c>
      <c r="CA53">
        <f t="shared" si="17"/>
        <v>0.11673738229149029</v>
      </c>
      <c r="CB53">
        <f t="shared" si="17"/>
        <v>-3.8439180425013819E-2</v>
      </c>
      <c r="CC53">
        <f t="shared" si="17"/>
        <v>0.18307585782364513</v>
      </c>
      <c r="CD53">
        <f t="shared" si="17"/>
        <v>0.16358532513840018</v>
      </c>
    </row>
    <row r="54" spans="1:82" x14ac:dyDescent="0.5">
      <c r="A54" s="25" t="s">
        <v>31</v>
      </c>
      <c r="B54">
        <f t="shared" si="21"/>
        <v>0.1092204661738073</v>
      </c>
      <c r="C54">
        <f t="shared" si="21"/>
        <v>0.11297217399088284</v>
      </c>
      <c r="D54">
        <f t="shared" si="21"/>
        <v>0.18913226621735468</v>
      </c>
      <c r="E54">
        <f t="shared" si="21"/>
        <v>0.15374193696965235</v>
      </c>
      <c r="F54">
        <f t="shared" si="21"/>
        <v>0.12915733231833626</v>
      </c>
      <c r="G54">
        <f t="shared" si="21"/>
        <v>0.13537206997619611</v>
      </c>
      <c r="H54">
        <f t="shared" si="21"/>
        <v>0.13277547684827853</v>
      </c>
      <c r="I54">
        <f t="shared" si="21"/>
        <v>0.16074191415389172</v>
      </c>
      <c r="J54">
        <f t="shared" si="21"/>
        <v>0.14046200997805552</v>
      </c>
      <c r="K54">
        <f t="shared" si="21"/>
        <v>0.15222944008024009</v>
      </c>
      <c r="L54">
        <f t="shared" si="21"/>
        <v>0.15363863485127283</v>
      </c>
      <c r="M54">
        <f t="shared" si="21"/>
        <v>0.20042871156717867</v>
      </c>
      <c r="N54">
        <f t="shared" si="21"/>
        <v>0.15589277952478492</v>
      </c>
      <c r="O54">
        <f t="shared" si="21"/>
        <v>0.27129337539432175</v>
      </c>
      <c r="P54">
        <f t="shared" si="21"/>
        <v>0.22395685495316489</v>
      </c>
      <c r="Q54">
        <f t="shared" si="21"/>
        <v>0.27120850509871991</v>
      </c>
      <c r="R54">
        <f t="shared" si="21"/>
        <v>0.24880469330684807</v>
      </c>
      <c r="S54">
        <f t="shared" si="21"/>
        <v>0.27472306143001007</v>
      </c>
      <c r="T54">
        <f t="shared" si="21"/>
        <v>0.22199747155499369</v>
      </c>
      <c r="U54">
        <f t="shared" si="21"/>
        <v>0.25279642058165552</v>
      </c>
      <c r="V54">
        <f t="shared" si="21"/>
        <v>0.18304690205912386</v>
      </c>
      <c r="W54">
        <f t="shared" si="21"/>
        <v>0.16354925474153101</v>
      </c>
      <c r="X54">
        <f t="shared" si="21"/>
        <v>0.11469569097436082</v>
      </c>
      <c r="Y54">
        <f t="shared" si="21"/>
        <v>0.15237119328622831</v>
      </c>
      <c r="Z54">
        <f t="shared" si="21"/>
        <v>0.13078482824397644</v>
      </c>
      <c r="AA54">
        <f t="shared" si="21"/>
        <v>0.16290225323209567</v>
      </c>
      <c r="AB54">
        <f t="shared" si="21"/>
        <v>0.15055649851718098</v>
      </c>
      <c r="AC54">
        <f t="shared" si="21"/>
        <v>0.16424591181254633</v>
      </c>
      <c r="AD54">
        <f t="shared" si="21"/>
        <v>0.12353642132901745</v>
      </c>
      <c r="AE54">
        <f t="shared" si="21"/>
        <v>0.16548401931995091</v>
      </c>
      <c r="AF54">
        <f t="shared" si="21"/>
        <v>0.13530097727280951</v>
      </c>
      <c r="AG54">
        <f t="shared" si="21"/>
        <v>0.14842465399615568</v>
      </c>
      <c r="AH54">
        <f t="shared" si="21"/>
        <v>0.11226628208878389</v>
      </c>
      <c r="AI54">
        <f t="shared" si="21"/>
        <v>0.14067541373164583</v>
      </c>
      <c r="AJ54">
        <f t="shared" si="21"/>
        <v>0.13617851591403915</v>
      </c>
      <c r="AK54">
        <f t="shared" si="21"/>
        <v>0.14361558244225817</v>
      </c>
      <c r="AL54">
        <f t="shared" si="21"/>
        <v>0.12581783463583412</v>
      </c>
      <c r="AM54">
        <f t="shared" si="21"/>
        <v>0.19091087266015694</v>
      </c>
      <c r="AN54">
        <f t="shared" si="21"/>
        <v>0.14259923160897869</v>
      </c>
      <c r="AO54">
        <f t="shared" si="21"/>
        <v>0.13949362663293213</v>
      </c>
      <c r="AP54">
        <f t="shared" si="21"/>
        <v>0.13086050499663895</v>
      </c>
      <c r="AQ54">
        <f t="shared" si="21"/>
        <v>0.16119805787773583</v>
      </c>
      <c r="AR54">
        <f t="shared" si="21"/>
        <v>0.14985834746624227</v>
      </c>
      <c r="AS54">
        <f t="shared" si="21"/>
        <v>0.14933258442462521</v>
      </c>
      <c r="AT54">
        <f t="shared" si="21"/>
        <v>0.14156085178141095</v>
      </c>
      <c r="AU54">
        <f t="shared" si="21"/>
        <v>0.1727425521425274</v>
      </c>
      <c r="AV54">
        <f t="shared" si="21"/>
        <v>0.14890828019446523</v>
      </c>
      <c r="AW54">
        <f t="shared" si="21"/>
        <v>0.15249132940622021</v>
      </c>
      <c r="AX54">
        <f t="shared" si="21"/>
        <v>0.18544102959618022</v>
      </c>
      <c r="AY54">
        <f t="shared" si="21"/>
        <v>0.12549380368560945</v>
      </c>
      <c r="AZ54">
        <f t="shared" si="21"/>
        <v>0.19851938244657188</v>
      </c>
      <c r="BA54">
        <f t="shared" si="21"/>
        <v>0.17293882512914163</v>
      </c>
      <c r="BB54">
        <f t="shared" si="21"/>
        <v>0.16359784465069196</v>
      </c>
      <c r="BC54">
        <f t="shared" si="21"/>
        <v>0.12982621746887302</v>
      </c>
      <c r="BD54">
        <f t="shared" si="21"/>
        <v>0.19172727272727272</v>
      </c>
      <c r="BE54">
        <f t="shared" si="21"/>
        <v>0.16070603749786452</v>
      </c>
      <c r="BF54">
        <f t="shared" si="21"/>
        <v>0.20698171858731668</v>
      </c>
      <c r="BG54">
        <f t="shared" si="21"/>
        <v>0.14591806467678581</v>
      </c>
      <c r="BH54">
        <f t="shared" si="21"/>
        <v>0.19447713897691263</v>
      </c>
      <c r="BI54">
        <f t="shared" si="21"/>
        <v>0.16405823725260754</v>
      </c>
      <c r="BJ54">
        <f t="shared" si="21"/>
        <v>0.19873981381686009</v>
      </c>
      <c r="BK54">
        <f t="shared" si="21"/>
        <v>0.16215870543341523</v>
      </c>
      <c r="BL54">
        <f t="shared" si="21"/>
        <v>0.14420508741655286</v>
      </c>
      <c r="BM54">
        <f t="shared" si="21"/>
        <v>0.1610215735135124</v>
      </c>
      <c r="BN54">
        <f t="shared" si="16"/>
        <v>0.17509010768947894</v>
      </c>
      <c r="BO54">
        <f t="shared" si="17"/>
        <v>0.17665406967399028</v>
      </c>
      <c r="BP54">
        <f t="shared" si="17"/>
        <v>0.14947559379615888</v>
      </c>
      <c r="BQ54">
        <f t="shared" si="17"/>
        <v>0.13647993493216068</v>
      </c>
      <c r="BR54">
        <f t="shared" si="17"/>
        <v>0.15991874422881416</v>
      </c>
      <c r="BS54">
        <f t="shared" si="17"/>
        <v>0.14158427633207141</v>
      </c>
      <c r="BT54">
        <f t="shared" si="17"/>
        <v>0.12654713714220087</v>
      </c>
      <c r="BU54">
        <f t="shared" si="17"/>
        <v>0.14353050390658265</v>
      </c>
      <c r="BV54">
        <f t="shared" si="17"/>
        <v>0.14536451113104495</v>
      </c>
      <c r="BW54">
        <f t="shared" si="17"/>
        <v>0.13117720922286971</v>
      </c>
      <c r="BX54">
        <f t="shared" si="17"/>
        <v>0.11679031646978229</v>
      </c>
      <c r="BY54">
        <f t="shared" si="17"/>
        <v>0.14200832430969137</v>
      </c>
      <c r="BZ54">
        <f t="shared" si="17"/>
        <v>0.14191228188827271</v>
      </c>
      <c r="CA54">
        <f t="shared" si="17"/>
        <v>7.3016159980310871E-2</v>
      </c>
      <c r="CB54">
        <f t="shared" si="17"/>
        <v>-7.2133980377393492E-2</v>
      </c>
      <c r="CC54">
        <f t="shared" si="17"/>
        <v>0.13880597277723519</v>
      </c>
      <c r="CD54">
        <f t="shared" si="17"/>
        <v>0.14036143687785085</v>
      </c>
    </row>
    <row r="56" spans="1:82" x14ac:dyDescent="0.5">
      <c r="A56" t="s">
        <v>209</v>
      </c>
    </row>
    <row r="57" spans="1:82" s="24" customFormat="1" ht="20.7" x14ac:dyDescent="0.5">
      <c r="A57" s="23" t="s">
        <v>12</v>
      </c>
      <c r="B57" s="24">
        <f t="shared" ref="B57:AG57" si="22">B31/B4</f>
        <v>3.3622797161124494E-3</v>
      </c>
      <c r="C57" s="24">
        <f t="shared" si="22"/>
        <v>2.9525032092426188E-2</v>
      </c>
      <c r="D57" s="24">
        <f t="shared" si="22"/>
        <v>1.7543859649122806E-2</v>
      </c>
      <c r="E57" s="24">
        <f t="shared" si="22"/>
        <v>6.3687150837988829E-2</v>
      </c>
      <c r="F57" s="24">
        <f t="shared" si="22"/>
        <v>1.7553339778564041E-2</v>
      </c>
      <c r="G57" s="24">
        <f t="shared" si="22"/>
        <v>2.6251526251526252E-2</v>
      </c>
      <c r="H57" s="24">
        <f t="shared" si="22"/>
        <v>1.6589250165892501E-2</v>
      </c>
      <c r="I57" s="24">
        <f t="shared" si="22"/>
        <v>7.0128479657387569E-2</v>
      </c>
      <c r="J57" s="24">
        <f t="shared" si="22"/>
        <v>1.9565057737133119E-2</v>
      </c>
      <c r="K57" s="24">
        <f t="shared" si="22"/>
        <v>3.0557219892150992E-2</v>
      </c>
      <c r="L57" s="24">
        <f t="shared" si="22"/>
        <v>2.298850574712644E-2</v>
      </c>
      <c r="M57" s="24">
        <f t="shared" si="22"/>
        <v>8.0949811117107404E-2</v>
      </c>
      <c r="N57" s="24">
        <f t="shared" si="22"/>
        <v>1.926798640862757E-2</v>
      </c>
      <c r="O57" s="24">
        <f t="shared" si="22"/>
        <v>4.7840531561461792E-2</v>
      </c>
      <c r="P57" s="24">
        <f t="shared" si="22"/>
        <v>3.1406138472519628E-2</v>
      </c>
      <c r="Q57" s="24">
        <f t="shared" si="22"/>
        <v>0.1018202502844141</v>
      </c>
      <c r="R57" s="24">
        <f t="shared" si="22"/>
        <v>1.6093537835867318E-2</v>
      </c>
      <c r="S57" s="24">
        <f t="shared" si="22"/>
        <v>6.2724014336917572E-2</v>
      </c>
      <c r="T57" s="24">
        <f t="shared" si="22"/>
        <v>4.3535620052770445E-2</v>
      </c>
      <c r="U57" s="24">
        <f t="shared" si="22"/>
        <v>0.11174636174636174</v>
      </c>
      <c r="V57" s="24">
        <f t="shared" si="22"/>
        <v>-1.9981065094819652E-3</v>
      </c>
      <c r="W57" s="24">
        <f t="shared" si="22"/>
        <v>5.8560390402602684E-2</v>
      </c>
      <c r="X57" s="24">
        <f t="shared" si="22"/>
        <v>3.3772652388797363E-2</v>
      </c>
      <c r="Y57" s="24">
        <f t="shared" si="22"/>
        <v>8.2739911834520175E-2</v>
      </c>
      <c r="Z57" s="24">
        <f t="shared" si="22"/>
        <v>6.2277580071174376E-3</v>
      </c>
      <c r="AA57" s="24">
        <f t="shared" si="22"/>
        <v>5.0433412135539799E-2</v>
      </c>
      <c r="AB57" s="24">
        <f t="shared" si="22"/>
        <v>4.3333333333333335E-2</v>
      </c>
      <c r="AC57" s="24">
        <f t="shared" si="22"/>
        <v>0.10132607956477389</v>
      </c>
      <c r="AD57" s="24">
        <f t="shared" si="22"/>
        <v>8.677685950413223E-3</v>
      </c>
      <c r="AE57" s="24">
        <f t="shared" si="22"/>
        <v>6.4479206409767273E-2</v>
      </c>
      <c r="AF57" s="24">
        <f t="shared" si="22"/>
        <v>4.6013486711622371E-2</v>
      </c>
      <c r="AG57" s="24">
        <f t="shared" si="22"/>
        <v>9.7956535841712614E-2</v>
      </c>
      <c r="AH57" s="24">
        <f t="shared" ref="AH57:BA57" si="23">AH31/AH4</f>
        <v>2.097902097902098E-2</v>
      </c>
      <c r="AI57" s="24">
        <f t="shared" si="23"/>
        <v>1.9402405898331391E-3</v>
      </c>
      <c r="AJ57" s="24">
        <f t="shared" si="23"/>
        <v>3.6630036630036634E-3</v>
      </c>
      <c r="AK57" s="24">
        <f t="shared" si="23"/>
        <v>7.3753462603878106E-2</v>
      </c>
      <c r="AL57" s="24">
        <f t="shared" si="23"/>
        <v>7.7298616761594793E-3</v>
      </c>
      <c r="AM57" s="24">
        <f t="shared" si="23"/>
        <v>6.2827225130890049E-2</v>
      </c>
      <c r="AN57" s="24">
        <f t="shared" si="23"/>
        <v>4.3195063421323281E-2</v>
      </c>
      <c r="AO57" s="24">
        <f t="shared" si="23"/>
        <v>7.6701268742791234E-2</v>
      </c>
      <c r="AP57" s="24">
        <f t="shared" si="23"/>
        <v>2.3882633913340158E-3</v>
      </c>
      <c r="AQ57" s="24">
        <f t="shared" si="23"/>
        <v>6.385578979529484E-2</v>
      </c>
      <c r="AR57" s="24">
        <f t="shared" si="23"/>
        <v>4.5691906005221931E-2</v>
      </c>
      <c r="AS57" s="24">
        <f t="shared" si="23"/>
        <v>8.0929487179487183E-2</v>
      </c>
      <c r="AT57" s="24">
        <f t="shared" si="23"/>
        <v>-1.2041445540692763E-2</v>
      </c>
      <c r="AU57" s="24">
        <f t="shared" si="23"/>
        <v>7.557531380753138E-2</v>
      </c>
      <c r="AV57" s="24">
        <f t="shared" si="23"/>
        <v>4.691498436167188E-2</v>
      </c>
      <c r="AW57" s="24">
        <f t="shared" si="23"/>
        <v>8.2434699257129165E-2</v>
      </c>
      <c r="AX57" s="24">
        <f t="shared" si="23"/>
        <v>-8.0730237449321479E-2</v>
      </c>
      <c r="AY57" s="24">
        <f t="shared" si="23"/>
        <v>8.2111436950146624E-2</v>
      </c>
      <c r="AZ57" s="24">
        <f t="shared" si="23"/>
        <v>5.0842447531776538E-2</v>
      </c>
      <c r="BA57" s="24">
        <f t="shared" si="23"/>
        <v>8.14642949213715E-2</v>
      </c>
      <c r="BC57" s="24">
        <f t="shared" ref="BC57:CC57" si="24">BC31/BC4</f>
        <v>5.8620689655172413E-2</v>
      </c>
      <c r="BD57" s="24">
        <f t="shared" si="24"/>
        <v>4.2352941176470593E-2</v>
      </c>
      <c r="BE57" s="24">
        <f t="shared" si="24"/>
        <v>6.9732937685459948E-2</v>
      </c>
      <c r="BF57" s="24">
        <f t="shared" si="24"/>
        <v>-3.8790145415508979E-2</v>
      </c>
      <c r="BG57" s="24">
        <f t="shared" si="24"/>
        <v>5.41268674993877E-2</v>
      </c>
      <c r="BH57" s="24">
        <f t="shared" si="24"/>
        <v>3.7368825185564378E-2</v>
      </c>
      <c r="BI57" s="24">
        <f t="shared" si="24"/>
        <v>6.5363598150483398E-2</v>
      </c>
      <c r="BJ57" s="24">
        <f t="shared" si="24"/>
        <v>-1.0561999036765607E-2</v>
      </c>
      <c r="BK57" s="24">
        <f t="shared" si="24"/>
        <v>7.672073651907059E-2</v>
      </c>
      <c r="BL57" s="24">
        <f t="shared" si="24"/>
        <v>6.9302214813050725E-2</v>
      </c>
      <c r="BM57" s="24">
        <f t="shared" si="24"/>
        <v>7.3918039065492144E-2</v>
      </c>
      <c r="BN57" s="24">
        <f t="shared" si="24"/>
        <v>-2.231417776994996E-3</v>
      </c>
      <c r="BO57" s="24">
        <f t="shared" si="24"/>
        <v>8.3532219570405727E-2</v>
      </c>
      <c r="BP57" s="24">
        <f t="shared" si="24"/>
        <v>3.1361651448987692E-2</v>
      </c>
      <c r="BQ57" s="24">
        <f t="shared" si="24"/>
        <v>9.2654571076272688E-2</v>
      </c>
      <c r="BR57" s="24">
        <f t="shared" si="24"/>
        <v>-8.3016455684779469E-3</v>
      </c>
      <c r="BS57" s="24">
        <f t="shared" si="24"/>
        <v>9.733237202595528E-2</v>
      </c>
      <c r="BT57" s="24">
        <f t="shared" si="24"/>
        <v>7.527086105303174E-2</v>
      </c>
      <c r="BU57" s="24">
        <f t="shared" si="24"/>
        <v>0.11203814064362336</v>
      </c>
      <c r="BV57" s="24">
        <f t="shared" si="24"/>
        <v>2.0638257213835276E-2</v>
      </c>
      <c r="BW57" s="24">
        <f t="shared" si="24"/>
        <v>0.10742818289988103</v>
      </c>
      <c r="BX57" s="24">
        <f t="shared" si="24"/>
        <v>9.6387729170448355E-2</v>
      </c>
      <c r="BY57" s="24">
        <f t="shared" si="24"/>
        <v>0.10078003120124807</v>
      </c>
      <c r="BZ57" s="24">
        <f t="shared" si="24"/>
        <v>2.8605686879068174E-2</v>
      </c>
      <c r="CA57" s="24">
        <f t="shared" si="24"/>
        <v>6.5221965074689671E-3</v>
      </c>
      <c r="CB57" s="24">
        <f t="shared" si="24"/>
        <v>-8.2429505438689626E-2</v>
      </c>
      <c r="CC57" s="24">
        <f t="shared" si="24"/>
        <v>9.154929577464789E-2</v>
      </c>
    </row>
    <row r="58" spans="1:82" s="24" customFormat="1" ht="31" x14ac:dyDescent="0.5">
      <c r="A58" s="23" t="s">
        <v>13</v>
      </c>
      <c r="B58" s="24">
        <f t="shared" ref="B58:C61" si="25">B32/B5</f>
        <v>6.9462962886989868E-3</v>
      </c>
      <c r="C58" s="24">
        <f t="shared" si="25"/>
        <v>5.4441125863223402E-2</v>
      </c>
      <c r="E58" s="24">
        <f t="shared" ref="E58:U58" si="26">E32/E5</f>
        <v>7.3621254333850625E-2</v>
      </c>
      <c r="F58" s="24">
        <f t="shared" si="26"/>
        <v>-9.1268239463219533E-2</v>
      </c>
      <c r="G58" s="24">
        <f t="shared" si="26"/>
        <v>-0.36980454720184253</v>
      </c>
      <c r="H58" s="24">
        <f t="shared" si="26"/>
        <v>7.6591717689889122E-2</v>
      </c>
      <c r="I58" s="24">
        <f t="shared" si="26"/>
        <v>9.1580982141390724E-2</v>
      </c>
      <c r="J58" s="24">
        <f t="shared" si="26"/>
        <v>5.8445799532433597E-2</v>
      </c>
      <c r="K58" s="24">
        <f t="shared" si="26"/>
        <v>7.3649559419385544E-2</v>
      </c>
      <c r="L58" s="24">
        <f t="shared" si="26"/>
        <v>6.6045850069883727E-2</v>
      </c>
      <c r="M58" s="24">
        <f t="shared" si="26"/>
        <v>8.7284894904079202E-2</v>
      </c>
      <c r="N58" s="24">
        <f t="shared" si="26"/>
        <v>7.6145117818662553E-2</v>
      </c>
      <c r="O58" s="24">
        <f t="shared" si="26"/>
        <v>7.2503837243634073E-2</v>
      </c>
      <c r="P58" s="24">
        <f t="shared" si="26"/>
        <v>7.0961303215266655E-2</v>
      </c>
      <c r="Q58" s="24">
        <f t="shared" si="26"/>
        <v>8.6711864368958752E-2</v>
      </c>
      <c r="R58" s="24">
        <f t="shared" si="26"/>
        <v>7.6881826319952037E-2</v>
      </c>
      <c r="S58" s="24">
        <f t="shared" si="26"/>
        <v>6.5006936609814908E-2</v>
      </c>
      <c r="T58" s="24">
        <f t="shared" si="26"/>
        <v>6.6626632885868606E-2</v>
      </c>
      <c r="U58" s="24">
        <f t="shared" si="26"/>
        <v>9.8584808839977917E-2</v>
      </c>
      <c r="W58" s="24">
        <f t="shared" ref="W58:BI58" si="27">W32/W5</f>
        <v>8.8062010604401414E-2</v>
      </c>
      <c r="X58" s="24">
        <f t="shared" si="27"/>
        <v>7.3285759849864532E-2</v>
      </c>
      <c r="Y58" s="24">
        <f t="shared" si="27"/>
        <v>0.10922447292909003</v>
      </c>
      <c r="Z58" s="24">
        <f t="shared" si="27"/>
        <v>6.7922597561486678E-2</v>
      </c>
      <c r="AA58" s="24">
        <f t="shared" si="27"/>
        <v>8.266158546240214E-2</v>
      </c>
      <c r="AB58" s="24">
        <f t="shared" si="27"/>
        <v>5.3817303757167721E-2</v>
      </c>
      <c r="AC58" s="24">
        <f t="shared" si="27"/>
        <v>9.9947471467456181E-2</v>
      </c>
      <c r="AD58" s="24">
        <f t="shared" si="27"/>
        <v>8.4088077463650546E-2</v>
      </c>
      <c r="AE58" s="24">
        <f t="shared" si="27"/>
        <v>8.07174839317331E-2</v>
      </c>
      <c r="AF58" s="24">
        <f t="shared" si="27"/>
        <v>6.1984569730107388E-2</v>
      </c>
      <c r="AG58" s="24">
        <f t="shared" si="27"/>
        <v>0.10598755476118076</v>
      </c>
      <c r="AH58" s="24">
        <f t="shared" si="27"/>
        <v>6.0593049708443369E-2</v>
      </c>
      <c r="AI58" s="24">
        <f t="shared" si="27"/>
        <v>5.8499287731950754E-2</v>
      </c>
      <c r="AJ58" s="24">
        <f t="shared" si="27"/>
        <v>5.0838125329404155E-2</v>
      </c>
      <c r="AK58" s="24">
        <f t="shared" si="27"/>
        <v>0.10407841032072694</v>
      </c>
      <c r="AL58" s="24">
        <f t="shared" si="27"/>
        <v>3.4920164208567646E-2</v>
      </c>
      <c r="AM58" s="24">
        <f t="shared" si="27"/>
        <v>9.3444175282976702E-2</v>
      </c>
      <c r="AN58" s="24">
        <f t="shared" si="27"/>
        <v>6.9528085996898567E-2</v>
      </c>
      <c r="AO58" s="24">
        <f t="shared" si="27"/>
        <v>0.10875765499131639</v>
      </c>
      <c r="AP58" s="24">
        <f t="shared" si="27"/>
        <v>2.5502307125398412E-2</v>
      </c>
      <c r="AQ58" s="24">
        <f t="shared" si="27"/>
        <v>0.10246227407712584</v>
      </c>
      <c r="AR58" s="24">
        <f t="shared" si="27"/>
        <v>7.0303995982877232E-2</v>
      </c>
      <c r="AS58" s="24">
        <f t="shared" si="27"/>
        <v>0.10934263151751354</v>
      </c>
      <c r="AT58" s="24">
        <f t="shared" si="27"/>
        <v>8.8418167717496735E-2</v>
      </c>
      <c r="AU58" s="24">
        <f t="shared" si="27"/>
        <v>8.4185326946885436E-2</v>
      </c>
      <c r="AV58" s="24">
        <f t="shared" si="27"/>
        <v>7.2508177754453521E-2</v>
      </c>
      <c r="AW58" s="24">
        <f t="shared" si="27"/>
        <v>0.12111662157432106</v>
      </c>
      <c r="AX58" s="24">
        <f t="shared" si="27"/>
        <v>0.11016793812597667</v>
      </c>
      <c r="AY58" s="24">
        <f t="shared" si="27"/>
        <v>0.10353390617982754</v>
      </c>
      <c r="AZ58" s="24">
        <f t="shared" si="27"/>
        <v>6.2274056469725649E-2</v>
      </c>
      <c r="BA58" s="24">
        <f t="shared" si="27"/>
        <v>0.13155159618460005</v>
      </c>
      <c r="BB58" s="24">
        <f t="shared" si="27"/>
        <v>0.11174952486232176</v>
      </c>
      <c r="BC58" s="24">
        <f t="shared" si="27"/>
        <v>0.1068740474787991</v>
      </c>
      <c r="BD58" s="24">
        <f t="shared" si="27"/>
        <v>6.5644051229020228E-2</v>
      </c>
      <c r="BE58" s="24">
        <f t="shared" si="27"/>
        <v>0.13365603856555716</v>
      </c>
      <c r="BF58" s="24">
        <f t="shared" si="27"/>
        <v>3.4117288745578199E-2</v>
      </c>
      <c r="BG58" s="24">
        <f t="shared" si="27"/>
        <v>0.10499410131196714</v>
      </c>
      <c r="BH58" s="24">
        <f t="shared" si="27"/>
        <v>7.037988682258571E-2</v>
      </c>
      <c r="BI58" s="24">
        <f t="shared" si="27"/>
        <v>0.13028689158568074</v>
      </c>
      <c r="BK58" s="24">
        <f t="shared" ref="BK58:CD58" si="28">BK32/BK5</f>
        <v>9.8795672818691962E-2</v>
      </c>
      <c r="BL58" s="24">
        <f t="shared" si="28"/>
        <v>2.1984808223865379E-2</v>
      </c>
      <c r="BM58" s="24">
        <f t="shared" si="28"/>
        <v>0.14979914151327817</v>
      </c>
      <c r="BN58" s="24">
        <f t="shared" si="28"/>
        <v>9.6347138814411135E-2</v>
      </c>
      <c r="BO58" s="24">
        <f t="shared" si="28"/>
        <v>8.1018268358125353E-2</v>
      </c>
      <c r="BP58" s="24">
        <f t="shared" si="28"/>
        <v>4.8438698415776991E-2</v>
      </c>
      <c r="BQ58" s="24">
        <f t="shared" si="28"/>
        <v>0.11380710618007894</v>
      </c>
      <c r="BR58" s="24">
        <f t="shared" si="28"/>
        <v>-2.4744586813354841E-2</v>
      </c>
      <c r="BS58" s="24">
        <f t="shared" si="28"/>
        <v>8.3006889631272396E-2</v>
      </c>
      <c r="BT58" s="24">
        <f t="shared" si="28"/>
        <v>7.5034099390071288E-2</v>
      </c>
      <c r="BU58" s="24">
        <f t="shared" si="28"/>
        <v>0.15752083469228642</v>
      </c>
      <c r="BV58" s="24">
        <f t="shared" si="28"/>
        <v>0.1436029608589614</v>
      </c>
      <c r="BW58" s="24">
        <f t="shared" si="28"/>
        <v>7.6548301785873477E-2</v>
      </c>
      <c r="BX58" s="24">
        <f t="shared" si="28"/>
        <v>2.4002586491919161E-2</v>
      </c>
      <c r="BY58" s="24">
        <f t="shared" si="28"/>
        <v>0.2041038972148195</v>
      </c>
      <c r="BZ58" s="24">
        <f t="shared" si="28"/>
        <v>0.14735228662338234</v>
      </c>
      <c r="CA58" s="24">
        <f t="shared" si="28"/>
        <v>-0.33619097982506674</v>
      </c>
      <c r="CB58" s="24">
        <f t="shared" si="28"/>
        <v>-0.2653552517762357</v>
      </c>
      <c r="CC58" s="24">
        <f t="shared" si="28"/>
        <v>9.8424122156603233E-2</v>
      </c>
      <c r="CD58" s="24">
        <f t="shared" si="28"/>
        <v>0.11685519398857361</v>
      </c>
    </row>
    <row r="59" spans="1:82" s="24" customFormat="1" ht="20.7" x14ac:dyDescent="0.5">
      <c r="A59" s="23" t="s">
        <v>14</v>
      </c>
      <c r="B59" s="24">
        <f t="shared" si="25"/>
        <v>5.4304816482466919E-2</v>
      </c>
      <c r="C59" s="24">
        <f t="shared" si="25"/>
        <v>4.4882724298419434E-2</v>
      </c>
      <c r="D59" s="24">
        <f>D33/D6</f>
        <v>6.5517657955140335E-2</v>
      </c>
      <c r="E59" s="24">
        <f t="shared" ref="E59:U59" si="29">E33/E6</f>
        <v>7.6213796533649611E-2</v>
      </c>
      <c r="F59" s="24">
        <f t="shared" si="29"/>
        <v>5.5332078055460462E-2</v>
      </c>
      <c r="G59" s="24">
        <f t="shared" si="29"/>
        <v>5.5877538379861078E-2</v>
      </c>
      <c r="H59" s="24">
        <f t="shared" si="29"/>
        <v>7.7697412571769445E-2</v>
      </c>
      <c r="I59" s="24">
        <f t="shared" si="29"/>
        <v>-1.7487394056431713E-2</v>
      </c>
      <c r="J59" s="24">
        <f t="shared" si="29"/>
        <v>6.0444585835288507E-2</v>
      </c>
      <c r="K59" s="24">
        <f t="shared" si="29"/>
        <v>5.1938856262234996E-2</v>
      </c>
      <c r="L59" s="24">
        <f t="shared" si="29"/>
        <v>8.2476298951458915E-2</v>
      </c>
      <c r="M59" s="24">
        <f t="shared" si="29"/>
        <v>8.6349961982214285E-2</v>
      </c>
      <c r="N59" s="24">
        <f t="shared" si="29"/>
        <v>6.3127841810299248E-2</v>
      </c>
      <c r="O59" s="24">
        <f t="shared" si="29"/>
        <v>6.8973829201101927E-2</v>
      </c>
      <c r="P59" s="24">
        <f t="shared" si="29"/>
        <v>8.7465228986837201E-2</v>
      </c>
      <c r="Q59" s="24">
        <f t="shared" si="29"/>
        <v>9.1751361671065193E-2</v>
      </c>
      <c r="R59" s="24">
        <f t="shared" si="29"/>
        <v>8.3187752120191832E-2</v>
      </c>
      <c r="S59" s="24">
        <f t="shared" si="29"/>
        <v>8.2643129194123685E-2</v>
      </c>
      <c r="T59" s="24">
        <f t="shared" si="29"/>
        <v>9.3916268071156009E-2</v>
      </c>
      <c r="U59" s="24">
        <f t="shared" si="29"/>
        <v>0.11193682030036251</v>
      </c>
      <c r="V59" s="24">
        <f t="shared" ref="V59:V64" si="30">V33/V6</f>
        <v>8.6654963018390083E-2</v>
      </c>
      <c r="W59" s="24">
        <f t="shared" ref="W59:BI59" si="31">W33/W6</f>
        <v>9.017936226749336E-2</v>
      </c>
      <c r="X59" s="24">
        <f t="shared" si="31"/>
        <v>8.3087831427572784E-2</v>
      </c>
      <c r="Y59" s="24">
        <f t="shared" si="31"/>
        <v>8.9935862282730497E-2</v>
      </c>
      <c r="Z59" s="24">
        <f t="shared" si="31"/>
        <v>8.5197686893267399E-2</v>
      </c>
      <c r="AA59" s="24">
        <f t="shared" si="31"/>
        <v>8.9332552395018971E-2</v>
      </c>
      <c r="AB59" s="24">
        <f t="shared" si="31"/>
        <v>9.9904179594816567E-2</v>
      </c>
      <c r="AC59" s="24">
        <f t="shared" si="31"/>
        <v>0.12238190371850229</v>
      </c>
      <c r="AD59" s="24">
        <f t="shared" si="31"/>
        <v>8.2820601451780149E-2</v>
      </c>
      <c r="AE59" s="24">
        <f t="shared" si="31"/>
        <v>0.10205967784526011</v>
      </c>
      <c r="AF59" s="24">
        <f t="shared" si="31"/>
        <v>9.6403301886792456E-2</v>
      </c>
      <c r="AG59" s="24">
        <f t="shared" si="31"/>
        <v>9.3976657707742717E-2</v>
      </c>
      <c r="AH59" s="24">
        <f t="shared" si="31"/>
        <v>8.5183329339230077E-2</v>
      </c>
      <c r="AI59" s="24">
        <f t="shared" si="31"/>
        <v>5.4900018014772116E-2</v>
      </c>
      <c r="AJ59" s="24">
        <f t="shared" si="31"/>
        <v>7.2437937619350731E-2</v>
      </c>
      <c r="AK59" s="24">
        <f t="shared" si="31"/>
        <v>0.10689727026463847</v>
      </c>
      <c r="AL59" s="24">
        <f t="shared" si="31"/>
        <v>8.5130533484676502E-2</v>
      </c>
      <c r="AM59" s="24">
        <f t="shared" si="31"/>
        <v>0.10500739488696387</v>
      </c>
      <c r="AN59" s="24">
        <f t="shared" si="31"/>
        <v>0.1028166239905456</v>
      </c>
      <c r="AO59" s="24">
        <f t="shared" si="31"/>
        <v>0.10801932367149758</v>
      </c>
      <c r="AP59" s="24">
        <f t="shared" si="31"/>
        <v>9.4382486575795121E-2</v>
      </c>
      <c r="AQ59" s="24">
        <f t="shared" si="31"/>
        <v>0.10297302618625714</v>
      </c>
      <c r="AR59" s="24">
        <f t="shared" si="31"/>
        <v>0.10301768990634755</v>
      </c>
      <c r="AS59" s="24">
        <f t="shared" si="31"/>
        <v>0.10945189207534363</v>
      </c>
      <c r="AT59" s="24">
        <f t="shared" si="31"/>
        <v>8.456545257843491E-2</v>
      </c>
      <c r="AU59" s="24">
        <f t="shared" si="31"/>
        <v>9.9009900990099015E-2</v>
      </c>
      <c r="AV59" s="24">
        <f t="shared" si="31"/>
        <v>8.8037203335471451E-2</v>
      </c>
      <c r="AW59" s="24">
        <f t="shared" si="31"/>
        <v>8.7581093605189994E-2</v>
      </c>
      <c r="AX59" s="24">
        <f t="shared" si="31"/>
        <v>6.4483627204030225E-2</v>
      </c>
      <c r="AY59" s="24">
        <f t="shared" si="31"/>
        <v>0.13997090673993859</v>
      </c>
      <c r="AZ59" s="24">
        <f t="shared" si="31"/>
        <v>9.7804987307749738E-2</v>
      </c>
      <c r="BA59" s="24">
        <f t="shared" si="31"/>
        <v>0.11174867307416439</v>
      </c>
      <c r="BB59" s="24">
        <f t="shared" si="31"/>
        <v>8.3035297776395581E-2</v>
      </c>
      <c r="BC59" s="24">
        <f t="shared" si="31"/>
        <v>9.7819850831899022E-2</v>
      </c>
      <c r="BD59" s="24">
        <f t="shared" si="31"/>
        <v>9.4006734006734011E-2</v>
      </c>
      <c r="BE59" s="24">
        <f t="shared" si="31"/>
        <v>0.12052117263843648</v>
      </c>
      <c r="BF59" s="24">
        <f t="shared" si="31"/>
        <v>8.8753387533875336E-2</v>
      </c>
      <c r="BG59" s="24">
        <f t="shared" si="31"/>
        <v>0.10603217158176943</v>
      </c>
      <c r="BH59" s="24">
        <f t="shared" si="31"/>
        <v>0.11119681192955393</v>
      </c>
      <c r="BI59" s="24">
        <f t="shared" si="31"/>
        <v>0.14012360351794628</v>
      </c>
      <c r="BJ59" s="24">
        <f t="shared" ref="BJ59:BJ67" si="32">BJ33/BJ6</f>
        <v>0.10213374967473328</v>
      </c>
      <c r="BK59" s="24">
        <f t="shared" ref="BK59:CD59" si="33">BK33/BK6</f>
        <v>0.11827689243027889</v>
      </c>
      <c r="BL59" s="24">
        <f t="shared" si="33"/>
        <v>0.10262008733624454</v>
      </c>
      <c r="BM59" s="24">
        <f t="shared" si="33"/>
        <v>0.1378435051318839</v>
      </c>
      <c r="BN59" s="24">
        <f t="shared" si="33"/>
        <v>0.10293398533007335</v>
      </c>
      <c r="BO59" s="24">
        <f t="shared" si="33"/>
        <v>0.13531783681214421</v>
      </c>
      <c r="BP59" s="24">
        <f t="shared" si="33"/>
        <v>0.11616918289731475</v>
      </c>
      <c r="BQ59" s="24">
        <f t="shared" si="33"/>
        <v>0.10474090407938258</v>
      </c>
      <c r="BR59" s="24">
        <f t="shared" si="33"/>
        <v>8.9665653495440728E-2</v>
      </c>
      <c r="BS59" s="24">
        <f t="shared" si="33"/>
        <v>-0.10251558325912734</v>
      </c>
      <c r="BT59" s="24">
        <f t="shared" si="33"/>
        <v>0.11615078148942691</v>
      </c>
      <c r="BU59" s="24">
        <f t="shared" si="33"/>
        <v>0.10977080820265379</v>
      </c>
      <c r="BV59" s="24">
        <f t="shared" si="33"/>
        <v>9.0356304672498403E-2</v>
      </c>
      <c r="BW59" s="24">
        <f t="shared" si="33"/>
        <v>0.11455623764436583</v>
      </c>
      <c r="BX59" s="24">
        <f t="shared" si="33"/>
        <v>9.7113118617439126E-2</v>
      </c>
      <c r="BY59" s="24">
        <f t="shared" si="33"/>
        <v>0.12823639774859288</v>
      </c>
      <c r="BZ59" s="24">
        <f t="shared" si="33"/>
        <v>0.10797985667247724</v>
      </c>
      <c r="CA59" s="24">
        <f t="shared" si="33"/>
        <v>8.3828186856690426E-2</v>
      </c>
      <c r="CB59" s="24">
        <f t="shared" si="33"/>
        <v>-0.12513860288293996</v>
      </c>
      <c r="CC59" s="24">
        <f t="shared" si="33"/>
        <v>0.1432886539550689</v>
      </c>
      <c r="CD59" s="24">
        <f t="shared" si="33"/>
        <v>0.11126923419016277</v>
      </c>
    </row>
    <row r="60" spans="1:82" s="24" customFormat="1" ht="41.35" x14ac:dyDescent="0.5">
      <c r="A60" s="23" t="s">
        <v>15</v>
      </c>
      <c r="B60" s="24">
        <f t="shared" si="25"/>
        <v>5.5269788558224869E-2</v>
      </c>
      <c r="C60" s="24">
        <f t="shared" si="25"/>
        <v>0.12328117278866743</v>
      </c>
      <c r="D60" s="24">
        <f>D34/D7</f>
        <v>0.10661500649046858</v>
      </c>
      <c r="E60" s="24">
        <f t="shared" ref="E60:U60" si="34">E34/E7</f>
        <v>-0.33730731327231583</v>
      </c>
      <c r="F60" s="24">
        <f t="shared" si="34"/>
        <v>3.1606950812248825E-2</v>
      </c>
      <c r="G60" s="24">
        <f t="shared" si="34"/>
        <v>0.10474281811857364</v>
      </c>
      <c r="H60" s="24">
        <f t="shared" si="34"/>
        <v>0.14164261080597776</v>
      </c>
      <c r="I60" s="24">
        <f t="shared" si="34"/>
        <v>0.12234474214766754</v>
      </c>
      <c r="J60" s="24">
        <f t="shared" si="34"/>
        <v>5.6784615384615385E-2</v>
      </c>
      <c r="K60" s="24">
        <f t="shared" si="34"/>
        <v>0.11803899133037012</v>
      </c>
      <c r="L60" s="24">
        <f t="shared" si="34"/>
        <v>0.15227293336402509</v>
      </c>
      <c r="M60" s="24">
        <f t="shared" si="34"/>
        <v>0.13023146002180105</v>
      </c>
      <c r="N60" s="24">
        <f t="shared" si="34"/>
        <v>3.6839877371438831E-2</v>
      </c>
      <c r="O60" s="24">
        <f t="shared" si="34"/>
        <v>0.10138714994093471</v>
      </c>
      <c r="P60" s="24">
        <f t="shared" si="34"/>
        <v>0.15572140189634803</v>
      </c>
      <c r="Q60" s="24">
        <f t="shared" si="34"/>
        <v>0.11549951583328184</v>
      </c>
      <c r="R60" s="24">
        <f t="shared" si="34"/>
        <v>7.697532053929533E-2</v>
      </c>
      <c r="S60" s="24">
        <f t="shared" si="34"/>
        <v>8.657097404443477E-2</v>
      </c>
      <c r="T60" s="24">
        <f t="shared" si="34"/>
        <v>0.17167837265775435</v>
      </c>
      <c r="U60" s="24">
        <f t="shared" si="34"/>
        <v>0.16160224052426497</v>
      </c>
      <c r="V60" s="24">
        <f t="shared" si="30"/>
        <v>0.13461058931094672</v>
      </c>
      <c r="W60" s="24">
        <f t="shared" ref="W60:BI60" si="35">W34/W7</f>
        <v>0.16875880794197506</v>
      </c>
      <c r="X60" s="24">
        <f t="shared" si="35"/>
        <v>0.18308149351343267</v>
      </c>
      <c r="Y60" s="24">
        <f t="shared" si="35"/>
        <v>7.1392120840987963E-2</v>
      </c>
      <c r="Z60" s="24">
        <f t="shared" si="35"/>
        <v>8.4007340081472745E-2</v>
      </c>
      <c r="AA60" s="24">
        <f t="shared" si="35"/>
        <v>9.1093937122524074E-2</v>
      </c>
      <c r="AB60" s="24">
        <f t="shared" si="35"/>
        <v>0.17968176674325295</v>
      </c>
      <c r="AC60" s="24">
        <f t="shared" si="35"/>
        <v>0.1603493737640079</v>
      </c>
      <c r="AD60" s="24">
        <f t="shared" si="35"/>
        <v>0.11155607549399699</v>
      </c>
      <c r="AE60" s="24">
        <f t="shared" si="35"/>
        <v>0.14341833382692853</v>
      </c>
      <c r="AF60" s="24">
        <f t="shared" si="35"/>
        <v>0.14300871383025102</v>
      </c>
      <c r="AG60" s="24">
        <f t="shared" si="35"/>
        <v>6.7212372619850511E-2</v>
      </c>
      <c r="AH60" s="24">
        <f t="shared" si="35"/>
        <v>2.3636511861735373E-2</v>
      </c>
      <c r="AI60" s="24">
        <f t="shared" si="35"/>
        <v>2.8957505300093545E-2</v>
      </c>
      <c r="AJ60" s="24">
        <f t="shared" si="35"/>
        <v>0.1348486177578079</v>
      </c>
      <c r="AK60" s="24">
        <f t="shared" si="35"/>
        <v>0.14047792655442129</v>
      </c>
      <c r="AL60" s="24">
        <f t="shared" si="35"/>
        <v>0.12692874804346346</v>
      </c>
      <c r="AM60" s="24">
        <f t="shared" si="35"/>
        <v>0.14922472910654888</v>
      </c>
      <c r="AN60" s="24">
        <f t="shared" si="35"/>
        <v>0.16363033865892279</v>
      </c>
      <c r="AO60" s="24">
        <f t="shared" si="35"/>
        <v>0.15400002710504562</v>
      </c>
      <c r="AP60" s="24">
        <f t="shared" si="35"/>
        <v>0.1083700413928029</v>
      </c>
      <c r="AQ60" s="24">
        <f t="shared" si="35"/>
        <v>0.16103475181561733</v>
      </c>
      <c r="AR60" s="24">
        <f t="shared" si="35"/>
        <v>0.16632493930091266</v>
      </c>
      <c r="AS60" s="24">
        <f t="shared" si="35"/>
        <v>0.10061042709133568</v>
      </c>
      <c r="AT60" s="24">
        <f t="shared" si="35"/>
        <v>-0.15174606727518705</v>
      </c>
      <c r="AU60" s="24">
        <f t="shared" si="35"/>
        <v>5.5681618020370312E-2</v>
      </c>
      <c r="AV60" s="24">
        <f t="shared" si="35"/>
        <v>0.1310178112385233</v>
      </c>
      <c r="AW60" s="24">
        <f t="shared" si="35"/>
        <v>0.15848959854144559</v>
      </c>
      <c r="AX60" s="24">
        <f t="shared" si="35"/>
        <v>8.3864098712854329E-2</v>
      </c>
      <c r="AY60" s="24">
        <f t="shared" si="35"/>
        <v>0.13819210767818907</v>
      </c>
      <c r="AZ60" s="24">
        <f t="shared" si="35"/>
        <v>0.18854932755134929</v>
      </c>
      <c r="BA60" s="24">
        <f t="shared" si="35"/>
        <v>0.15455990034575554</v>
      </c>
      <c r="BB60" s="24">
        <f t="shared" si="35"/>
        <v>9.2351827032774711E-2</v>
      </c>
      <c r="BC60" s="24">
        <f t="shared" si="35"/>
        <v>0.1442924953762334</v>
      </c>
      <c r="BD60" s="24">
        <f t="shared" si="35"/>
        <v>0.16719781257251906</v>
      </c>
      <c r="BE60" s="24">
        <f t="shared" si="35"/>
        <v>0.18419942312398932</v>
      </c>
      <c r="BF60" s="24">
        <f t="shared" si="35"/>
        <v>-0.10547875064004096</v>
      </c>
      <c r="BG60" s="24">
        <f t="shared" si="35"/>
        <v>8.8069463415860957E-2</v>
      </c>
      <c r="BH60" s="24">
        <f t="shared" si="35"/>
        <v>0.13922786853797436</v>
      </c>
      <c r="BI60" s="24">
        <f t="shared" si="35"/>
        <v>0.18245891820408355</v>
      </c>
      <c r="BJ60" s="24">
        <f t="shared" si="32"/>
        <v>0.12424611288448244</v>
      </c>
      <c r="BK60" s="24">
        <f t="shared" ref="BK60:CD60" si="36">BK34/BK7</f>
        <v>0.10658194137774107</v>
      </c>
      <c r="BL60" s="24">
        <f t="shared" si="36"/>
        <v>0.13749388488634237</v>
      </c>
      <c r="BM60" s="24">
        <f t="shared" si="36"/>
        <v>0.15999138492865994</v>
      </c>
      <c r="BN60" s="24">
        <f t="shared" si="36"/>
        <v>0.12636952339480206</v>
      </c>
      <c r="BO60" s="24">
        <f t="shared" si="36"/>
        <v>0.12552640833957057</v>
      </c>
      <c r="BP60" s="24">
        <f t="shared" si="36"/>
        <v>0.15057704566041533</v>
      </c>
      <c r="BQ60" s="24">
        <f t="shared" si="36"/>
        <v>0.16212703885426338</v>
      </c>
      <c r="BR60" s="24">
        <f t="shared" si="36"/>
        <v>8.4059079540152515E-2</v>
      </c>
      <c r="BS60" s="24">
        <f t="shared" si="36"/>
        <v>0.10487000747758271</v>
      </c>
      <c r="BT60" s="24">
        <f t="shared" si="36"/>
        <v>0.1426707651077673</v>
      </c>
      <c r="BU60" s="24">
        <f t="shared" si="36"/>
        <v>0.15153985651337035</v>
      </c>
      <c r="BV60" s="24">
        <f t="shared" si="36"/>
        <v>8.0177933834894202E-2</v>
      </c>
      <c r="BW60" s="24">
        <f t="shared" si="36"/>
        <v>3.64268713888466E-2</v>
      </c>
      <c r="BX60" s="24">
        <f t="shared" si="36"/>
        <v>0.12435335283514319</v>
      </c>
      <c r="BY60" s="24">
        <f t="shared" si="36"/>
        <v>0.141799318063213</v>
      </c>
      <c r="BZ60" s="24">
        <f t="shared" si="36"/>
        <v>4.9359849272704363E-2</v>
      </c>
      <c r="CA60" s="24">
        <f t="shared" si="36"/>
        <v>-0.21629133331736014</v>
      </c>
      <c r="CB60" s="24">
        <f t="shared" si="36"/>
        <v>-1.0870511614947933</v>
      </c>
      <c r="CC60" s="24">
        <f t="shared" si="36"/>
        <v>9.3564154245127956E-2</v>
      </c>
      <c r="CD60" s="24">
        <f t="shared" si="36"/>
        <v>9.7589671885301141E-2</v>
      </c>
    </row>
    <row r="61" spans="1:82" s="24" customFormat="1" ht="20.7" x14ac:dyDescent="0.5">
      <c r="A61" s="23" t="s">
        <v>16</v>
      </c>
      <c r="B61" s="24">
        <f t="shared" si="25"/>
        <v>6.566111091111991E-2</v>
      </c>
      <c r="C61" s="24">
        <f t="shared" si="25"/>
        <v>4.8192771084337352E-2</v>
      </c>
      <c r="D61" s="24">
        <f>D35/D8</f>
        <v>3.4802784222737818E-2</v>
      </c>
      <c r="E61" s="24">
        <f t="shared" ref="E61:U61" si="37">E35/E8</f>
        <v>8.8787417554540837E-2</v>
      </c>
      <c r="F61" s="24">
        <f t="shared" si="37"/>
        <v>8.6706195052136573E-2</v>
      </c>
      <c r="G61" s="24">
        <f t="shared" si="37"/>
        <v>9.4931271477663226E-2</v>
      </c>
      <c r="H61" s="24">
        <f t="shared" si="37"/>
        <v>8.0135988343856226E-2</v>
      </c>
      <c r="I61" s="24">
        <f t="shared" si="37"/>
        <v>0.11541095890410959</v>
      </c>
      <c r="J61" s="24">
        <f t="shared" si="37"/>
        <v>7.0215093370837936E-2</v>
      </c>
      <c r="K61" s="24">
        <f t="shared" si="37"/>
        <v>0.14219114219114218</v>
      </c>
      <c r="L61" s="24">
        <f t="shared" si="37"/>
        <v>0.12296444001329346</v>
      </c>
      <c r="M61" s="24">
        <f t="shared" si="37"/>
        <v>0.17151379567486949</v>
      </c>
      <c r="N61" s="24">
        <f t="shared" si="37"/>
        <v>0.10759771629336846</v>
      </c>
      <c r="O61" s="24">
        <f t="shared" si="37"/>
        <v>0.18048670572329878</v>
      </c>
      <c r="P61" s="24">
        <f t="shared" si="37"/>
        <v>0.14845302299176838</v>
      </c>
      <c r="Q61" s="24">
        <f t="shared" si="37"/>
        <v>0.17878064656107617</v>
      </c>
      <c r="R61" s="24">
        <f t="shared" si="37"/>
        <v>0.16428832784485914</v>
      </c>
      <c r="S61" s="24">
        <f t="shared" si="37"/>
        <v>0.18308157099697883</v>
      </c>
      <c r="T61" s="24">
        <f t="shared" si="37"/>
        <v>0.14892541087231351</v>
      </c>
      <c r="U61" s="24">
        <f t="shared" si="37"/>
        <v>0.17132736763609249</v>
      </c>
      <c r="V61" s="24">
        <f t="shared" si="30"/>
        <v>0.12632483529074762</v>
      </c>
      <c r="W61" s="24">
        <f t="shared" ref="W61:BI61" si="38">W35/W8</f>
        <v>0.14483509645301804</v>
      </c>
      <c r="X61" s="24">
        <f t="shared" si="38"/>
        <v>9.1657519209659713E-2</v>
      </c>
      <c r="Y61" s="24">
        <f t="shared" si="38"/>
        <v>0.12457093821510297</v>
      </c>
      <c r="Z61" s="24">
        <f t="shared" si="38"/>
        <v>6.8456096545984196E-2</v>
      </c>
      <c r="AA61" s="24">
        <f t="shared" si="38"/>
        <v>0.14730100640439159</v>
      </c>
      <c r="AB61" s="24">
        <f t="shared" si="38"/>
        <v>8.3271923360353731E-2</v>
      </c>
      <c r="AC61" s="24">
        <f t="shared" si="38"/>
        <v>0.13290572792362768</v>
      </c>
      <c r="AD61" s="24">
        <f t="shared" si="38"/>
        <v>7.5718533201189306E-2</v>
      </c>
      <c r="AE61" s="24">
        <f t="shared" si="38"/>
        <v>0.13381850586662705</v>
      </c>
      <c r="AF61" s="24">
        <f t="shared" si="38"/>
        <v>7.9056865464632461E-2</v>
      </c>
      <c r="AG61" s="24">
        <f t="shared" si="38"/>
        <v>0.12487722744492773</v>
      </c>
      <c r="AH61" s="24">
        <f t="shared" si="38"/>
        <v>1.4430785676109031E-2</v>
      </c>
      <c r="AI61" s="24">
        <f t="shared" si="38"/>
        <v>8.0298250645253807E-3</v>
      </c>
      <c r="AJ61" s="24">
        <f t="shared" si="38"/>
        <v>6.4134599366983167E-2</v>
      </c>
      <c r="AK61" s="24">
        <f t="shared" si="38"/>
        <v>0.10083160083160084</v>
      </c>
      <c r="AL61" s="24">
        <f t="shared" si="38"/>
        <v>-6.7987400269807666E-2</v>
      </c>
      <c r="AM61" s="24">
        <f t="shared" si="38"/>
        <v>0.10610273671886433</v>
      </c>
      <c r="AN61" s="24">
        <f t="shared" si="38"/>
        <v>5.5248618784530384E-2</v>
      </c>
      <c r="AO61" s="24">
        <f t="shared" si="38"/>
        <v>0.10416932296315184</v>
      </c>
      <c r="AP61" s="24">
        <f t="shared" si="38"/>
        <v>2.245749117741418E-2</v>
      </c>
      <c r="AQ61" s="24">
        <f t="shared" si="38"/>
        <v>0.1004654771140419</v>
      </c>
      <c r="AR61" s="24">
        <f t="shared" si="38"/>
        <v>5.5827765404602818E-2</v>
      </c>
      <c r="AS61" s="24">
        <f t="shared" si="38"/>
        <v>9.7076996197718632E-2</v>
      </c>
      <c r="AT61" s="24">
        <f t="shared" si="38"/>
        <v>4.5801526717557252E-2</v>
      </c>
      <c r="AU61" s="24">
        <f t="shared" si="38"/>
        <v>9.0023145328298207E-2</v>
      </c>
      <c r="AV61" s="24">
        <f t="shared" si="38"/>
        <v>3.5462876876079158E-2</v>
      </c>
      <c r="AW61" s="24">
        <f t="shared" si="38"/>
        <v>1.3674064111185833E-2</v>
      </c>
      <c r="AX61" s="24">
        <f t="shared" si="38"/>
        <v>-5.296991424728624E-2</v>
      </c>
      <c r="AY61" s="24">
        <f t="shared" si="38"/>
        <v>6.4355168884339814E-2</v>
      </c>
      <c r="AZ61" s="24">
        <f t="shared" si="38"/>
        <v>2.5278058645096056E-2</v>
      </c>
      <c r="BA61" s="24">
        <f t="shared" si="38"/>
        <v>6.481367605460582E-2</v>
      </c>
      <c r="BB61" s="24">
        <f t="shared" si="38"/>
        <v>-0.16492537593293685</v>
      </c>
      <c r="BC61" s="24">
        <f t="shared" si="38"/>
        <v>4.9056083781176797E-2</v>
      </c>
      <c r="BD61" s="24">
        <f t="shared" si="38"/>
        <v>6.4397424103035871E-3</v>
      </c>
      <c r="BE61" s="24">
        <f t="shared" si="38"/>
        <v>3.4266065923642397E-2</v>
      </c>
      <c r="BF61" s="24">
        <f t="shared" si="38"/>
        <v>-5.9427334466586905E-3</v>
      </c>
      <c r="BG61" s="24">
        <f t="shared" si="38"/>
        <v>3.0192354516678843E-2</v>
      </c>
      <c r="BH61" s="24">
        <f t="shared" si="38"/>
        <v>-4.2987899562813197E-3</v>
      </c>
      <c r="BI61" s="24">
        <f t="shared" si="38"/>
        <v>2.1872265966754158E-2</v>
      </c>
      <c r="BJ61" s="24">
        <f t="shared" si="32"/>
        <v>-5.0285584237279041E-3</v>
      </c>
      <c r="BK61" s="24">
        <f t="shared" ref="BK61:CD61" si="39">BK35/BK8</f>
        <v>3.0285244747036037E-2</v>
      </c>
      <c r="BL61" s="24">
        <f t="shared" si="39"/>
        <v>1.9358741681790683E-3</v>
      </c>
      <c r="BM61" s="24">
        <f t="shared" si="39"/>
        <v>3.9890931125025252E-2</v>
      </c>
      <c r="BN61" s="24">
        <f t="shared" si="39"/>
        <v>-4.8442600692670292E-3</v>
      </c>
      <c r="BO61" s="24">
        <f t="shared" si="39"/>
        <v>4.9348323549895538E-2</v>
      </c>
      <c r="BP61" s="24">
        <f t="shared" si="39"/>
        <v>2.2607618457726849E-2</v>
      </c>
      <c r="BQ61" s="24">
        <f t="shared" si="39"/>
        <v>5.5357461223034407E-2</v>
      </c>
      <c r="BR61" s="24">
        <f t="shared" si="39"/>
        <v>2.1147745842545421E-3</v>
      </c>
      <c r="BS61" s="24">
        <f t="shared" si="39"/>
        <v>5.9588011670055695E-2</v>
      </c>
      <c r="BT61" s="24">
        <f t="shared" si="39"/>
        <v>2.9641631719405263E-2</v>
      </c>
      <c r="BU61" s="24">
        <f t="shared" si="39"/>
        <v>6.2414431827333493E-2</v>
      </c>
      <c r="BV61" s="24">
        <f t="shared" si="39"/>
        <v>9.2962570333523595E-3</v>
      </c>
      <c r="BW61" s="24">
        <f t="shared" si="39"/>
        <v>7.1553096338967628E-2</v>
      </c>
      <c r="BX61" s="24">
        <f t="shared" si="39"/>
        <v>4.051190088033909E-2</v>
      </c>
      <c r="BY61" s="24">
        <f t="shared" si="39"/>
        <v>6.8015701136978884E-2</v>
      </c>
      <c r="BZ61" s="24">
        <f t="shared" si="39"/>
        <v>1.2038414716623834E-2</v>
      </c>
      <c r="CA61" s="24">
        <f t="shared" si="39"/>
        <v>2.785043852900446E-2</v>
      </c>
      <c r="CB61" s="24">
        <f t="shared" si="39"/>
        <v>-0.11504435084668437</v>
      </c>
      <c r="CC61" s="24">
        <f t="shared" si="39"/>
        <v>7.174434760641657E-2</v>
      </c>
      <c r="CD61" s="24">
        <f t="shared" si="39"/>
        <v>1.6248930991382148E-2</v>
      </c>
    </row>
    <row r="62" spans="1:82" s="24" customFormat="1" ht="31" x14ac:dyDescent="0.5">
      <c r="A62" s="23" t="s">
        <v>17</v>
      </c>
      <c r="D62" s="24">
        <f>D36/D9</f>
        <v>0.10488626790227465</v>
      </c>
      <c r="E62" s="24">
        <f t="shared" ref="E62:U62" si="40">E36/E9</f>
        <v>0.10488626790227465</v>
      </c>
      <c r="F62" s="24">
        <f t="shared" si="40"/>
        <v>0.12070282658517952</v>
      </c>
      <c r="G62" s="24">
        <f t="shared" si="40"/>
        <v>0.12070282658517953</v>
      </c>
      <c r="H62" s="24">
        <f t="shared" si="40"/>
        <v>5.8458165875045674E-2</v>
      </c>
      <c r="I62" s="24">
        <f t="shared" si="40"/>
        <v>5.8458165875045674E-2</v>
      </c>
      <c r="J62" s="24">
        <f t="shared" si="40"/>
        <v>0.11316036261331666</v>
      </c>
      <c r="K62" s="24">
        <f t="shared" si="40"/>
        <v>0.11316036261331666</v>
      </c>
      <c r="L62" s="24">
        <f t="shared" si="40"/>
        <v>0.13040771864301276</v>
      </c>
      <c r="M62" s="24">
        <f t="shared" si="40"/>
        <v>0.13040771864301276</v>
      </c>
      <c r="N62" s="24">
        <f t="shared" si="40"/>
        <v>0.14414668547249646</v>
      </c>
      <c r="O62" s="24">
        <f t="shared" si="40"/>
        <v>0.14414668547249648</v>
      </c>
      <c r="P62" s="24">
        <f t="shared" si="40"/>
        <v>0.15712230215827339</v>
      </c>
      <c r="Q62" s="24">
        <f t="shared" si="40"/>
        <v>0.15712230215827339</v>
      </c>
      <c r="R62" s="24">
        <f t="shared" si="40"/>
        <v>0.15570652173913044</v>
      </c>
      <c r="S62" s="24">
        <f t="shared" si="40"/>
        <v>0.15570652173913044</v>
      </c>
      <c r="T62" s="24">
        <f t="shared" si="40"/>
        <v>0.14961961115807268</v>
      </c>
      <c r="U62" s="24">
        <f t="shared" si="40"/>
        <v>0.14961961115807268</v>
      </c>
      <c r="V62" s="24">
        <f t="shared" si="30"/>
        <v>0.13737113402061854</v>
      </c>
      <c r="W62" s="24">
        <f t="shared" ref="W62:AK62" si="41">W36/W9</f>
        <v>0.13737113402061857</v>
      </c>
      <c r="X62" s="24">
        <f t="shared" si="41"/>
        <v>0.12729591836734694</v>
      </c>
      <c r="Y62" s="24">
        <f t="shared" si="41"/>
        <v>0.12729591836734694</v>
      </c>
      <c r="Z62" s="24">
        <f t="shared" si="41"/>
        <v>0.13157320532402356</v>
      </c>
      <c r="AA62" s="24">
        <f t="shared" si="41"/>
        <v>0.13157320532402356</v>
      </c>
      <c r="AB62" s="24">
        <f t="shared" si="41"/>
        <v>0.14718325539968827</v>
      </c>
      <c r="AC62" s="24">
        <f t="shared" si="41"/>
        <v>0.14718325539968827</v>
      </c>
      <c r="AD62" s="24">
        <f t="shared" si="41"/>
        <v>0.12648727805235219</v>
      </c>
      <c r="AE62" s="24">
        <f t="shared" si="41"/>
        <v>0.12648727805235219</v>
      </c>
      <c r="AF62" s="24">
        <f t="shared" si="41"/>
        <v>0.13874976813207196</v>
      </c>
      <c r="AG62" s="24">
        <f t="shared" si="41"/>
        <v>0.13874976813207199</v>
      </c>
      <c r="AH62" s="24">
        <f t="shared" si="41"/>
        <v>-0.12205922403868048</v>
      </c>
      <c r="AI62" s="24">
        <f t="shared" si="41"/>
        <v>-0.12196286230161943</v>
      </c>
      <c r="AJ62" s="24">
        <f t="shared" si="41"/>
        <v>9.923130677847658E-2</v>
      </c>
      <c r="AK62" s="24">
        <f t="shared" si="41"/>
        <v>9.9231306778476594E-2</v>
      </c>
      <c r="AN62" s="24">
        <f t="shared" ref="AN62:BI62" si="42">AN36/AN9</f>
        <v>0.12962096396817968</v>
      </c>
      <c r="AO62" s="24">
        <f t="shared" si="42"/>
        <v>0.12962096396817971</v>
      </c>
      <c r="AP62" s="24">
        <f t="shared" si="42"/>
        <v>0.14566379911648453</v>
      </c>
      <c r="AQ62" s="24">
        <f t="shared" si="42"/>
        <v>0.14566379911648455</v>
      </c>
      <c r="AR62" s="24">
        <f t="shared" si="42"/>
        <v>0.14127290260366443</v>
      </c>
      <c r="AS62" s="24">
        <f t="shared" si="42"/>
        <v>0.1412729026036644</v>
      </c>
      <c r="AT62" s="24">
        <f t="shared" si="42"/>
        <v>0.1421759439470611</v>
      </c>
      <c r="AU62" s="24">
        <f t="shared" si="42"/>
        <v>0.14217594394706112</v>
      </c>
      <c r="AV62" s="24">
        <f t="shared" si="42"/>
        <v>9.6317280453257784E-2</v>
      </c>
      <c r="AW62" s="24">
        <f t="shared" si="42"/>
        <v>9.6317280453257784E-2</v>
      </c>
      <c r="AX62" s="24">
        <f t="shared" si="42"/>
        <v>0.15167532700232936</v>
      </c>
      <c r="AY62" s="24">
        <f t="shared" si="42"/>
        <v>0.15167532700232933</v>
      </c>
      <c r="AZ62" s="24">
        <f t="shared" si="42"/>
        <v>0.10925836160930683</v>
      </c>
      <c r="BA62" s="24">
        <f t="shared" si="42"/>
        <v>0.10925836160930684</v>
      </c>
      <c r="BB62" s="24">
        <f t="shared" si="42"/>
        <v>0.16159593314334131</v>
      </c>
      <c r="BC62" s="24">
        <f t="shared" si="42"/>
        <v>0.16159593314334131</v>
      </c>
      <c r="BD62" s="24">
        <f t="shared" si="42"/>
        <v>9.5000000000000001E-2</v>
      </c>
      <c r="BE62" s="24">
        <f t="shared" si="42"/>
        <v>9.4999999999999987E-2</v>
      </c>
      <c r="BF62" s="24">
        <f t="shared" si="42"/>
        <v>0.16287240022484542</v>
      </c>
      <c r="BG62" s="24">
        <f t="shared" si="42"/>
        <v>0.16287240022484545</v>
      </c>
      <c r="BH62" s="24">
        <f t="shared" si="42"/>
        <v>0.10819375282933454</v>
      </c>
      <c r="BI62" s="24">
        <f t="shared" si="42"/>
        <v>0.10819375282933452</v>
      </c>
      <c r="BJ62" s="24">
        <f t="shared" si="32"/>
        <v>0.13473266203375406</v>
      </c>
      <c r="BK62" s="24">
        <f t="shared" ref="BK62:CC62" si="43">BK36/BK9</f>
        <v>0.13473266203375409</v>
      </c>
      <c r="BL62" s="24">
        <f t="shared" si="43"/>
        <v>6.2149331031506258E-2</v>
      </c>
      <c r="BM62" s="24">
        <f t="shared" si="43"/>
        <v>6.2149331031506258E-2</v>
      </c>
      <c r="BN62" s="24">
        <f t="shared" si="43"/>
        <v>0.13362363919129081</v>
      </c>
      <c r="BO62" s="24">
        <f t="shared" si="43"/>
        <v>0.13362363919129083</v>
      </c>
      <c r="BP62" s="24">
        <f t="shared" si="43"/>
        <v>7.3531739749881267E-2</v>
      </c>
      <c r="BQ62" s="24">
        <f t="shared" si="43"/>
        <v>7.3531739749881267E-2</v>
      </c>
      <c r="BR62" s="24">
        <f t="shared" si="43"/>
        <v>0.13651830679188784</v>
      </c>
      <c r="BS62" s="24">
        <f t="shared" si="43"/>
        <v>0.13651830679188784</v>
      </c>
      <c r="BT62" s="24">
        <f t="shared" si="43"/>
        <v>0.10811475409836066</v>
      </c>
      <c r="BU62" s="24">
        <f t="shared" si="43"/>
        <v>0.10811475409836066</v>
      </c>
      <c r="BV62" s="24">
        <f t="shared" si="43"/>
        <v>0.13824823356885746</v>
      </c>
      <c r="BW62" s="24">
        <f t="shared" si="43"/>
        <v>0.13824823356885749</v>
      </c>
      <c r="BX62" s="24">
        <f t="shared" si="43"/>
        <v>0.1173118950983453</v>
      </c>
      <c r="BY62" s="24">
        <f t="shared" si="43"/>
        <v>0.1173118950983453</v>
      </c>
      <c r="BZ62" s="24">
        <f t="shared" si="43"/>
        <v>-2.1127030103640691E-2</v>
      </c>
      <c r="CA62" s="24">
        <f t="shared" si="43"/>
        <v>-2.1095980475124013E-2</v>
      </c>
      <c r="CB62" s="24">
        <f t="shared" si="43"/>
        <v>5.6169534009342603E-2</v>
      </c>
      <c r="CC62" s="24">
        <f t="shared" si="43"/>
        <v>5.6169534009342603E-2</v>
      </c>
    </row>
    <row r="63" spans="1:82" s="24" customFormat="1" ht="31" x14ac:dyDescent="0.5">
      <c r="A63" s="23" t="s">
        <v>18</v>
      </c>
      <c r="V63" s="24">
        <f t="shared" si="30"/>
        <v>8.9697921443668477E-2</v>
      </c>
      <c r="W63" s="24">
        <f t="shared" ref="W63:AK63" si="44">W37/W10</f>
        <v>7.2218887361307438E-2</v>
      </c>
      <c r="X63" s="24">
        <f t="shared" si="44"/>
        <v>5.2926750662644517E-2</v>
      </c>
      <c r="Y63" s="24">
        <f t="shared" si="44"/>
        <v>4.4992350094015199E-2</v>
      </c>
      <c r="Z63" s="24">
        <f t="shared" si="44"/>
        <v>2.1028630010472775E-2</v>
      </c>
      <c r="AA63" s="24">
        <f t="shared" si="44"/>
        <v>1.154348423973982E-2</v>
      </c>
      <c r="AB63" s="24">
        <f t="shared" si="44"/>
        <v>2.267032828924323E-2</v>
      </c>
      <c r="AC63" s="24">
        <f t="shared" si="44"/>
        <v>3.3716884274180264E-2</v>
      </c>
      <c r="AD63" s="24">
        <f t="shared" si="44"/>
        <v>4.295721791343507E-2</v>
      </c>
      <c r="AE63" s="24">
        <f t="shared" si="44"/>
        <v>3.646718570790821E-2</v>
      </c>
      <c r="AF63" s="24">
        <f t="shared" si="44"/>
        <v>5.3484005816236399E-2</v>
      </c>
      <c r="AG63" s="24">
        <f t="shared" si="44"/>
        <v>1.3799858707476801E-2</v>
      </c>
      <c r="AH63" s="24">
        <f t="shared" si="44"/>
        <v>1.7274375746896244E-2</v>
      </c>
      <c r="AI63" s="24">
        <f t="shared" si="44"/>
        <v>-2.2498341767297203E-2</v>
      </c>
      <c r="AJ63" s="24">
        <f t="shared" si="44"/>
        <v>3.0988152394165646E-2</v>
      </c>
      <c r="AK63" s="24">
        <f t="shared" si="44"/>
        <v>3.8858079879245055E-2</v>
      </c>
      <c r="AL63" s="24">
        <f>AL37/AL10</f>
        <v>-1.1125281798331007E-3</v>
      </c>
      <c r="AM63" s="24">
        <f>AM37/AM10</f>
        <v>3.9352690118986032E-2</v>
      </c>
      <c r="AN63" s="24">
        <f t="shared" ref="AN63:BI63" si="45">AN37/AN10</f>
        <v>7.9390101984287795E-2</v>
      </c>
      <c r="AO63" s="24">
        <f t="shared" si="45"/>
        <v>5.2253268812182424E-2</v>
      </c>
      <c r="AP63" s="24">
        <f t="shared" si="45"/>
        <v>2.4403757983889135E-2</v>
      </c>
      <c r="AQ63" s="24">
        <f t="shared" si="45"/>
        <v>4.9088311820825473E-2</v>
      </c>
      <c r="AR63" s="24">
        <f t="shared" si="45"/>
        <v>7.430054812300832E-2</v>
      </c>
      <c r="AS63" s="24">
        <f t="shared" si="45"/>
        <v>7.6631817660279544E-2</v>
      </c>
      <c r="AT63" s="24">
        <f t="shared" si="45"/>
        <v>3.7208740443489312E-2</v>
      </c>
      <c r="AU63" s="24">
        <f t="shared" si="45"/>
        <v>-2.7539914893442107E-2</v>
      </c>
      <c r="AV63" s="24">
        <f t="shared" si="45"/>
        <v>1.0426451169736018E-3</v>
      </c>
      <c r="AW63" s="24">
        <f t="shared" si="45"/>
        <v>9.0172900045212806E-2</v>
      </c>
      <c r="AX63" s="24">
        <f t="shared" si="45"/>
        <v>6.9705251912845018E-2</v>
      </c>
      <c r="AY63" s="24">
        <f t="shared" si="45"/>
        <v>5.4342802082793469E-2</v>
      </c>
      <c r="AZ63" s="24">
        <f t="shared" si="45"/>
        <v>0.10138883677102747</v>
      </c>
      <c r="BA63" s="24">
        <f t="shared" si="45"/>
        <v>0.10461721173328345</v>
      </c>
      <c r="BB63" s="24">
        <f t="shared" si="45"/>
        <v>2.5094300002333196E-2</v>
      </c>
      <c r="BC63" s="24">
        <f t="shared" si="45"/>
        <v>3.9230863626494999E-2</v>
      </c>
      <c r="BD63" s="24">
        <f t="shared" si="45"/>
        <v>0.11518033578430643</v>
      </c>
      <c r="BE63" s="24">
        <f t="shared" si="45"/>
        <v>8.4915843761244156E-2</v>
      </c>
      <c r="BF63" s="24">
        <f t="shared" si="45"/>
        <v>5.8739810166321203E-2</v>
      </c>
      <c r="BG63" s="24">
        <f t="shared" si="45"/>
        <v>4.3539652301515151E-2</v>
      </c>
      <c r="BH63" s="24">
        <f t="shared" si="45"/>
        <v>6.2352130341457777E-2</v>
      </c>
      <c r="BI63" s="24">
        <f t="shared" si="45"/>
        <v>0.10191711323048223</v>
      </c>
      <c r="BJ63" s="24">
        <f t="shared" si="32"/>
        <v>8.4539326894903857E-2</v>
      </c>
      <c r="BK63" s="24">
        <f t="shared" ref="BK63:CC63" si="46">BK37/BK10</f>
        <v>6.5840674573879945E-2</v>
      </c>
      <c r="BL63" s="24">
        <f t="shared" si="46"/>
        <v>8.7010458800690693E-2</v>
      </c>
      <c r="BM63" s="24">
        <f t="shared" si="46"/>
        <v>9.8725794554175739E-2</v>
      </c>
      <c r="BN63" s="24">
        <f t="shared" si="46"/>
        <v>9.9734083916234839E-2</v>
      </c>
      <c r="BO63" s="24">
        <f t="shared" si="46"/>
        <v>5.1158578771403014E-2</v>
      </c>
      <c r="BP63" s="24">
        <f t="shared" si="46"/>
        <v>0.10478012401236481</v>
      </c>
      <c r="BQ63" s="24">
        <f t="shared" si="46"/>
        <v>0.11302139200898143</v>
      </c>
      <c r="BR63" s="24">
        <f t="shared" si="46"/>
        <v>-0.23377452246721475</v>
      </c>
      <c r="BS63" s="24">
        <f t="shared" si="46"/>
        <v>5.3964515217084022E-2</v>
      </c>
      <c r="BT63" s="24">
        <f t="shared" si="46"/>
        <v>8.1980572948212219E-2</v>
      </c>
      <c r="BU63" s="24">
        <f t="shared" si="46"/>
        <v>9.2724807121950623E-2</v>
      </c>
      <c r="BV63" s="24">
        <f t="shared" si="46"/>
        <v>8.3810957523634266E-2</v>
      </c>
      <c r="BW63" s="24">
        <f t="shared" si="46"/>
        <v>5.1062200571276001E-2</v>
      </c>
      <c r="BX63" s="24">
        <f t="shared" si="46"/>
        <v>8.4929698959695668E-2</v>
      </c>
      <c r="BY63" s="24">
        <f t="shared" si="46"/>
        <v>9.913994194862577E-2</v>
      </c>
      <c r="BZ63" s="24">
        <f t="shared" si="46"/>
        <v>0.1056456149468448</v>
      </c>
      <c r="CA63" s="24">
        <f t="shared" si="46"/>
        <v>-6.0009328032256158E-3</v>
      </c>
      <c r="CB63" s="24">
        <f t="shared" si="46"/>
        <v>9.2697806909331215E-2</v>
      </c>
      <c r="CC63" s="24">
        <f t="shared" si="46"/>
        <v>5.7114384719947175E-2</v>
      </c>
      <c r="CD63" s="24">
        <f>CD37/CD10</f>
        <v>-0.18446916249778575</v>
      </c>
    </row>
    <row r="64" spans="1:82" s="24" customFormat="1" ht="31" x14ac:dyDescent="0.5">
      <c r="A64" s="23" t="s">
        <v>19</v>
      </c>
      <c r="O64" s="24">
        <f t="shared" ref="O64:U64" si="47">O38/O11</f>
        <v>4.8101735027016236E-2</v>
      </c>
      <c r="P64" s="24">
        <f t="shared" si="47"/>
        <v>4.8101735027016236E-2</v>
      </c>
      <c r="Q64" s="24">
        <f t="shared" si="47"/>
        <v>0.10380315935956448</v>
      </c>
      <c r="R64" s="24">
        <f t="shared" si="47"/>
        <v>8.8448560557111075E-2</v>
      </c>
      <c r="S64" s="24">
        <f t="shared" si="47"/>
        <v>4.3119597160877862E-2</v>
      </c>
      <c r="T64" s="24">
        <f t="shared" si="47"/>
        <v>3.7379741405723393E-2</v>
      </c>
      <c r="U64" s="24">
        <f t="shared" si="47"/>
        <v>9.6829318984827842E-2</v>
      </c>
      <c r="V64" s="24">
        <f t="shared" si="30"/>
        <v>8.0111794554597202E-2</v>
      </c>
      <c r="W64" s="24">
        <f t="shared" ref="W64:AK64" si="48">W38/W11</f>
        <v>9.9594052180259074E-2</v>
      </c>
      <c r="X64" s="24">
        <f t="shared" si="48"/>
        <v>3.0313262052147811E-2</v>
      </c>
      <c r="Y64" s="24">
        <f t="shared" si="48"/>
        <v>0.12501467767818703</v>
      </c>
      <c r="Z64" s="24">
        <f t="shared" si="48"/>
        <v>8.7601546387942333E-2</v>
      </c>
      <c r="AA64" s="24">
        <f t="shared" si="48"/>
        <v>7.9957210304916801E-2</v>
      </c>
      <c r="AB64" s="24">
        <f t="shared" si="48"/>
        <v>4.7390297931652434E-2</v>
      </c>
      <c r="AC64" s="24">
        <f t="shared" si="48"/>
        <v>0.10719082964524813</v>
      </c>
      <c r="AD64" s="24">
        <f t="shared" si="48"/>
        <v>9.6517919445429493E-2</v>
      </c>
      <c r="AE64" s="24">
        <f t="shared" si="48"/>
        <v>1.8240520649286267E-2</v>
      </c>
      <c r="AF64" s="24">
        <f t="shared" si="48"/>
        <v>8.7760169010129129E-3</v>
      </c>
      <c r="AG64" s="24">
        <f t="shared" si="48"/>
        <v>0.11064213222043062</v>
      </c>
      <c r="AH64" s="24">
        <f t="shared" si="48"/>
        <v>4.641369039318604E-2</v>
      </c>
      <c r="AI64" s="24">
        <f t="shared" si="48"/>
        <v>1.9810000000000001E-2</v>
      </c>
      <c r="AJ64" s="24">
        <f t="shared" si="48"/>
        <v>8.7398571497983579E-3</v>
      </c>
      <c r="AK64" s="24">
        <f t="shared" si="48"/>
        <v>9.7133698886275432E-2</v>
      </c>
      <c r="AL64" s="24">
        <f>AL38/AL11</f>
        <v>6.8410607649279753E-2</v>
      </c>
      <c r="AM64" s="24">
        <f>AM38/AM11</f>
        <v>3.1254495285671313E-2</v>
      </c>
      <c r="AN64" s="24">
        <f t="shared" ref="AN64:BI64" si="49">AN38/AN11</f>
        <v>1.7100778373521627E-2</v>
      </c>
      <c r="AO64" s="24">
        <f t="shared" si="49"/>
        <v>0.10608762874047381</v>
      </c>
      <c r="AP64" s="24">
        <f t="shared" si="49"/>
        <v>7.6197180292596117E-2</v>
      </c>
      <c r="AQ64" s="24">
        <f t="shared" si="49"/>
        <v>3.8820079373454983E-2</v>
      </c>
      <c r="AR64" s="24">
        <f t="shared" si="49"/>
        <v>2.1422000713952272E-2</v>
      </c>
      <c r="AS64" s="24">
        <f t="shared" si="49"/>
        <v>9.8785666873602379E-2</v>
      </c>
      <c r="AT64" s="24">
        <f t="shared" si="49"/>
        <v>8.0748946979356334E-2</v>
      </c>
      <c r="AU64" s="24">
        <f t="shared" si="49"/>
        <v>3.8141049821925184E-2</v>
      </c>
      <c r="AV64" s="24">
        <f t="shared" si="49"/>
        <v>1.8047326868269129E-2</v>
      </c>
      <c r="AW64" s="24">
        <f t="shared" si="49"/>
        <v>9.9647772237637253E-2</v>
      </c>
      <c r="AX64" s="24">
        <f t="shared" si="49"/>
        <v>9.9101930759909293E-2</v>
      </c>
      <c r="AY64" s="24">
        <f t="shared" si="49"/>
        <v>1.6568845312208445E-2</v>
      </c>
      <c r="AZ64" s="24">
        <f t="shared" si="49"/>
        <v>3.8645578726671521E-2</v>
      </c>
      <c r="BA64" s="24">
        <f t="shared" si="49"/>
        <v>0.10064910820221644</v>
      </c>
      <c r="BB64" s="24">
        <f t="shared" si="49"/>
        <v>9.3980865785141393E-2</v>
      </c>
      <c r="BC64" s="24">
        <f t="shared" si="49"/>
        <v>2.1100143857532727E-2</v>
      </c>
      <c r="BD64" s="24">
        <f t="shared" si="49"/>
        <v>2.901645851581389E-2</v>
      </c>
      <c r="BE64" s="24">
        <f t="shared" si="49"/>
        <v>9.5003987597930717E-2</v>
      </c>
      <c r="BF64" s="24">
        <f t="shared" si="49"/>
        <v>9.7976878935568668E-2</v>
      </c>
      <c r="BG64" s="24">
        <f t="shared" si="49"/>
        <v>1.4570011963609755E-2</v>
      </c>
      <c r="BH64" s="24">
        <f t="shared" si="49"/>
        <v>1.8844350969974871E-2</v>
      </c>
      <c r="BI64" s="24">
        <f t="shared" si="49"/>
        <v>8.3445103391802583E-2</v>
      </c>
      <c r="BJ64" s="24">
        <f t="shared" si="32"/>
        <v>9.0205230095858333E-2</v>
      </c>
      <c r="BK64" s="24">
        <f t="shared" ref="BK64:CC64" si="50">BK38/BK11</f>
        <v>1.8306732257836675E-2</v>
      </c>
      <c r="BL64" s="24">
        <f t="shared" si="50"/>
        <v>6.3390365343935703E-3</v>
      </c>
      <c r="BM64" s="24">
        <f t="shared" si="50"/>
        <v>8.7134651152202425E-2</v>
      </c>
      <c r="BN64" s="24">
        <f t="shared" si="50"/>
        <v>7.9087427419620507E-2</v>
      </c>
      <c r="BO64" s="24">
        <f t="shared" si="50"/>
        <v>-2.0538575015805771E-3</v>
      </c>
      <c r="BP64" s="24">
        <f t="shared" si="50"/>
        <v>-1.1272076774756414E-2</v>
      </c>
      <c r="BQ64" s="24">
        <f t="shared" si="50"/>
        <v>3.8497052145826341E-2</v>
      </c>
      <c r="BR64" s="24">
        <f t="shared" si="50"/>
        <v>-6.4197321678975419E-2</v>
      </c>
      <c r="BS64" s="24">
        <f t="shared" si="50"/>
        <v>-2.5477277137096434E-2</v>
      </c>
      <c r="BT64" s="24">
        <f t="shared" si="50"/>
        <v>-8.1286350106693661E-2</v>
      </c>
      <c r="BU64" s="24">
        <f t="shared" si="50"/>
        <v>5.2160257689663585E-2</v>
      </c>
      <c r="BV64" s="24">
        <f t="shared" si="50"/>
        <v>3.0345760370652816E-3</v>
      </c>
      <c r="BW64" s="24">
        <f t="shared" si="50"/>
        <v>1.865741639980012E-2</v>
      </c>
      <c r="BX64" s="24">
        <f t="shared" si="50"/>
        <v>-1.451672318119304E-2</v>
      </c>
      <c r="BY64" s="24">
        <f t="shared" si="50"/>
        <v>7.157618002932585E-2</v>
      </c>
      <c r="BZ64" s="24">
        <f t="shared" si="50"/>
        <v>-1.0615969054103282E-2</v>
      </c>
      <c r="CA64" s="24">
        <f t="shared" si="50"/>
        <v>-0.63392242862057113</v>
      </c>
      <c r="CB64" s="24">
        <f t="shared" si="50"/>
        <v>-0.2584647560906676</v>
      </c>
      <c r="CC64" s="24">
        <f t="shared" si="50"/>
        <v>2.7177550084751024E-2</v>
      </c>
      <c r="CD64" s="24">
        <f>CD38/CD11</f>
        <v>0.13139868040684843</v>
      </c>
    </row>
    <row r="65" spans="1:82" s="24" customFormat="1" ht="31" x14ac:dyDescent="0.5">
      <c r="A65" s="23" t="s">
        <v>20</v>
      </c>
      <c r="AY65" s="24">
        <f t="shared" ref="AY65:BI65" si="51">AY39/AY12</f>
        <v>0.13022226467965864</v>
      </c>
      <c r="AZ65" s="24">
        <f t="shared" si="51"/>
        <v>-0.13892612785826366</v>
      </c>
      <c r="BA65" s="24">
        <f t="shared" si="51"/>
        <v>0.14820790707846332</v>
      </c>
      <c r="BB65" s="24">
        <f t="shared" si="51"/>
        <v>0.1943478941600125</v>
      </c>
      <c r="BC65" s="24">
        <f t="shared" si="51"/>
        <v>0.16138859661790897</v>
      </c>
      <c r="BD65" s="24">
        <f t="shared" si="51"/>
        <v>-7.4161430168690076E-2</v>
      </c>
      <c r="BE65" s="24">
        <f t="shared" si="51"/>
        <v>0.22690476190476191</v>
      </c>
      <c r="BF65" s="24">
        <f t="shared" si="51"/>
        <v>0.24437502552166282</v>
      </c>
      <c r="BG65" s="24">
        <f t="shared" si="51"/>
        <v>0.19713951695147131</v>
      </c>
      <c r="BH65" s="24">
        <f t="shared" si="51"/>
        <v>-5.8729714886894997E-2</v>
      </c>
      <c r="BI65" s="24">
        <f t="shared" si="51"/>
        <v>0.22073146865779489</v>
      </c>
      <c r="BJ65" s="24">
        <f t="shared" si="32"/>
        <v>0.23572871066066253</v>
      </c>
      <c r="BK65" s="24">
        <f t="shared" ref="BK65:CC65" si="52">BK39/BK12</f>
        <v>9.6957242064064753E-2</v>
      </c>
      <c r="BL65" s="24">
        <f t="shared" si="52"/>
        <v>9.6957242064064739E-2</v>
      </c>
      <c r="BM65" s="24">
        <f t="shared" si="52"/>
        <v>0.23413019259233739</v>
      </c>
      <c r="BN65" s="24">
        <f t="shared" si="52"/>
        <v>0.23413019259233636</v>
      </c>
      <c r="BO65" s="24">
        <f t="shared" si="52"/>
        <v>0.10262656294846431</v>
      </c>
      <c r="BP65" s="24">
        <f t="shared" si="52"/>
        <v>0.10262656294846226</v>
      </c>
      <c r="BQ65" s="24">
        <f t="shared" si="52"/>
        <v>0.2644234989396505</v>
      </c>
      <c r="BR65" s="24">
        <f t="shared" si="52"/>
        <v>0.26442349893964973</v>
      </c>
      <c r="BS65" s="24">
        <f t="shared" si="52"/>
        <v>0.12486829948292352</v>
      </c>
      <c r="BT65" s="24">
        <f t="shared" si="52"/>
        <v>0.12486829948292352</v>
      </c>
      <c r="BU65" s="24">
        <f t="shared" si="52"/>
        <v>0.29223770412183092</v>
      </c>
      <c r="BV65" s="24">
        <f t="shared" si="52"/>
        <v>0.29223770412183186</v>
      </c>
      <c r="BW65" s="24">
        <f t="shared" si="52"/>
        <v>0.12273474956422316</v>
      </c>
      <c r="BX65" s="24">
        <f t="shared" si="52"/>
        <v>0.12273474956422471</v>
      </c>
      <c r="BY65" s="24">
        <f t="shared" si="52"/>
        <v>0.27300942448778109</v>
      </c>
      <c r="BZ65" s="24">
        <f t="shared" si="52"/>
        <v>0.27300942448778109</v>
      </c>
      <c r="CA65" s="24">
        <f t="shared" si="52"/>
        <v>-7.851557269446631E-2</v>
      </c>
      <c r="CB65" s="24">
        <f t="shared" si="52"/>
        <v>-7.8431672004478967E-2</v>
      </c>
      <c r="CC65" s="24">
        <f t="shared" si="52"/>
        <v>0.32011474579948412</v>
      </c>
      <c r="CD65" s="24">
        <f>CD39/CD12</f>
        <v>0.32011474579948412</v>
      </c>
    </row>
    <row r="66" spans="1:82" s="24" customFormat="1" x14ac:dyDescent="0.5">
      <c r="A66" s="25" t="s">
        <v>30</v>
      </c>
      <c r="B66" s="24">
        <f t="shared" ref="B66:AG66" si="53">B40/B13</f>
        <v>2.7868037379426152E-2</v>
      </c>
      <c r="C66" s="24">
        <f t="shared" si="53"/>
        <v>4.4977090690849701E-2</v>
      </c>
      <c r="D66" s="24">
        <f t="shared" si="53"/>
        <v>5.3502951129307745E-2</v>
      </c>
      <c r="E66" s="24">
        <f t="shared" si="53"/>
        <v>6.8480232202575167E-2</v>
      </c>
      <c r="F66" s="24">
        <f t="shared" si="53"/>
        <v>1.4064185920435315E-2</v>
      </c>
      <c r="G66" s="24">
        <f t="shared" si="53"/>
        <v>-4.3058203443836311E-2</v>
      </c>
      <c r="H66" s="24">
        <f t="shared" si="53"/>
        <v>6.2795120366588936E-2</v>
      </c>
      <c r="I66" s="24">
        <f t="shared" si="53"/>
        <v>4.0178778354209577E-2</v>
      </c>
      <c r="J66" s="24">
        <f t="shared" si="53"/>
        <v>5.1619824196032234E-2</v>
      </c>
      <c r="K66" s="24">
        <f t="shared" si="53"/>
        <v>5.9180066191125279E-2</v>
      </c>
      <c r="L66" s="24">
        <f t="shared" si="53"/>
        <v>7.0576304824476604E-2</v>
      </c>
      <c r="M66" s="24">
        <f t="shared" si="53"/>
        <v>9.2537963548222593E-2</v>
      </c>
      <c r="N66" s="24">
        <f t="shared" si="53"/>
        <v>6.0035589980091002E-2</v>
      </c>
      <c r="O66" s="24">
        <f t="shared" si="53"/>
        <v>7.6598507931898457E-2</v>
      </c>
      <c r="P66" s="24">
        <f t="shared" si="53"/>
        <v>7.9587665634937035E-2</v>
      </c>
      <c r="Q66" s="24">
        <f t="shared" si="53"/>
        <v>0.10189341255593649</v>
      </c>
      <c r="R66" s="24">
        <f t="shared" si="53"/>
        <v>7.4465807260107986E-2</v>
      </c>
      <c r="S66" s="24">
        <f t="shared" si="53"/>
        <v>8.473034333498243E-2</v>
      </c>
      <c r="T66" s="24">
        <f t="shared" si="53"/>
        <v>8.4559825598818777E-2</v>
      </c>
      <c r="U66" s="24">
        <f t="shared" si="53"/>
        <v>0.11552733009837894</v>
      </c>
      <c r="V66" s="24">
        <f t="shared" si="53"/>
        <v>7.0788468672671578E-2</v>
      </c>
      <c r="W66" s="24">
        <f t="shared" si="53"/>
        <v>8.61650423314054E-2</v>
      </c>
      <c r="X66" s="24">
        <f t="shared" si="53"/>
        <v>6.8627106743909497E-2</v>
      </c>
      <c r="Y66" s="24">
        <f t="shared" si="53"/>
        <v>9.0116226032684002E-2</v>
      </c>
      <c r="Z66" s="24">
        <f t="shared" si="53"/>
        <v>5.5518628744713049E-2</v>
      </c>
      <c r="AA66" s="24">
        <f t="shared" si="53"/>
        <v>7.610980083274925E-2</v>
      </c>
      <c r="AB66" s="24">
        <f t="shared" si="53"/>
        <v>7.343210143793899E-2</v>
      </c>
      <c r="AC66" s="24">
        <f t="shared" si="53"/>
        <v>0.10739139753683938</v>
      </c>
      <c r="AD66" s="24">
        <f t="shared" si="53"/>
        <v>6.0943423959685376E-2</v>
      </c>
      <c r="AE66" s="24">
        <f t="shared" si="53"/>
        <v>8.6305631582448222E-2</v>
      </c>
      <c r="AF66" s="24">
        <f t="shared" si="53"/>
        <v>7.5172846175805594E-2</v>
      </c>
      <c r="AG66" s="24">
        <f t="shared" si="53"/>
        <v>9.3904848852935999E-2</v>
      </c>
      <c r="AH66" s="24">
        <f t="shared" ref="AH66:AX66" si="54">AH40/AH13</f>
        <v>4.4286851642815088E-2</v>
      </c>
      <c r="AI66" s="24">
        <f t="shared" si="54"/>
        <v>2.3793297211806678E-2</v>
      </c>
      <c r="AJ66" s="24">
        <f t="shared" si="54"/>
        <v>4.8634685443731014E-2</v>
      </c>
      <c r="AK66" s="24">
        <f t="shared" si="54"/>
        <v>9.1399599328854719E-2</v>
      </c>
      <c r="AL66" s="24">
        <f t="shared" si="54"/>
        <v>3.8872251134923375E-2</v>
      </c>
      <c r="AM66" s="24">
        <f t="shared" si="54"/>
        <v>8.6207646993425327E-2</v>
      </c>
      <c r="AN66" s="24">
        <f t="shared" si="54"/>
        <v>7.9387798605770415E-2</v>
      </c>
      <c r="AO66" s="24">
        <f t="shared" si="54"/>
        <v>9.5920685246746309E-2</v>
      </c>
      <c r="AP66" s="24">
        <f t="shared" si="54"/>
        <v>5.1036152790138407E-2</v>
      </c>
      <c r="AQ66" s="24">
        <f t="shared" si="54"/>
        <v>8.9338034335943117E-2</v>
      </c>
      <c r="AR66" s="24">
        <f t="shared" si="54"/>
        <v>8.009154742858747E-2</v>
      </c>
      <c r="AS66" s="24">
        <f t="shared" si="54"/>
        <v>9.8912540924038173E-2</v>
      </c>
      <c r="AT66" s="24">
        <f t="shared" si="54"/>
        <v>5.3028585728939835E-2</v>
      </c>
      <c r="AU66" s="24">
        <f t="shared" si="54"/>
        <v>8.1479048036784726E-2</v>
      </c>
      <c r="AV66" s="24">
        <f t="shared" si="54"/>
        <v>6.616406770832621E-2</v>
      </c>
      <c r="AW66" s="24">
        <f t="shared" si="54"/>
        <v>9.0157684481478428E-2</v>
      </c>
      <c r="AX66" s="24">
        <f t="shared" si="54"/>
        <v>3.4715380463216101E-2</v>
      </c>
      <c r="AY66" s="24">
        <f t="shared" ref="AY66:BI66" si="55">AY40/AY13</f>
        <v>0.10689124748651524</v>
      </c>
      <c r="AZ66" s="24">
        <f t="shared" si="55"/>
        <v>7.8990137610295857E-2</v>
      </c>
      <c r="BA66" s="24">
        <f t="shared" si="55"/>
        <v>0.10548430715690482</v>
      </c>
      <c r="BB66" s="24">
        <f t="shared" si="55"/>
        <v>7.6599542436780285E-2</v>
      </c>
      <c r="BC66" s="24">
        <f t="shared" si="55"/>
        <v>8.6520590342760412E-2</v>
      </c>
      <c r="BD66" s="24">
        <f t="shared" si="55"/>
        <v>7.4961219371081078E-2</v>
      </c>
      <c r="BE66" s="24">
        <f t="shared" si="55"/>
        <v>0.10551884845835752</v>
      </c>
      <c r="BF66" s="24">
        <f t="shared" si="55"/>
        <v>4.8467643529653694E-2</v>
      </c>
      <c r="BG66" s="24">
        <f t="shared" si="55"/>
        <v>8.6534743239994924E-2</v>
      </c>
      <c r="BH66" s="24">
        <f t="shared" si="55"/>
        <v>7.6837162587799546E-2</v>
      </c>
      <c r="BI66" s="24">
        <f t="shared" si="55"/>
        <v>0.11146355312818747</v>
      </c>
      <c r="BJ66" s="24">
        <f t="shared" si="32"/>
        <v>7.0516149800808572E-2</v>
      </c>
      <c r="BK66" s="24">
        <f t="shared" ref="BK66:CC66" si="56">BK40/BK13</f>
        <v>9.3608360004436203E-2</v>
      </c>
      <c r="BL66" s="24">
        <f t="shared" si="56"/>
        <v>7.487163021794388E-2</v>
      </c>
      <c r="BM66" s="24">
        <f t="shared" si="56"/>
        <v>0.11365700282672518</v>
      </c>
      <c r="BN66" s="24">
        <f t="shared" si="56"/>
        <v>7.6412256595570591E-2</v>
      </c>
      <c r="BO66" s="24">
        <f t="shared" si="56"/>
        <v>9.8571447994506484E-2</v>
      </c>
      <c r="BP66" s="24">
        <f t="shared" si="56"/>
        <v>7.5108439155148796E-2</v>
      </c>
      <c r="BQ66" s="24">
        <f t="shared" si="56"/>
        <v>0.10064554476474757</v>
      </c>
      <c r="BR66" s="24">
        <f t="shared" si="56"/>
        <v>1.9132829998284775E-2</v>
      </c>
      <c r="BS66" s="24">
        <f t="shared" si="56"/>
        <v>1.5099230936659238E-2</v>
      </c>
      <c r="BT66" s="24">
        <f t="shared" si="56"/>
        <v>8.6238349562906977E-2</v>
      </c>
      <c r="BU66" s="24">
        <f t="shared" si="56"/>
        <v>0.11404611037430255</v>
      </c>
      <c r="BV66" s="24">
        <f t="shared" si="56"/>
        <v>7.6664438814652999E-2</v>
      </c>
      <c r="BW66" s="24">
        <f t="shared" si="56"/>
        <v>9.736934354385475E-2</v>
      </c>
      <c r="BX66" s="24">
        <f t="shared" si="56"/>
        <v>8.3343431939462476E-2</v>
      </c>
      <c r="BY66" s="24">
        <f t="shared" si="56"/>
        <v>0.12471198973296242</v>
      </c>
      <c r="BZ66" s="24">
        <f t="shared" si="56"/>
        <v>7.8931466190368518E-2</v>
      </c>
      <c r="CA66" s="24">
        <f t="shared" si="56"/>
        <v>-1.3430844323003949E-2</v>
      </c>
      <c r="CB66" s="24">
        <f t="shared" si="56"/>
        <v>-0.11230694849883133</v>
      </c>
      <c r="CC66" s="24">
        <f t="shared" si="56"/>
        <v>0.10984614726160784</v>
      </c>
      <c r="CD66" s="24">
        <f>CD40/CD13</f>
        <v>8.4992594476489783E-2</v>
      </c>
    </row>
    <row r="67" spans="1:82" s="24" customFormat="1" x14ac:dyDescent="0.5">
      <c r="A67" s="25" t="s">
        <v>31</v>
      </c>
      <c r="B67" s="24">
        <f t="shared" ref="B67:AG67" si="57">B41/B14</f>
        <v>9.9496395235186205E-3</v>
      </c>
      <c r="C67" s="24">
        <f t="shared" si="57"/>
        <v>4.4977090690849701E-2</v>
      </c>
      <c r="D67" s="24">
        <f t="shared" si="57"/>
        <v>0.10488626790227465</v>
      </c>
      <c r="E67" s="24">
        <f t="shared" si="57"/>
        <v>7.3419693127370775E-2</v>
      </c>
      <c r="F67" s="24">
        <f t="shared" si="57"/>
        <v>2.049546501424309E-2</v>
      </c>
      <c r="G67" s="24">
        <f t="shared" si="57"/>
        <v>2.6860403301832574E-2</v>
      </c>
      <c r="H67" s="24">
        <f t="shared" si="57"/>
        <v>6.7133117880166057E-2</v>
      </c>
      <c r="I67" s="24">
        <f t="shared" si="57"/>
        <v>3.2843984211155051E-2</v>
      </c>
      <c r="J67" s="24">
        <f t="shared" si="57"/>
        <v>6.4352878144559908E-2</v>
      </c>
      <c r="K67" s="24">
        <f t="shared" si="57"/>
        <v>8.121956257512454E-2</v>
      </c>
      <c r="L67" s="24">
        <f t="shared" si="57"/>
        <v>8.2446024402798052E-2</v>
      </c>
      <c r="M67" s="24">
        <f t="shared" si="57"/>
        <v>0.11417695504758808</v>
      </c>
      <c r="N67" s="24">
        <f t="shared" si="57"/>
        <v>7.8791415947393861E-2</v>
      </c>
      <c r="O67" s="24">
        <f t="shared" si="57"/>
        <v>0.14509387752313366</v>
      </c>
      <c r="P67" s="24">
        <f t="shared" si="57"/>
        <v>0.14845302299176838</v>
      </c>
      <c r="Q67" s="24">
        <f t="shared" si="57"/>
        <v>0.17878064656107617</v>
      </c>
      <c r="R67" s="24">
        <f t="shared" si="57"/>
        <v>0.16428832784485914</v>
      </c>
      <c r="S67" s="24">
        <f t="shared" si="57"/>
        <v>0.15553096942482472</v>
      </c>
      <c r="T67" s="24">
        <f t="shared" si="57"/>
        <v>0.14892541087231351</v>
      </c>
      <c r="U67" s="24">
        <f t="shared" si="57"/>
        <v>0.17132736763609249</v>
      </c>
      <c r="V67" s="24">
        <f t="shared" si="57"/>
        <v>0.12632483529074762</v>
      </c>
      <c r="W67" s="24">
        <f t="shared" si="57"/>
        <v>0.10340883928908767</v>
      </c>
      <c r="X67" s="24">
        <f t="shared" si="57"/>
        <v>6.7757324793184762E-2</v>
      </c>
      <c r="Y67" s="24">
        <f t="shared" si="57"/>
        <v>8.0187303761974138E-2</v>
      </c>
      <c r="Z67" s="24">
        <f t="shared" si="57"/>
        <v>5.803913762962417E-2</v>
      </c>
      <c r="AA67" s="24">
        <f t="shared" si="57"/>
        <v>8.9130794747547384E-2</v>
      </c>
      <c r="AB67" s="24">
        <f t="shared" si="57"/>
        <v>6.8648133278380236E-2</v>
      </c>
      <c r="AC67" s="24">
        <f t="shared" si="57"/>
        <v>9.2147592815392282E-2</v>
      </c>
      <c r="AD67" s="24">
        <f t="shared" si="57"/>
        <v>6.5643787967917325E-2</v>
      </c>
      <c r="AE67" s="24">
        <f t="shared" si="57"/>
        <v>0.10287207914673101</v>
      </c>
      <c r="AF67" s="24">
        <f t="shared" si="57"/>
        <v>7.3818336588576033E-2</v>
      </c>
      <c r="AG67" s="24">
        <f t="shared" si="57"/>
        <v>8.8921509823495185E-2</v>
      </c>
      <c r="AH67" s="24">
        <f t="shared" ref="AH67:AX67" si="58">AH41/AH14</f>
        <v>1.6048563744944282E-2</v>
      </c>
      <c r="AI67" s="24">
        <f t="shared" si="58"/>
        <v>8.1422670628895875E-3</v>
      </c>
      <c r="AJ67" s="24">
        <f t="shared" si="58"/>
        <v>5.5101502746995934E-2</v>
      </c>
      <c r="AK67" s="24">
        <f t="shared" si="58"/>
        <v>7.0819803808248913E-2</v>
      </c>
      <c r="AL67" s="24">
        <f t="shared" si="58"/>
        <v>2.8295637170173322E-2</v>
      </c>
      <c r="AM67" s="24">
        <f t="shared" si="58"/>
        <v>0.10565678067069752</v>
      </c>
      <c r="AN67" s="24">
        <f t="shared" si="58"/>
        <v>8.1952045170560178E-2</v>
      </c>
      <c r="AO67" s="24">
        <f t="shared" si="58"/>
        <v>7.8726263976130195E-2</v>
      </c>
      <c r="AP67" s="24">
        <f t="shared" si="58"/>
        <v>4.5385869568567321E-2</v>
      </c>
      <c r="AQ67" s="24">
        <f t="shared" si="58"/>
        <v>0.10147303614416708</v>
      </c>
      <c r="AR67" s="24">
        <f t="shared" si="58"/>
        <v>8.4912897156276423E-2</v>
      </c>
      <c r="AS67" s="24">
        <f t="shared" si="58"/>
        <v>8.696105636358234E-2</v>
      </c>
      <c r="AT67" s="24">
        <f t="shared" si="58"/>
        <v>7.3797134012146298E-2</v>
      </c>
      <c r="AU67" s="24">
        <f t="shared" si="58"/>
        <v>0.10415172210367697</v>
      </c>
      <c r="AV67" s="24">
        <f t="shared" si="58"/>
        <v>6.805531967504734E-2</v>
      </c>
      <c r="AW67" s="24">
        <f t="shared" si="58"/>
        <v>8.4122280341049627E-2</v>
      </c>
      <c r="AX67" s="24">
        <f t="shared" si="58"/>
        <v>7.0558567159942409E-2</v>
      </c>
      <c r="AY67" s="24">
        <f t="shared" ref="AY67:BI67" si="59">AY41/AY14</f>
        <v>7.6449478085293843E-2</v>
      </c>
      <c r="AZ67" s="24">
        <f t="shared" si="59"/>
        <v>0.12870464753307381</v>
      </c>
      <c r="BA67" s="24">
        <f t="shared" si="59"/>
        <v>8.7942323214244708E-2</v>
      </c>
      <c r="BB67" s="24">
        <f t="shared" si="59"/>
        <v>5.9668498654890892E-2</v>
      </c>
      <c r="BC67" s="24">
        <f t="shared" si="59"/>
        <v>7.4749143358788725E-2</v>
      </c>
      <c r="BD67" s="24">
        <f t="shared" si="59"/>
        <v>0.12330693697279231</v>
      </c>
      <c r="BE67" s="24">
        <f t="shared" si="59"/>
        <v>0.11174446101966495</v>
      </c>
      <c r="BF67" s="24">
        <f t="shared" si="59"/>
        <v>8.0645378117213284E-2</v>
      </c>
      <c r="BG67" s="24">
        <f t="shared" si="59"/>
        <v>5.2998426351114548E-2</v>
      </c>
      <c r="BH67" s="24">
        <f t="shared" si="59"/>
        <v>0.10927692495285483</v>
      </c>
      <c r="BI67" s="24">
        <f t="shared" si="59"/>
        <v>0.10220835489145916</v>
      </c>
      <c r="BJ67" s="24">
        <f t="shared" si="32"/>
        <v>0.10168047098843057</v>
      </c>
      <c r="BK67" s="24">
        <f t="shared" ref="BK67:CC67" si="60">BK41/BK14</f>
        <v>7.6614342627961005E-2</v>
      </c>
      <c r="BL67" s="24">
        <f t="shared" si="60"/>
        <v>5.0975086507264809E-2</v>
      </c>
      <c r="BM67" s="24">
        <f t="shared" si="60"/>
        <v>8.7134651152202425E-2</v>
      </c>
      <c r="BN67" s="24">
        <f t="shared" si="60"/>
        <v>0.10159199117152909</v>
      </c>
      <c r="BO67" s="24">
        <f t="shared" si="60"/>
        <v>7.4581816753047744E-2</v>
      </c>
      <c r="BP67" s="24">
        <f t="shared" si="60"/>
        <v>9.7465497061031553E-2</v>
      </c>
      <c r="BQ67" s="24">
        <f t="shared" si="60"/>
        <v>8.7175889489439606E-2</v>
      </c>
      <c r="BR67" s="24">
        <f t="shared" si="60"/>
        <v>3.8282278801635226E-2</v>
      </c>
      <c r="BS67" s="24">
        <f t="shared" si="60"/>
        <v>4.871132907821546E-2</v>
      </c>
      <c r="BT67" s="24">
        <f t="shared" si="60"/>
        <v>8.9065858552551627E-2</v>
      </c>
      <c r="BU67" s="24">
        <f t="shared" si="60"/>
        <v>0.10900711024392296</v>
      </c>
      <c r="BV67" s="24">
        <f t="shared" si="60"/>
        <v>0.10555369829016457</v>
      </c>
      <c r="BW67" s="24">
        <f t="shared" si="60"/>
        <v>7.1553096338967628E-2</v>
      </c>
      <c r="BX67" s="24">
        <f t="shared" si="60"/>
        <v>6.840835762045315E-2</v>
      </c>
      <c r="BY67" s="24">
        <f t="shared" si="60"/>
        <v>9.7690850027070925E-2</v>
      </c>
      <c r="BZ67" s="24">
        <f t="shared" si="60"/>
        <v>9.7624780197484107E-2</v>
      </c>
      <c r="CA67" s="24">
        <f t="shared" si="60"/>
        <v>-1.3445127926214353E-2</v>
      </c>
      <c r="CB67" s="24">
        <f t="shared" si="60"/>
        <v>-0.19555401273102763</v>
      </c>
      <c r="CC67" s="24">
        <f t="shared" si="60"/>
        <v>7.3770098280673296E-2</v>
      </c>
      <c r="CD67" s="24">
        <f>CD41/CD14</f>
        <v>0.10586604815061025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56D3E-C0FD-4AE8-9436-37E921CB0FC8}">
  <dimension ref="A2:CE79"/>
  <sheetViews>
    <sheetView zoomScale="101" workbookViewId="0">
      <selection activeCell="B56" sqref="B56"/>
    </sheetView>
  </sheetViews>
  <sheetFormatPr defaultRowHeight="14.35" x14ac:dyDescent="0.5"/>
  <sheetData>
    <row r="2" spans="1:83" x14ac:dyDescent="0.5">
      <c r="B2" t="s">
        <v>201</v>
      </c>
      <c r="C2" t="s">
        <v>202</v>
      </c>
      <c r="D2" t="s">
        <v>203</v>
      </c>
      <c r="E2" t="s">
        <v>204</v>
      </c>
      <c r="F2" t="s">
        <v>201</v>
      </c>
      <c r="G2" t="s">
        <v>202</v>
      </c>
      <c r="H2" t="s">
        <v>203</v>
      </c>
      <c r="I2" t="s">
        <v>204</v>
      </c>
      <c r="J2" t="s">
        <v>201</v>
      </c>
      <c r="K2" t="s">
        <v>202</v>
      </c>
      <c r="L2" t="s">
        <v>203</v>
      </c>
      <c r="M2" t="s">
        <v>204</v>
      </c>
      <c r="N2" t="s">
        <v>201</v>
      </c>
      <c r="O2" t="s">
        <v>202</v>
      </c>
      <c r="P2" t="s">
        <v>203</v>
      </c>
      <c r="Q2" t="s">
        <v>204</v>
      </c>
      <c r="R2" t="s">
        <v>201</v>
      </c>
      <c r="S2" t="s">
        <v>202</v>
      </c>
      <c r="T2" t="s">
        <v>203</v>
      </c>
      <c r="U2" t="s">
        <v>204</v>
      </c>
      <c r="V2" t="s">
        <v>201</v>
      </c>
      <c r="W2" t="s">
        <v>202</v>
      </c>
      <c r="X2" t="s">
        <v>203</v>
      </c>
      <c r="Y2" t="s">
        <v>204</v>
      </c>
      <c r="Z2" t="s">
        <v>201</v>
      </c>
      <c r="AA2" t="s">
        <v>202</v>
      </c>
      <c r="AB2" t="s">
        <v>203</v>
      </c>
      <c r="AC2" t="s">
        <v>204</v>
      </c>
      <c r="AD2" t="s">
        <v>201</v>
      </c>
      <c r="AE2" t="s">
        <v>202</v>
      </c>
      <c r="AF2" t="s">
        <v>203</v>
      </c>
      <c r="AG2" t="s">
        <v>204</v>
      </c>
      <c r="AH2" t="s">
        <v>201</v>
      </c>
      <c r="AI2" t="s">
        <v>202</v>
      </c>
      <c r="AJ2" t="s">
        <v>203</v>
      </c>
      <c r="AK2" t="s">
        <v>204</v>
      </c>
      <c r="AL2" t="s">
        <v>201</v>
      </c>
      <c r="AM2" t="s">
        <v>202</v>
      </c>
      <c r="AN2" t="s">
        <v>203</v>
      </c>
      <c r="AO2" t="s">
        <v>204</v>
      </c>
      <c r="AP2" t="s">
        <v>201</v>
      </c>
      <c r="AQ2" t="s">
        <v>202</v>
      </c>
      <c r="AR2" t="s">
        <v>203</v>
      </c>
      <c r="AS2" t="s">
        <v>204</v>
      </c>
      <c r="AT2" t="s">
        <v>201</v>
      </c>
      <c r="AU2" t="s">
        <v>202</v>
      </c>
      <c r="AV2" t="s">
        <v>203</v>
      </c>
      <c r="AW2" t="s">
        <v>204</v>
      </c>
      <c r="AX2" t="s">
        <v>201</v>
      </c>
      <c r="AY2" t="s">
        <v>202</v>
      </c>
      <c r="AZ2" t="s">
        <v>203</v>
      </c>
      <c r="BA2" t="s">
        <v>204</v>
      </c>
      <c r="BB2" t="s">
        <v>201</v>
      </c>
      <c r="BC2" t="s">
        <v>202</v>
      </c>
      <c r="BD2" t="s">
        <v>203</v>
      </c>
      <c r="BE2" t="s">
        <v>204</v>
      </c>
      <c r="BF2" t="s">
        <v>201</v>
      </c>
      <c r="BG2" t="s">
        <v>202</v>
      </c>
      <c r="BH2" t="s">
        <v>203</v>
      </c>
      <c r="BI2" t="s">
        <v>204</v>
      </c>
      <c r="BJ2" t="s">
        <v>201</v>
      </c>
      <c r="BK2" t="s">
        <v>202</v>
      </c>
      <c r="BL2" t="s">
        <v>203</v>
      </c>
      <c r="BM2" t="s">
        <v>204</v>
      </c>
      <c r="BN2" t="s">
        <v>201</v>
      </c>
      <c r="BO2" t="s">
        <v>202</v>
      </c>
      <c r="BP2" t="s">
        <v>203</v>
      </c>
      <c r="BQ2" t="s">
        <v>204</v>
      </c>
      <c r="BR2" t="s">
        <v>201</v>
      </c>
      <c r="BS2" t="s">
        <v>202</v>
      </c>
      <c r="BT2" t="s">
        <v>203</v>
      </c>
      <c r="BU2" t="s">
        <v>204</v>
      </c>
      <c r="BV2" t="s">
        <v>201</v>
      </c>
      <c r="BW2" t="s">
        <v>202</v>
      </c>
      <c r="BX2" t="s">
        <v>203</v>
      </c>
      <c r="BY2" t="s">
        <v>204</v>
      </c>
      <c r="BZ2" t="s">
        <v>201</v>
      </c>
      <c r="CA2" t="s">
        <v>202</v>
      </c>
      <c r="CB2" t="s">
        <v>203</v>
      </c>
      <c r="CC2" t="s">
        <v>204</v>
      </c>
      <c r="CD2" t="s">
        <v>201</v>
      </c>
    </row>
    <row r="3" spans="1:83" ht="21.7" x14ac:dyDescent="0.5">
      <c r="A3" t="s">
        <v>205</v>
      </c>
      <c r="B3" s="9" t="s">
        <v>119</v>
      </c>
      <c r="C3" s="9" t="s">
        <v>120</v>
      </c>
      <c r="D3" s="9" t="s">
        <v>121</v>
      </c>
      <c r="E3" s="9" t="s">
        <v>122</v>
      </c>
      <c r="F3" s="9" t="s">
        <v>123</v>
      </c>
      <c r="G3" s="9" t="s">
        <v>124</v>
      </c>
      <c r="H3" s="9" t="s">
        <v>125</v>
      </c>
      <c r="I3" s="9" t="s">
        <v>126</v>
      </c>
      <c r="J3" s="9" t="s">
        <v>127</v>
      </c>
      <c r="K3" s="9" t="s">
        <v>128</v>
      </c>
      <c r="L3" s="9" t="s">
        <v>129</v>
      </c>
      <c r="M3" s="9" t="s">
        <v>130</v>
      </c>
      <c r="N3" s="9" t="s">
        <v>131</v>
      </c>
      <c r="O3" s="9" t="s">
        <v>132</v>
      </c>
      <c r="P3" s="9" t="s">
        <v>133</v>
      </c>
      <c r="Q3" s="9" t="s">
        <v>134</v>
      </c>
      <c r="R3" s="9" t="s">
        <v>135</v>
      </c>
      <c r="S3" s="9" t="s">
        <v>136</v>
      </c>
      <c r="T3" s="9" t="s">
        <v>137</v>
      </c>
      <c r="U3" s="9" t="s">
        <v>138</v>
      </c>
      <c r="V3" s="9" t="s">
        <v>139</v>
      </c>
      <c r="W3" s="9" t="s">
        <v>140</v>
      </c>
      <c r="X3" s="9" t="s">
        <v>141</v>
      </c>
      <c r="Y3" s="9" t="s">
        <v>142</v>
      </c>
      <c r="Z3" s="9" t="s">
        <v>143</v>
      </c>
      <c r="AA3" s="9" t="s">
        <v>144</v>
      </c>
      <c r="AB3" s="9" t="s">
        <v>145</v>
      </c>
      <c r="AC3" s="9" t="s">
        <v>146</v>
      </c>
      <c r="AD3" s="9" t="s">
        <v>147</v>
      </c>
      <c r="AE3" s="9" t="s">
        <v>148</v>
      </c>
      <c r="AF3" s="9" t="s">
        <v>149</v>
      </c>
      <c r="AG3" s="9" t="s">
        <v>150</v>
      </c>
      <c r="AH3" s="9" t="s">
        <v>151</v>
      </c>
      <c r="AI3" s="9" t="s">
        <v>152</v>
      </c>
      <c r="AJ3" s="9" t="s">
        <v>153</v>
      </c>
      <c r="AK3" s="9" t="s">
        <v>154</v>
      </c>
      <c r="AL3" s="9" t="s">
        <v>155</v>
      </c>
      <c r="AM3" s="9" t="s">
        <v>156</v>
      </c>
      <c r="AN3" s="9" t="s">
        <v>157</v>
      </c>
      <c r="AO3" s="9" t="s">
        <v>158</v>
      </c>
      <c r="AP3" s="9" t="s">
        <v>159</v>
      </c>
      <c r="AQ3" s="9" t="s">
        <v>160</v>
      </c>
      <c r="AR3" s="9" t="s">
        <v>161</v>
      </c>
      <c r="AS3" s="9" t="s">
        <v>162</v>
      </c>
      <c r="AT3" s="9" t="s">
        <v>163</v>
      </c>
      <c r="AU3" s="9" t="s">
        <v>164</v>
      </c>
      <c r="AV3" s="9" t="s">
        <v>165</v>
      </c>
      <c r="AW3" s="9" t="s">
        <v>166</v>
      </c>
      <c r="AX3" s="9" t="s">
        <v>167</v>
      </c>
      <c r="AY3" s="9" t="s">
        <v>168</v>
      </c>
      <c r="AZ3" s="9" t="s">
        <v>169</v>
      </c>
      <c r="BA3" s="9" t="s">
        <v>170</v>
      </c>
      <c r="BB3" s="9" t="s">
        <v>171</v>
      </c>
      <c r="BC3" s="9" t="s">
        <v>172</v>
      </c>
      <c r="BD3" s="9" t="s">
        <v>173</v>
      </c>
      <c r="BE3" s="9" t="s">
        <v>174</v>
      </c>
      <c r="BF3" s="9" t="s">
        <v>175</v>
      </c>
      <c r="BG3" s="9" t="s">
        <v>176</v>
      </c>
      <c r="BH3" s="9" t="s">
        <v>177</v>
      </c>
      <c r="BI3" s="9" t="s">
        <v>178</v>
      </c>
      <c r="BJ3" s="9" t="s">
        <v>179</v>
      </c>
      <c r="BK3" s="9" t="s">
        <v>180</v>
      </c>
      <c r="BL3" s="9" t="s">
        <v>181</v>
      </c>
      <c r="BM3" s="9" t="s">
        <v>182</v>
      </c>
      <c r="BN3" s="9" t="s">
        <v>183</v>
      </c>
      <c r="BO3" s="9" t="s">
        <v>184</v>
      </c>
      <c r="BP3" s="9" t="s">
        <v>185</v>
      </c>
      <c r="BQ3" s="9" t="s">
        <v>186</v>
      </c>
      <c r="BR3" s="9" t="s">
        <v>187</v>
      </c>
      <c r="BS3" s="9" t="s">
        <v>188</v>
      </c>
      <c r="BT3" s="9" t="s">
        <v>189</v>
      </c>
      <c r="BU3" s="9" t="s">
        <v>190</v>
      </c>
      <c r="BV3" s="9" t="s">
        <v>191</v>
      </c>
      <c r="BW3" s="9" t="s">
        <v>192</v>
      </c>
      <c r="BX3" s="9" t="s">
        <v>193</v>
      </c>
      <c r="BY3" s="9" t="s">
        <v>194</v>
      </c>
      <c r="BZ3" s="9" t="s">
        <v>195</v>
      </c>
      <c r="CA3" s="9" t="s">
        <v>196</v>
      </c>
      <c r="CB3" s="9" t="s">
        <v>197</v>
      </c>
      <c r="CC3" s="9" t="s">
        <v>198</v>
      </c>
      <c r="CD3" s="9" t="s">
        <v>199</v>
      </c>
    </row>
    <row r="4" spans="1:83" ht="20.7" x14ac:dyDescent="0.5">
      <c r="A4" s="8" t="s">
        <v>12</v>
      </c>
      <c r="B4" s="15">
        <v>3774.6195739447198</v>
      </c>
      <c r="C4" s="15">
        <v>3692.0500618870001</v>
      </c>
      <c r="D4" s="15">
        <v>3778.4933490849999</v>
      </c>
      <c r="E4" s="15">
        <v>3871.5596344599999</v>
      </c>
      <c r="F4" s="15">
        <v>3724.7346388001502</v>
      </c>
      <c r="G4" s="15">
        <v>3866.6783308399999</v>
      </c>
      <c r="H4" s="15">
        <v>4342.8458562659998</v>
      </c>
      <c r="I4" s="15">
        <v>4389.6411983870003</v>
      </c>
      <c r="J4" s="15">
        <v>4468.6009440830776</v>
      </c>
      <c r="K4" s="15">
        <v>4732.8826854090003</v>
      </c>
      <c r="L4" s="15">
        <v>4979.3246055449999</v>
      </c>
      <c r="M4" s="15">
        <v>5089.3587188800002</v>
      </c>
      <c r="N4" s="15">
        <v>5278.3060252970881</v>
      </c>
      <c r="O4" s="15">
        <v>5658.4286219759997</v>
      </c>
      <c r="P4" s="15">
        <v>5663.6629323010002</v>
      </c>
      <c r="Q4" s="15">
        <v>5866.0536797719997</v>
      </c>
      <c r="R4" s="15">
        <v>6003.0923367862724</v>
      </c>
      <c r="S4" s="15">
        <v>6067.2116235080002</v>
      </c>
      <c r="T4" s="15">
        <v>5982.3158910900002</v>
      </c>
      <c r="U4" s="15">
        <v>6248.9446398059999</v>
      </c>
      <c r="V4" s="15">
        <v>6811.1821822499996</v>
      </c>
      <c r="W4" s="15">
        <v>11220.662958049999</v>
      </c>
      <c r="X4" s="15">
        <v>11443.285855503</v>
      </c>
      <c r="Y4" s="15">
        <v>11387.055837608999</v>
      </c>
      <c r="Z4" s="15">
        <v>11056.277628207001</v>
      </c>
      <c r="AA4" s="15">
        <v>11554.275767470001</v>
      </c>
      <c r="AB4" s="15">
        <v>11836.789837324</v>
      </c>
      <c r="AC4" s="15">
        <v>12435.778838556</v>
      </c>
      <c r="AD4" s="15">
        <v>12157.01163585</v>
      </c>
      <c r="AE4" s="15">
        <v>13305.89631978</v>
      </c>
      <c r="AF4" s="15">
        <v>13658.037613902001</v>
      </c>
      <c r="AG4" s="15">
        <v>13308.00084072</v>
      </c>
      <c r="AH4" s="15">
        <v>13320.757357234001</v>
      </c>
      <c r="AI4" s="15">
        <v>13164.08586392</v>
      </c>
      <c r="AJ4" s="15">
        <v>13187.075071241999</v>
      </c>
      <c r="AK4" s="15">
        <v>13314.323317529999</v>
      </c>
      <c r="AL4" s="15">
        <v>12719.455389000001</v>
      </c>
      <c r="AM4" s="15">
        <v>12887.566762689001</v>
      </c>
      <c r="AN4" s="15">
        <v>13026.340023840001</v>
      </c>
      <c r="AO4" s="15">
        <v>13728.686912380001</v>
      </c>
      <c r="AP4" s="15">
        <v>14238.015423864001</v>
      </c>
      <c r="AQ4" s="15">
        <v>14233.850955444999</v>
      </c>
      <c r="AR4" s="15">
        <v>14903.811250889999</v>
      </c>
      <c r="AS4" s="15">
        <v>14695.085057504</v>
      </c>
      <c r="AT4" s="15">
        <v>14598.246184804</v>
      </c>
      <c r="AU4" s="15">
        <v>15267.613144159999</v>
      </c>
      <c r="AV4" s="15">
        <v>15512.454833387999</v>
      </c>
      <c r="AW4" s="15">
        <v>15268.734346896001</v>
      </c>
      <c r="AX4" s="15">
        <v>15361.592723876</v>
      </c>
      <c r="AY4" s="15">
        <v>14813.248771904</v>
      </c>
      <c r="AZ4" s="15">
        <v>14982.125449024999</v>
      </c>
      <c r="BA4" s="15">
        <v>15414.495498577</v>
      </c>
      <c r="BB4" s="15">
        <v>15973.283754861999</v>
      </c>
      <c r="BC4" s="15">
        <v>15829.142271135999</v>
      </c>
      <c r="BD4" s="15">
        <v>16273.530017925999</v>
      </c>
      <c r="BE4" s="15">
        <v>14829.305227499999</v>
      </c>
      <c r="BF4" s="15">
        <v>15029.958245397</v>
      </c>
      <c r="BG4" s="15">
        <v>14411.559326930001</v>
      </c>
      <c r="BH4" s="15">
        <v>14206.627683654</v>
      </c>
      <c r="BI4" s="15">
        <v>14495.842862338999</v>
      </c>
      <c r="BJ4" s="15">
        <v>14491.447194334</v>
      </c>
      <c r="BK4" s="15">
        <v>15278.173223405</v>
      </c>
      <c r="BL4" s="15">
        <v>15579.987781157</v>
      </c>
      <c r="BM4" s="15">
        <v>16023.155175465001</v>
      </c>
      <c r="BN4" s="15">
        <v>16020.268136096</v>
      </c>
      <c r="BO4" s="15">
        <v>16770.744218844</v>
      </c>
      <c r="BP4" s="15">
        <v>16762.122075904001</v>
      </c>
      <c r="BQ4" s="15">
        <v>17575.936647302999</v>
      </c>
      <c r="BR4" s="15">
        <v>16833.573489348</v>
      </c>
      <c r="BS4" s="15">
        <v>18239.497344495001</v>
      </c>
      <c r="BT4" s="15">
        <v>16690.001167915001</v>
      </c>
      <c r="BU4" s="15">
        <v>18056.23330041</v>
      </c>
      <c r="BV4" s="15">
        <v>17874.971374403998</v>
      </c>
      <c r="BW4" s="15">
        <v>21625.140298208</v>
      </c>
      <c r="BX4" s="15">
        <v>21931.042328546999</v>
      </c>
      <c r="BY4" s="15">
        <v>21926.725545887999</v>
      </c>
      <c r="BZ4" s="15">
        <v>23207.27190408</v>
      </c>
      <c r="CA4" s="15">
        <v>22837.362639417999</v>
      </c>
      <c r="CB4" s="15">
        <v>22846.049968944</v>
      </c>
      <c r="CC4" s="15">
        <v>25203.147016007999</v>
      </c>
      <c r="CD4" s="15">
        <v>25752.905194269999</v>
      </c>
    </row>
    <row r="5" spans="1:83" ht="31" x14ac:dyDescent="0.5">
      <c r="A5" s="8" t="s">
        <v>13</v>
      </c>
      <c r="B5" s="15">
        <v>4358.1559999999999</v>
      </c>
      <c r="C5" s="15">
        <v>4386.4679999999998</v>
      </c>
      <c r="D5" s="15">
        <v>4408.1670000000004</v>
      </c>
      <c r="E5" s="15">
        <v>4333.9679999999998</v>
      </c>
      <c r="F5" s="15">
        <v>4103.0159999999996</v>
      </c>
      <c r="G5" s="15">
        <v>3441.7910000000002</v>
      </c>
      <c r="H5" s="15">
        <v>3497.1329999999998</v>
      </c>
      <c r="I5" s="15">
        <v>3498.8580000000002</v>
      </c>
      <c r="J5" s="15">
        <v>3503.1509999999998</v>
      </c>
      <c r="K5" s="15">
        <v>3432.2710000000002</v>
      </c>
      <c r="L5" s="15">
        <v>3517.1089999999999</v>
      </c>
      <c r="M5" s="15">
        <v>4281.2020000000002</v>
      </c>
      <c r="N5" s="15">
        <v>4245.5519999999997</v>
      </c>
      <c r="O5" s="15">
        <v>4392.9210000000003</v>
      </c>
      <c r="P5" s="15">
        <v>4873.0410000000002</v>
      </c>
      <c r="Q5" s="15">
        <v>4926.66</v>
      </c>
      <c r="R5" s="15">
        <v>5004.2780000000002</v>
      </c>
      <c r="S5" s="15">
        <v>5007.7269999999999</v>
      </c>
      <c r="T5" s="15">
        <v>5226.5519999999997</v>
      </c>
      <c r="U5" s="15">
        <v>5341.7759999999998</v>
      </c>
      <c r="V5" s="15">
        <v>5171.0709999999999</v>
      </c>
      <c r="W5" s="15">
        <v>5219.0969999999998</v>
      </c>
      <c r="X5" s="15">
        <v>5406.5690000000004</v>
      </c>
      <c r="Y5" s="15">
        <v>5676.4570000000003</v>
      </c>
      <c r="Z5" s="15">
        <v>5465.6930000000002</v>
      </c>
      <c r="AA5" s="15">
        <v>5670.7879999999996</v>
      </c>
      <c r="AB5" s="15">
        <v>5413.4219999999996</v>
      </c>
      <c r="AC5" s="15">
        <v>6695.9840000000004</v>
      </c>
      <c r="AD5" s="15">
        <v>6446.6850000000004</v>
      </c>
      <c r="AE5" s="15">
        <v>6642.143</v>
      </c>
      <c r="AF5" s="15">
        <v>6780.4409999999998</v>
      </c>
      <c r="AG5" s="15">
        <v>6984.2650000000003</v>
      </c>
      <c r="AH5" s="15">
        <v>6433.8680000000004</v>
      </c>
      <c r="AI5" s="15">
        <v>6552.5640000000003</v>
      </c>
      <c r="AJ5" s="15">
        <v>6719.2470000000003</v>
      </c>
      <c r="AK5" s="15">
        <v>6906.1660000000002</v>
      </c>
      <c r="AL5" s="15">
        <v>6473.8630000000003</v>
      </c>
      <c r="AM5" s="15">
        <v>6468.451</v>
      </c>
      <c r="AN5" s="15">
        <v>6321.442</v>
      </c>
      <c r="AO5" s="15">
        <v>6679.6930000000002</v>
      </c>
      <c r="AP5" s="15">
        <v>6457.5559999999996</v>
      </c>
      <c r="AQ5" s="15">
        <v>6693.1379999999999</v>
      </c>
      <c r="AR5" s="15">
        <v>6800.4459999999999</v>
      </c>
      <c r="AS5" s="15">
        <v>10119.048000000001</v>
      </c>
      <c r="AT5" s="15">
        <v>9313.1260000000002</v>
      </c>
      <c r="AU5" s="15">
        <v>9503.3169999999991</v>
      </c>
      <c r="AV5" s="15">
        <v>9426.0689999999995</v>
      </c>
      <c r="AW5" s="15">
        <v>10131.732</v>
      </c>
      <c r="AX5" s="15">
        <v>9633.0210000000006</v>
      </c>
      <c r="AY5" s="15">
        <v>9491.2739999999994</v>
      </c>
      <c r="AZ5" s="15">
        <v>9549.5669999999991</v>
      </c>
      <c r="BA5" s="15">
        <v>10452.061</v>
      </c>
      <c r="BB5" s="15">
        <v>10315.442999999999</v>
      </c>
      <c r="BC5" s="15">
        <v>9985.152</v>
      </c>
      <c r="BD5" s="15">
        <v>10215.326999999999</v>
      </c>
      <c r="BE5" s="15">
        <v>10815.876</v>
      </c>
      <c r="BF5" s="15">
        <v>9845.2999999999993</v>
      </c>
      <c r="BG5" s="15">
        <v>9732.8639999999996</v>
      </c>
      <c r="BH5" s="15">
        <v>9905.5040000000008</v>
      </c>
      <c r="BI5" s="15">
        <v>10651.922</v>
      </c>
      <c r="BJ5" s="15">
        <v>9639.5419999999995</v>
      </c>
      <c r="BK5" s="15">
        <v>9832.2630000000008</v>
      </c>
      <c r="BL5" s="15">
        <v>9674.1080000000002</v>
      </c>
      <c r="BM5" s="15">
        <v>10443.109</v>
      </c>
      <c r="BN5" s="15">
        <v>9739.2870000000003</v>
      </c>
      <c r="BO5" s="15">
        <v>9246.2780000000002</v>
      </c>
      <c r="BP5" s="15">
        <v>9173.7279999999992</v>
      </c>
      <c r="BQ5" s="15">
        <v>10874.921</v>
      </c>
      <c r="BR5" s="15">
        <v>9958.5020000000004</v>
      </c>
      <c r="BS5" s="15">
        <v>10311.31</v>
      </c>
      <c r="BT5" s="15">
        <v>10191.754000000001</v>
      </c>
      <c r="BU5" s="15">
        <v>11130.424999999999</v>
      </c>
      <c r="BV5" s="15">
        <v>10284.31</v>
      </c>
      <c r="BW5" s="15">
        <v>10356.785</v>
      </c>
      <c r="BX5" s="15">
        <v>10401.964</v>
      </c>
      <c r="BY5" s="15">
        <v>11270.355</v>
      </c>
      <c r="BZ5" s="15">
        <v>10814.262000000001</v>
      </c>
      <c r="CA5" s="15">
        <v>11133.251</v>
      </c>
      <c r="CB5" s="15">
        <v>12479.045</v>
      </c>
      <c r="CC5" s="15">
        <v>12941.266</v>
      </c>
      <c r="CD5" s="15">
        <v>13744.341</v>
      </c>
    </row>
    <row r="6" spans="1:83" ht="20.7" x14ac:dyDescent="0.5">
      <c r="A6" s="8" t="s">
        <v>14</v>
      </c>
      <c r="B6" s="15">
        <v>5777.5</v>
      </c>
      <c r="C6" s="15">
        <v>5966.2</v>
      </c>
      <c r="D6" s="15">
        <v>5819.6</v>
      </c>
      <c r="E6" s="15">
        <v>6278.1</v>
      </c>
      <c r="F6" s="15">
        <v>6192.7</v>
      </c>
      <c r="G6" s="15">
        <v>6245</v>
      </c>
      <c r="H6" s="15">
        <v>6440</v>
      </c>
      <c r="I6" s="15">
        <v>6355.9</v>
      </c>
      <c r="J6" s="15">
        <v>6263.4</v>
      </c>
      <c r="K6" s="15">
        <v>6401</v>
      </c>
      <c r="L6" s="15">
        <v>6821.1</v>
      </c>
      <c r="M6" s="15">
        <v>7018.6</v>
      </c>
      <c r="N6" s="15">
        <v>7376.5</v>
      </c>
      <c r="O6" s="15">
        <v>7604.3</v>
      </c>
      <c r="P6" s="15">
        <v>7908.7</v>
      </c>
      <c r="Q6" s="15">
        <v>8052.9</v>
      </c>
      <c r="R6" s="15">
        <v>8558.2999999999993</v>
      </c>
      <c r="S6" s="15">
        <v>8652.1</v>
      </c>
      <c r="T6" s="15">
        <v>8793.6</v>
      </c>
      <c r="U6" s="15">
        <v>9115.7000000000007</v>
      </c>
      <c r="V6" s="15">
        <v>9144.1</v>
      </c>
      <c r="W6" s="15">
        <v>9518.2000000000007</v>
      </c>
      <c r="X6" s="15">
        <v>9869.6</v>
      </c>
      <c r="Y6" s="15">
        <v>9570.5</v>
      </c>
      <c r="Z6" s="15">
        <v>9822.2000000000007</v>
      </c>
      <c r="AA6" s="15">
        <v>10218.6</v>
      </c>
      <c r="AB6" s="15">
        <v>10688.3</v>
      </c>
      <c r="AC6" s="15">
        <v>11013.5</v>
      </c>
      <c r="AD6" s="15">
        <v>11454.6</v>
      </c>
      <c r="AE6" s="15">
        <v>11788.2</v>
      </c>
      <c r="AF6" s="15">
        <v>12442.7</v>
      </c>
      <c r="AG6" s="15">
        <v>12594.8</v>
      </c>
      <c r="AH6" s="15">
        <v>12634.7</v>
      </c>
      <c r="AI6" s="15">
        <v>12255.7</v>
      </c>
      <c r="AJ6" s="15">
        <v>13249.6</v>
      </c>
      <c r="AK6" s="15">
        <v>13190.6</v>
      </c>
      <c r="AL6" s="15">
        <v>13358.4</v>
      </c>
      <c r="AM6" s="15">
        <v>13576.3</v>
      </c>
      <c r="AN6" s="15">
        <v>14419</v>
      </c>
      <c r="AO6" s="15">
        <v>14051</v>
      </c>
      <c r="AP6" s="15">
        <v>14464</v>
      </c>
      <c r="AQ6" s="15">
        <v>14478</v>
      </c>
      <c r="AR6" s="15">
        <v>14998</v>
      </c>
      <c r="AS6" s="15">
        <v>14803</v>
      </c>
      <c r="AT6" s="15">
        <v>14565</v>
      </c>
      <c r="AU6" s="15">
        <v>14794</v>
      </c>
      <c r="AV6" s="15">
        <v>15465</v>
      </c>
      <c r="AW6" s="15">
        <v>15114</v>
      </c>
      <c r="AX6" s="15">
        <v>15171</v>
      </c>
      <c r="AY6" s="15">
        <v>15615</v>
      </c>
      <c r="AZ6" s="15">
        <v>17545</v>
      </c>
      <c r="BA6" s="15">
        <v>17674</v>
      </c>
      <c r="BB6" s="15">
        <v>17820</v>
      </c>
      <c r="BC6" s="15">
        <v>17803</v>
      </c>
      <c r="BD6" s="15">
        <v>18594</v>
      </c>
      <c r="BE6" s="15">
        <v>18521</v>
      </c>
      <c r="BF6" s="15">
        <v>19167</v>
      </c>
      <c r="BG6" s="15">
        <v>20541</v>
      </c>
      <c r="BH6" s="15">
        <v>21597</v>
      </c>
      <c r="BI6" s="15">
        <v>20766</v>
      </c>
      <c r="BJ6" s="15">
        <v>22583</v>
      </c>
      <c r="BK6" s="15">
        <v>20987</v>
      </c>
      <c r="BL6" s="15">
        <v>21379</v>
      </c>
      <c r="BM6" s="15">
        <v>21156</v>
      </c>
      <c r="BN6" s="15">
        <v>22652</v>
      </c>
      <c r="BO6" s="15">
        <v>23152</v>
      </c>
      <c r="BP6" s="15">
        <v>23259</v>
      </c>
      <c r="BQ6" s="15">
        <v>23647</v>
      </c>
      <c r="BR6" s="15">
        <v>24055</v>
      </c>
      <c r="BS6" s="15">
        <v>22552</v>
      </c>
      <c r="BT6" s="15">
        <v>22536</v>
      </c>
      <c r="BU6" s="15">
        <v>22483</v>
      </c>
      <c r="BV6" s="15">
        <v>22677</v>
      </c>
      <c r="BW6" s="15">
        <v>22921</v>
      </c>
      <c r="BX6" s="15">
        <v>23717</v>
      </c>
      <c r="BY6" s="15">
        <v>26249</v>
      </c>
      <c r="BZ6" s="15">
        <v>26602</v>
      </c>
      <c r="CA6" s="15">
        <v>26220</v>
      </c>
      <c r="CB6" s="15">
        <v>31342</v>
      </c>
      <c r="CC6" s="15">
        <v>33258</v>
      </c>
      <c r="CD6" s="15">
        <v>34836</v>
      </c>
      <c r="CE6" s="15">
        <v>36185</v>
      </c>
    </row>
    <row r="7" spans="1:83" ht="41.35" x14ac:dyDescent="0.5">
      <c r="A7" s="8" t="s">
        <v>15</v>
      </c>
      <c r="B7" s="15">
        <v>269.60986996164002</v>
      </c>
      <c r="C7" s="15">
        <v>296.09287885164503</v>
      </c>
      <c r="D7" s="15">
        <v>338.76177914139299</v>
      </c>
      <c r="E7" s="15">
        <v>301.73505842374499</v>
      </c>
      <c r="F7" s="15">
        <v>289.86588135990002</v>
      </c>
      <c r="G7" s="15">
        <v>299.26995865322499</v>
      </c>
      <c r="H7" s="15">
        <v>307.84134286351701</v>
      </c>
      <c r="I7" s="15">
        <v>314.78692958736502</v>
      </c>
      <c r="J7" s="15">
        <v>319.30242900000002</v>
      </c>
      <c r="K7" s="15">
        <v>355.73501399999998</v>
      </c>
      <c r="L7" s="15">
        <v>408.97441600000002</v>
      </c>
      <c r="M7" s="15">
        <v>429.66336699999999</v>
      </c>
      <c r="N7" s="15">
        <v>427.32900000000001</v>
      </c>
      <c r="O7" s="15">
        <v>448.88099999999997</v>
      </c>
      <c r="P7" s="15">
        <v>457.38600000000002</v>
      </c>
      <c r="Q7" s="15">
        <v>488.815</v>
      </c>
      <c r="R7" s="15">
        <v>497.27699999999999</v>
      </c>
      <c r="S7" s="15">
        <v>525.44399999999996</v>
      </c>
      <c r="T7" s="15">
        <v>551.64800000000002</v>
      </c>
      <c r="U7" s="15">
        <v>597.51599999999996</v>
      </c>
      <c r="V7" s="15">
        <v>609.64499999999998</v>
      </c>
      <c r="W7" s="15">
        <v>643.81299999999999</v>
      </c>
      <c r="X7" s="15">
        <v>673.14700000000005</v>
      </c>
      <c r="Y7" s="15">
        <v>723.27599999999995</v>
      </c>
      <c r="Z7" s="15">
        <v>715.84699999999998</v>
      </c>
      <c r="AA7" s="15">
        <v>795.55499999999995</v>
      </c>
      <c r="AB7" s="15">
        <v>825.01300000000003</v>
      </c>
      <c r="AC7" s="15">
        <v>874.48599999999999</v>
      </c>
      <c r="AD7" s="15">
        <v>995.37400000000002</v>
      </c>
      <c r="AE7" s="15">
        <v>1059.5060000000001</v>
      </c>
      <c r="AF7" s="15">
        <v>1105.5809999999999</v>
      </c>
      <c r="AG7" s="15">
        <v>1095.011</v>
      </c>
      <c r="AH7" s="15">
        <v>1043.4839999999999</v>
      </c>
      <c r="AI7" s="15">
        <v>1117.2529999999999</v>
      </c>
      <c r="AJ7" s="15">
        <v>1134.2470000000001</v>
      </c>
      <c r="AK7" s="15">
        <v>1074.498</v>
      </c>
      <c r="AL7" s="15">
        <v>1101.51</v>
      </c>
      <c r="AM7" s="15">
        <v>1178.7809999999999</v>
      </c>
      <c r="AN7" s="15">
        <v>1275.6310000000001</v>
      </c>
      <c r="AO7" s="15">
        <v>1327.5319999999999</v>
      </c>
      <c r="AP7" s="15">
        <v>1346.029</v>
      </c>
      <c r="AQ7" s="15">
        <v>1441.6990000000001</v>
      </c>
      <c r="AR7" s="15">
        <v>1893.2860000000001</v>
      </c>
      <c r="AS7" s="15">
        <v>1858.499</v>
      </c>
      <c r="AT7" s="15">
        <v>1806.758</v>
      </c>
      <c r="AU7" s="15">
        <v>1854.4949999999999</v>
      </c>
      <c r="AV7" s="15">
        <v>1939.232</v>
      </c>
      <c r="AW7" s="15">
        <v>1896.4369999999999</v>
      </c>
      <c r="AX7" s="15">
        <v>1921.6659999999999</v>
      </c>
      <c r="AY7" s="15">
        <v>2004.2249999999999</v>
      </c>
      <c r="AZ7" s="15">
        <v>2028.008</v>
      </c>
      <c r="BA7" s="15">
        <v>2043.6510000000001</v>
      </c>
      <c r="BB7" s="15">
        <v>2124.1480000000001</v>
      </c>
      <c r="BC7" s="15">
        <v>2270.1</v>
      </c>
      <c r="BD7" s="15">
        <v>2390.2049999999999</v>
      </c>
      <c r="BE7" s="15">
        <v>2593.0439999999999</v>
      </c>
      <c r="BF7" s="15">
        <v>2648.2620000000002</v>
      </c>
      <c r="BG7" s="15">
        <v>2865.5390000000002</v>
      </c>
      <c r="BH7" s="15">
        <v>2933.4929999999999</v>
      </c>
      <c r="BI7" s="15">
        <v>2911.377</v>
      </c>
      <c r="BJ7" s="15">
        <v>2834.28</v>
      </c>
      <c r="BK7" s="15">
        <v>2974.683</v>
      </c>
      <c r="BL7" s="15">
        <v>3106.634</v>
      </c>
      <c r="BM7" s="15">
        <v>3120.1979999999999</v>
      </c>
      <c r="BN7" s="15">
        <v>2990.1439999999998</v>
      </c>
      <c r="BO7" s="15">
        <v>3152.3420000000001</v>
      </c>
      <c r="BP7" s="15">
        <v>3090.366</v>
      </c>
      <c r="BQ7" s="15">
        <v>3090.3870000000002</v>
      </c>
      <c r="BR7" s="15">
        <v>2980.7049999999999</v>
      </c>
      <c r="BS7" s="15">
        <v>3117.8829999999998</v>
      </c>
      <c r="BT7" s="15">
        <v>3141.752</v>
      </c>
      <c r="BU7" s="15">
        <v>3175.0079999999998</v>
      </c>
      <c r="BV7" s="15">
        <v>3004.596</v>
      </c>
      <c r="BW7" s="15">
        <v>3239.73</v>
      </c>
      <c r="BX7" s="15">
        <v>3337.806</v>
      </c>
      <c r="BY7" s="15">
        <v>3397.9969999999998</v>
      </c>
      <c r="BZ7" s="15">
        <v>3211.07</v>
      </c>
      <c r="CA7" s="15">
        <v>3694.904</v>
      </c>
      <c r="CB7" s="15">
        <v>3251.59</v>
      </c>
      <c r="CC7" s="15">
        <v>2956.1370000000002</v>
      </c>
      <c r="CD7" s="15">
        <v>3020.9479999999999</v>
      </c>
    </row>
    <row r="8" spans="1:83" ht="31" x14ac:dyDescent="0.5">
      <c r="A8" s="8" t="s">
        <v>16</v>
      </c>
      <c r="B8" s="15">
        <v>292.58782629874798</v>
      </c>
      <c r="C8" s="15">
        <v>301.6040895626</v>
      </c>
      <c r="D8" s="15">
        <v>317.76968062499998</v>
      </c>
      <c r="E8" s="15">
        <v>351.19266068040002</v>
      </c>
      <c r="F8" s="15">
        <v>352.07747100684998</v>
      </c>
      <c r="G8" s="15">
        <v>405.3013734566</v>
      </c>
      <c r="H8" s="15">
        <v>467.16697921769997</v>
      </c>
      <c r="I8" s="15">
        <v>532.76663047299996</v>
      </c>
      <c r="J8" s="15">
        <v>551.48086001322599</v>
      </c>
      <c r="K8" s="15">
        <v>716.6375925177</v>
      </c>
      <c r="L8" s="15">
        <v>756.949230693</v>
      </c>
      <c r="M8" s="15">
        <v>900.24529828799996</v>
      </c>
      <c r="N8" s="15">
        <v>882.40484002860001</v>
      </c>
      <c r="O8" s="15">
        <v>1031.7226111908001</v>
      </c>
      <c r="P8" s="15">
        <v>1058.2075012190001</v>
      </c>
      <c r="Q8" s="15">
        <v>1196.8190858624</v>
      </c>
      <c r="R8" s="15">
        <v>1275.7920389783999</v>
      </c>
      <c r="S8" s="15">
        <v>1409.1086020380001</v>
      </c>
      <c r="T8" s="15">
        <v>1437.7422479700001</v>
      </c>
      <c r="U8" s="15">
        <v>1563.3819807212001</v>
      </c>
      <c r="V8" s="15">
        <v>1564.7950717829999</v>
      </c>
      <c r="W8" s="15">
        <v>1877.4497945657999</v>
      </c>
      <c r="X8" s="15">
        <v>1939.9796534232</v>
      </c>
      <c r="Y8" s="15">
        <v>2173.3502538158</v>
      </c>
      <c r="Z8" s="15">
        <v>2262.7168966283998</v>
      </c>
      <c r="AA8" s="15">
        <v>2407.6876720969999</v>
      </c>
      <c r="AB8" s="15">
        <v>2473.2824422103999</v>
      </c>
      <c r="AC8" s="15">
        <v>2782.4663775762001</v>
      </c>
      <c r="AD8" s="15">
        <v>2720.542063374</v>
      </c>
      <c r="AE8" s="15">
        <v>2867.431737245</v>
      </c>
      <c r="AF8" s="15">
        <v>2802.4234799904002</v>
      </c>
      <c r="AG8" s="15">
        <v>2683.2735197669999</v>
      </c>
      <c r="AH8" s="15">
        <v>2653.1125557726</v>
      </c>
      <c r="AI8" s="15">
        <v>2801.8874193400002</v>
      </c>
      <c r="AJ8" s="15">
        <v>2870.6805922068002</v>
      </c>
      <c r="AK8" s="15">
        <v>3008.7007386949999</v>
      </c>
      <c r="AL8" s="15">
        <v>2758.8677886</v>
      </c>
      <c r="AM8" s="15">
        <v>2919.7484955066998</v>
      </c>
      <c r="AN8" s="15">
        <v>2919.6291516480001</v>
      </c>
      <c r="AO8" s="15">
        <v>3310.237076894</v>
      </c>
      <c r="AP8" s="15">
        <v>3173.4495481367999</v>
      </c>
      <c r="AQ8" s="15">
        <v>3266.255407052</v>
      </c>
      <c r="AR8" s="15">
        <v>3402.3956439683998</v>
      </c>
      <c r="AS8" s="15">
        <v>3257.5808521049998</v>
      </c>
      <c r="AT8" s="15">
        <v>3354.0759989255998</v>
      </c>
      <c r="AU8" s="15">
        <v>3314.2704792640002</v>
      </c>
      <c r="AV8" s="15">
        <v>3270.2034594828001</v>
      </c>
      <c r="AW8" s="15">
        <v>3313.0418029008001</v>
      </c>
      <c r="AX8" s="15">
        <v>3336.1460878227999</v>
      </c>
      <c r="AY8" s="15">
        <v>3221.0903976896002</v>
      </c>
      <c r="AZ8" s="15">
        <v>3280.5979855236001</v>
      </c>
      <c r="BA8" s="15">
        <v>3296.8802866787</v>
      </c>
      <c r="BB8" s="15">
        <v>3179.0952278730001</v>
      </c>
      <c r="BC8" s="15">
        <v>3183.3275930540999</v>
      </c>
      <c r="BD8" s="15">
        <v>3211.9926077276</v>
      </c>
      <c r="BE8" s="15">
        <v>3173.3451118319999</v>
      </c>
      <c r="BF8" s="15">
        <v>3086.4855061559001</v>
      </c>
      <c r="BG8" s="15">
        <v>2979.7496910253999</v>
      </c>
      <c r="BH8" s="15">
        <v>3054.6365921973002</v>
      </c>
      <c r="BI8" s="15">
        <v>2998.2701850765998</v>
      </c>
      <c r="BJ8" s="15">
        <v>2845.8322029013998</v>
      </c>
      <c r="BK8" s="15">
        <v>2959.1708897781</v>
      </c>
      <c r="BL8" s="15">
        <v>2991.1710806022002</v>
      </c>
      <c r="BM8" s="15">
        <v>2997.0213009008999</v>
      </c>
      <c r="BN8" s="15">
        <v>2918.9274791195999</v>
      </c>
      <c r="BO8" s="15">
        <v>3023.4174495524999</v>
      </c>
      <c r="BP8" s="15">
        <v>3232.7438675520002</v>
      </c>
      <c r="BQ8" s="15">
        <v>3385.2972455699</v>
      </c>
      <c r="BR8" s="15">
        <v>3426.7531224695999</v>
      </c>
      <c r="BS8" s="15">
        <v>3612.9111727434001</v>
      </c>
      <c r="BT8" s="15">
        <v>3616.6141642993998</v>
      </c>
      <c r="BU8" s="15">
        <v>3683.8619732070001</v>
      </c>
      <c r="BV8" s="15">
        <v>3672.0860999224001</v>
      </c>
      <c r="BW8" s="15">
        <v>4581.1447825007999</v>
      </c>
      <c r="BX8" s="15">
        <v>4729.7451065534997</v>
      </c>
      <c r="BY8" s="15">
        <v>4966.5249150336003</v>
      </c>
      <c r="BZ8" s="15">
        <v>4913.2532809692002</v>
      </c>
      <c r="CA8" s="15">
        <v>5022.6373630894004</v>
      </c>
      <c r="CB8" s="15">
        <v>5113.6619407360004</v>
      </c>
      <c r="CC8" s="15">
        <v>5388.7975572455998</v>
      </c>
      <c r="CD8" s="15">
        <v>5729.7859317189996</v>
      </c>
    </row>
    <row r="9" spans="1:83" ht="31" x14ac:dyDescent="0.5">
      <c r="A9" s="8" t="s">
        <v>17</v>
      </c>
      <c r="F9" s="15">
        <v>1075.16399</v>
      </c>
      <c r="G9" s="15">
        <v>1053.5025000000001</v>
      </c>
      <c r="H9" s="15">
        <v>802.49680052639997</v>
      </c>
      <c r="I9" s="15">
        <v>826.44799999999998</v>
      </c>
      <c r="J9" s="15">
        <v>934.95854999999995</v>
      </c>
      <c r="K9" s="15">
        <v>917.24109999999996</v>
      </c>
      <c r="L9" s="15">
        <v>1010.5830593886</v>
      </c>
      <c r="M9" s="15">
        <v>1016.1468006114</v>
      </c>
      <c r="N9" s="15">
        <v>1134.21594</v>
      </c>
      <c r="O9" s="15">
        <v>1169.6880000000001</v>
      </c>
      <c r="P9" s="15">
        <v>1236.5557193177999</v>
      </c>
      <c r="Q9" s="15">
        <v>1234.0997993178</v>
      </c>
      <c r="R9" s="15">
        <v>1313.6096</v>
      </c>
      <c r="S9" s="15">
        <v>1294.9612806856001</v>
      </c>
      <c r="T9" s="15">
        <v>1206.8683000000001</v>
      </c>
      <c r="U9" s="15">
        <v>1191.1177586537999</v>
      </c>
      <c r="V9" s="15">
        <v>1155.2054793279001</v>
      </c>
      <c r="W9" s="15">
        <v>1168.98353</v>
      </c>
      <c r="X9" s="15">
        <v>1306.9438807068</v>
      </c>
      <c r="Y9" s="15">
        <v>1322.8468807068</v>
      </c>
      <c r="Z9" s="15">
        <v>1468.7040845295001</v>
      </c>
      <c r="AA9" s="15">
        <v>1477.3869344996999</v>
      </c>
      <c r="AB9" s="15">
        <v>1613.6796711105001</v>
      </c>
      <c r="AC9" s="15">
        <v>1640.9994903125</v>
      </c>
      <c r="AD9" s="15">
        <v>1894.4648712756</v>
      </c>
      <c r="AE9" s="15">
        <v>1893.7121282824</v>
      </c>
      <c r="AF9" s="15">
        <v>2202.6852311506</v>
      </c>
      <c r="AG9" s="15">
        <v>1969.5864833722001</v>
      </c>
      <c r="AH9" s="15">
        <v>1640.1253004373</v>
      </c>
      <c r="AI9" s="15">
        <v>1616.3400102792</v>
      </c>
      <c r="AJ9" s="15">
        <v>1785.767173873</v>
      </c>
      <c r="AK9" s="15">
        <v>1735.7856858368</v>
      </c>
      <c r="AL9" s="15">
        <v>1840.8852269192</v>
      </c>
      <c r="AM9" s="15">
        <v>1729.1556030364</v>
      </c>
      <c r="AN9" s="15">
        <v>1863.9323403139999</v>
      </c>
      <c r="AO9" s="15">
        <v>1955.8627193643999</v>
      </c>
      <c r="AP9" s="15">
        <v>2130.3770784516</v>
      </c>
      <c r="AQ9" s="15">
        <v>2189.8724021856001</v>
      </c>
      <c r="AR9" s="15">
        <v>2256.0025703182</v>
      </c>
      <c r="AS9" s="15">
        <v>2196.3880856082001</v>
      </c>
      <c r="AT9" s="15">
        <v>2506.965522469</v>
      </c>
      <c r="AU9" s="15">
        <v>2575.5177093105999</v>
      </c>
      <c r="AV9" s="15">
        <v>2585.9932553897002</v>
      </c>
      <c r="AW9" s="15">
        <v>2658.1217255388001</v>
      </c>
      <c r="AX9" s="15">
        <v>2838.1958561714</v>
      </c>
      <c r="AY9" s="15">
        <v>2651.5830226732</v>
      </c>
      <c r="AZ9" s="15">
        <v>2674.8233153268998</v>
      </c>
      <c r="BA9" s="15">
        <v>2849.3483358490998</v>
      </c>
      <c r="BB9" s="15">
        <v>3256.0258426364999</v>
      </c>
      <c r="BC9" s="15">
        <v>3276.1063419385</v>
      </c>
      <c r="BD9" s="15">
        <v>3250.6627904205002</v>
      </c>
      <c r="BE9" s="15">
        <v>3082.9750996905</v>
      </c>
      <c r="BF9" s="15">
        <v>3386.8931649816</v>
      </c>
      <c r="BG9" s="15">
        <v>3228.5956231763998</v>
      </c>
      <c r="BH9" s="15">
        <v>3332.2849501760002</v>
      </c>
      <c r="BI9" s="15">
        <v>3206.4765085859999</v>
      </c>
      <c r="BJ9" s="15">
        <v>3412.9184485535002</v>
      </c>
      <c r="BK9" s="15">
        <v>3333.2853226225998</v>
      </c>
      <c r="BL9" s="15">
        <v>2987.1243487562001</v>
      </c>
      <c r="BM9" s="15">
        <v>2925.7843787043998</v>
      </c>
      <c r="BN9" s="15">
        <v>2979.8004743363999</v>
      </c>
      <c r="BO9" s="15">
        <v>3022.2656350413999</v>
      </c>
      <c r="BP9" s="15">
        <v>2816.6965374015999</v>
      </c>
      <c r="BQ9" s="15">
        <v>2907.7843025968</v>
      </c>
      <c r="BR9" s="15">
        <v>3004.6631063670002</v>
      </c>
      <c r="BS9" s="15">
        <v>3120.2189634330002</v>
      </c>
      <c r="BT9" s="15">
        <v>2818.8583648685999</v>
      </c>
      <c r="BU9" s="15">
        <v>2786.9387123769002</v>
      </c>
      <c r="BV9" s="15">
        <v>2959.4944413996</v>
      </c>
      <c r="BW9" s="15">
        <v>3037.1537581632001</v>
      </c>
      <c r="BX9" s="15">
        <v>4060.9711162463</v>
      </c>
      <c r="BY9" s="15">
        <v>3935.3488075605001</v>
      </c>
      <c r="BZ9" s="15">
        <v>4310.9679451248003</v>
      </c>
      <c r="CA9" s="15">
        <v>4086.4405931945998</v>
      </c>
      <c r="CB9" s="15">
        <v>4465.5778104052997</v>
      </c>
      <c r="CC9" s="15">
        <v>4601.7732821138998</v>
      </c>
    </row>
    <row r="10" spans="1:83" ht="31" x14ac:dyDescent="0.5">
      <c r="A10" s="8" t="s">
        <v>18</v>
      </c>
      <c r="T10" s="15">
        <v>4257.3069999999998</v>
      </c>
      <c r="U10" s="15"/>
      <c r="V10" s="15"/>
      <c r="W10" s="15"/>
      <c r="X10" s="15">
        <v>4903.8860000000004</v>
      </c>
      <c r="Y10" s="15">
        <v>3601.203</v>
      </c>
      <c r="Z10" s="15">
        <v>3435.62</v>
      </c>
      <c r="AA10" s="15">
        <v>3454.5830000000001</v>
      </c>
      <c r="AB10" s="15">
        <v>3478.4609999999998</v>
      </c>
      <c r="AC10" s="15">
        <v>3512.991</v>
      </c>
      <c r="AD10" s="15">
        <v>3439.4830000000002</v>
      </c>
      <c r="AE10" s="15">
        <v>3470.1390000000001</v>
      </c>
      <c r="AF10" s="15">
        <v>3577.5709999999999</v>
      </c>
      <c r="AG10" s="15">
        <v>3627.6379999999999</v>
      </c>
      <c r="AH10" s="15">
        <v>3534.049</v>
      </c>
      <c r="AI10" s="15">
        <v>3564.944</v>
      </c>
      <c r="AJ10" s="15">
        <v>3576.0909999999999</v>
      </c>
      <c r="AK10" s="15">
        <v>3491.913</v>
      </c>
      <c r="AL10" s="15">
        <v>3326.5639999999999</v>
      </c>
      <c r="AM10" s="15">
        <v>3440.0630000000001</v>
      </c>
      <c r="AN10" s="15">
        <v>3613.721</v>
      </c>
      <c r="AO10" s="15">
        <v>3755.2930000000001</v>
      </c>
      <c r="AP10" s="15">
        <v>3790.002</v>
      </c>
      <c r="AQ10" s="15">
        <v>4076.9290000000001</v>
      </c>
      <c r="AR10" s="15">
        <v>4154.7759999999998</v>
      </c>
      <c r="AS10" s="15">
        <v>4218.58</v>
      </c>
      <c r="AT10" s="15">
        <v>4034.6689999999999</v>
      </c>
      <c r="AU10" s="15">
        <v>4076.212</v>
      </c>
      <c r="AV10" s="15">
        <v>3886.056</v>
      </c>
      <c r="AW10" s="15">
        <v>3939.5590000000002</v>
      </c>
      <c r="AX10" s="15">
        <v>3631.7</v>
      </c>
      <c r="AY10" s="15">
        <v>3807.125</v>
      </c>
      <c r="AZ10" s="15">
        <v>3849.53</v>
      </c>
      <c r="BA10" s="15">
        <v>3835.0169999999998</v>
      </c>
      <c r="BB10" s="15">
        <v>4090.0479999999998</v>
      </c>
      <c r="BC10" s="15">
        <v>4273.9189999999999</v>
      </c>
      <c r="BD10" s="15">
        <v>4415.018</v>
      </c>
      <c r="BE10" s="15">
        <v>5543.4939999999997</v>
      </c>
      <c r="BF10" s="15">
        <v>5208.1930000000002</v>
      </c>
      <c r="BG10" s="15">
        <v>5407.9260000000004</v>
      </c>
      <c r="BH10" s="15">
        <v>5872.3810000000003</v>
      </c>
      <c r="BI10" s="15">
        <v>5819.4</v>
      </c>
      <c r="BJ10" s="15">
        <v>5597.59</v>
      </c>
      <c r="BK10" s="15">
        <v>5822.0609999999997</v>
      </c>
      <c r="BL10" s="15">
        <v>6614.65</v>
      </c>
      <c r="BM10" s="15">
        <v>7304.3339999999998</v>
      </c>
      <c r="BN10" s="15">
        <v>6930.48</v>
      </c>
      <c r="BO10" s="15">
        <v>7055.9279999999999</v>
      </c>
      <c r="BP10" s="15">
        <v>7236.9709999999995</v>
      </c>
      <c r="BQ10" s="15">
        <v>7280.723</v>
      </c>
      <c r="BR10" s="15">
        <v>6894.7749999999996</v>
      </c>
      <c r="BS10" s="15">
        <v>7327.7749999999996</v>
      </c>
      <c r="BT10" s="15">
        <v>7427.8860000000004</v>
      </c>
      <c r="BU10" s="15">
        <v>7455.5060000000003</v>
      </c>
      <c r="BV10" s="15">
        <v>7238.24</v>
      </c>
      <c r="BW10" s="15">
        <v>7848.0249999999996</v>
      </c>
      <c r="BX10" s="15">
        <v>7876.8919999999998</v>
      </c>
      <c r="BY10" s="15">
        <v>7773.2979999999998</v>
      </c>
      <c r="BZ10" s="15">
        <v>7353.9859999999999</v>
      </c>
      <c r="CA10" s="15">
        <v>7943.259</v>
      </c>
      <c r="CB10" s="15">
        <v>8112.96</v>
      </c>
      <c r="CC10" s="15">
        <v>8159.6840000000002</v>
      </c>
      <c r="CD10" s="15">
        <v>7698.8739999999998</v>
      </c>
    </row>
    <row r="11" spans="1:83" ht="41.35" x14ac:dyDescent="0.5">
      <c r="A11" s="8" t="s">
        <v>19</v>
      </c>
      <c r="R11" s="15">
        <v>110.977</v>
      </c>
      <c r="S11" s="15"/>
      <c r="T11" s="15">
        <v>111.267</v>
      </c>
      <c r="U11" s="15">
        <v>144.523</v>
      </c>
      <c r="V11" s="15">
        <v>203.68700000000001</v>
      </c>
      <c r="W11" s="15">
        <v>211.23099999999999</v>
      </c>
      <c r="X11" s="15">
        <v>229.083</v>
      </c>
      <c r="Y11" s="15">
        <v>264.96899999999999</v>
      </c>
      <c r="Z11" s="15">
        <v>289.36799999999999</v>
      </c>
      <c r="AA11" s="15">
        <v>289.31799999999998</v>
      </c>
      <c r="AB11" s="15">
        <v>317.86200000000002</v>
      </c>
      <c r="AC11" s="15">
        <v>384.27</v>
      </c>
      <c r="AD11" s="15">
        <v>390.613</v>
      </c>
      <c r="AE11" s="15">
        <v>388.529</v>
      </c>
      <c r="AF11" s="15">
        <v>417.45299999999997</v>
      </c>
      <c r="AG11" s="15">
        <v>474.88600000000002</v>
      </c>
      <c r="AH11" s="15">
        <v>487.55500000000001</v>
      </c>
      <c r="AI11" s="15">
        <v>458.31599999999997</v>
      </c>
      <c r="AJ11" s="15">
        <v>481.70400000000001</v>
      </c>
      <c r="AK11" s="15">
        <v>516.06799999999998</v>
      </c>
      <c r="AL11" s="15">
        <v>545.58799999999997</v>
      </c>
      <c r="AM11" s="15">
        <v>549.25099999999998</v>
      </c>
      <c r="AN11" s="15">
        <v>570.09900000000005</v>
      </c>
      <c r="AO11" s="15">
        <v>642.86300000000006</v>
      </c>
      <c r="AP11" s="15">
        <v>675.37800000000004</v>
      </c>
      <c r="AQ11" s="15">
        <v>691.71</v>
      </c>
      <c r="AR11" s="15">
        <v>766.18899999999996</v>
      </c>
      <c r="AS11" s="15">
        <v>900.13800000000003</v>
      </c>
      <c r="AT11" s="15">
        <v>919.21</v>
      </c>
      <c r="AU11" s="15">
        <v>920.23699999999997</v>
      </c>
      <c r="AV11" s="15">
        <v>1004.689</v>
      </c>
      <c r="AW11" s="15">
        <v>1078.6389999999999</v>
      </c>
      <c r="AX11" s="15">
        <v>1157.0830000000001</v>
      </c>
      <c r="AY11" s="15">
        <v>1140.4880000000001</v>
      </c>
      <c r="AZ11" s="15">
        <v>1275.3879999999999</v>
      </c>
      <c r="BA11" s="15">
        <v>1396.99</v>
      </c>
      <c r="BB11" s="15">
        <v>1577.741</v>
      </c>
      <c r="BC11" s="15">
        <v>1599.0160000000001</v>
      </c>
      <c r="BD11" s="15">
        <v>1863.9449999999999</v>
      </c>
      <c r="BE11" s="15">
        <v>1978.11</v>
      </c>
      <c r="BF11" s="15">
        <v>2095.0830000000001</v>
      </c>
      <c r="BG11" s="15">
        <v>2548.0540000000001</v>
      </c>
      <c r="BH11" s="15">
        <v>2762.2579999999998</v>
      </c>
      <c r="BI11" s="15">
        <v>3035.502</v>
      </c>
      <c r="BJ11" s="15">
        <v>2865.97</v>
      </c>
      <c r="BK11" s="15">
        <v>3218.1239999999998</v>
      </c>
      <c r="BL11" s="15">
        <v>3426.924</v>
      </c>
      <c r="BM11" s="15">
        <v>3685.337</v>
      </c>
      <c r="BN11" s="15">
        <v>3644.3310000000001</v>
      </c>
      <c r="BO11" s="15">
        <v>3577.16</v>
      </c>
      <c r="BP11" s="15">
        <v>3894.2440000000001</v>
      </c>
      <c r="BQ11" s="15">
        <v>4130.3649999999998</v>
      </c>
      <c r="BR11" s="15">
        <v>4006.3670000000002</v>
      </c>
      <c r="BS11" s="15">
        <v>4264.3190000000004</v>
      </c>
      <c r="BT11" s="15">
        <v>4241.152</v>
      </c>
      <c r="BU11" s="15">
        <v>4227.1689999999999</v>
      </c>
      <c r="BV11" s="15">
        <v>4245.0219999999999</v>
      </c>
      <c r="BW11" s="15">
        <v>4436.0720000000001</v>
      </c>
      <c r="BX11" s="15">
        <v>4679.9080000000004</v>
      </c>
      <c r="BY11" s="15">
        <v>4633.7650000000003</v>
      </c>
      <c r="BZ11" s="15">
        <v>4843.5309999999999</v>
      </c>
      <c r="CA11" s="15">
        <v>4837.5749999999998</v>
      </c>
      <c r="CB11" s="15">
        <v>5003.3410000000003</v>
      </c>
      <c r="CC11" s="15">
        <v>4863.5510000000004</v>
      </c>
      <c r="CD11" s="15">
        <v>5030.6279999999997</v>
      </c>
    </row>
    <row r="12" spans="1:83" ht="31" x14ac:dyDescent="0.5">
      <c r="A12" s="8" t="s">
        <v>20</v>
      </c>
      <c r="AX12" s="15">
        <v>1103.967301868704</v>
      </c>
      <c r="AY12" s="15" t="s">
        <v>0</v>
      </c>
      <c r="AZ12" s="15" t="s">
        <v>0</v>
      </c>
      <c r="BA12" s="15">
        <v>1169.6880286032319</v>
      </c>
      <c r="BB12" s="15">
        <v>1136.98960256125</v>
      </c>
      <c r="BC12" s="15">
        <v>1122.4361009057759</v>
      </c>
      <c r="BD12" s="15">
        <v>1185.366555022398</v>
      </c>
      <c r="BE12" s="15">
        <v>1175.3429668239901</v>
      </c>
      <c r="BF12" s="15">
        <v>1122.246565794504</v>
      </c>
      <c r="BG12" s="15">
        <v>1041.991727949596</v>
      </c>
      <c r="BH12" s="15">
        <v>1070.6844892521569</v>
      </c>
      <c r="BI12" s="15">
        <v>1111.7270238876131</v>
      </c>
      <c r="BJ12" s="15">
        <v>1099.1735002088319</v>
      </c>
      <c r="BK12" s="15">
        <v>1165.916519457031</v>
      </c>
      <c r="BL12" s="15">
        <v>1136.9126545845891</v>
      </c>
      <c r="BM12" s="15">
        <v>1294.6653179898569</v>
      </c>
      <c r="BN12" s="15">
        <v>1215.8756470010039</v>
      </c>
      <c r="BO12" s="15">
        <v>1240.7613339567599</v>
      </c>
      <c r="BP12" s="15">
        <v>1323.8562463923199</v>
      </c>
      <c r="BQ12" s="15">
        <v>1631.068431329471</v>
      </c>
      <c r="BR12" s="15">
        <v>1657.116955079124</v>
      </c>
      <c r="BS12" s="15">
        <v>1630.877170765797</v>
      </c>
      <c r="BT12" s="15">
        <v>1544.490724646349</v>
      </c>
      <c r="BU12" s="15">
        <v>1888.74520759143</v>
      </c>
      <c r="BV12" s="15">
        <v>1861.2811997181809</v>
      </c>
      <c r="BW12" s="15">
        <v>2374.3815944177441</v>
      </c>
      <c r="BX12" s="15">
        <v>2407.3441053895858</v>
      </c>
      <c r="BY12" s="15">
        <v>2797.3209025863362</v>
      </c>
      <c r="BZ12" s="15">
        <v>2878.9395120880381</v>
      </c>
      <c r="CA12" s="15">
        <v>2700.636263979321</v>
      </c>
      <c r="CB12" s="15">
        <v>2765.675219773776</v>
      </c>
      <c r="CC12" s="15">
        <v>3236.9798025481919</v>
      </c>
      <c r="CD12" s="15">
        <v>3372.0024458930802</v>
      </c>
    </row>
    <row r="13" spans="1:83" x14ac:dyDescent="0.5">
      <c r="A13" s="8" t="s">
        <v>30</v>
      </c>
      <c r="B13" s="13">
        <f>AVERAGE(B4:B12)</f>
        <v>2894.4946540410215</v>
      </c>
      <c r="C13" s="13">
        <f t="shared" ref="C13:BN13" si="0">AVERAGE(C4:C12)</f>
        <v>2928.483006060249</v>
      </c>
      <c r="D13" s="13">
        <f t="shared" si="0"/>
        <v>2932.5583617702787</v>
      </c>
      <c r="E13" s="13">
        <f t="shared" si="0"/>
        <v>3027.311070712829</v>
      </c>
      <c r="F13" s="13">
        <f t="shared" si="0"/>
        <v>2622.9263301944834</v>
      </c>
      <c r="G13" s="13">
        <f t="shared" si="0"/>
        <v>2551.9238604916377</v>
      </c>
      <c r="H13" s="13">
        <f t="shared" si="0"/>
        <v>2642.913996478936</v>
      </c>
      <c r="I13" s="13">
        <f t="shared" si="0"/>
        <v>2653.0667930745608</v>
      </c>
      <c r="J13" s="13">
        <f t="shared" si="0"/>
        <v>2673.482297182717</v>
      </c>
      <c r="K13" s="13">
        <f t="shared" si="0"/>
        <v>2759.2945653211168</v>
      </c>
      <c r="L13" s="13">
        <f t="shared" si="0"/>
        <v>2915.6733852711</v>
      </c>
      <c r="M13" s="13">
        <f t="shared" si="0"/>
        <v>3122.536030796567</v>
      </c>
      <c r="N13" s="13">
        <f t="shared" si="0"/>
        <v>3224.0513008876151</v>
      </c>
      <c r="O13" s="13">
        <f t="shared" si="0"/>
        <v>3384.3235388611333</v>
      </c>
      <c r="P13" s="13">
        <f t="shared" si="0"/>
        <v>3532.9255254729665</v>
      </c>
      <c r="Q13" s="13">
        <f t="shared" si="0"/>
        <v>3627.5579274920328</v>
      </c>
      <c r="R13" s="13">
        <f t="shared" si="0"/>
        <v>3251.9037108235243</v>
      </c>
      <c r="S13" s="13">
        <f t="shared" si="0"/>
        <v>3826.0920843719327</v>
      </c>
      <c r="T13" s="13">
        <f t="shared" si="0"/>
        <v>3445.9125548825004</v>
      </c>
      <c r="U13" s="13">
        <f t="shared" si="0"/>
        <v>3457.5656255972858</v>
      </c>
      <c r="V13" s="13">
        <f t="shared" si="0"/>
        <v>3522.812247622986</v>
      </c>
      <c r="W13" s="13">
        <f t="shared" si="0"/>
        <v>4265.6338975165427</v>
      </c>
      <c r="X13" s="13">
        <f t="shared" si="0"/>
        <v>4471.5617987041251</v>
      </c>
      <c r="Y13" s="13">
        <f t="shared" si="0"/>
        <v>4339.9572465164492</v>
      </c>
      <c r="Z13" s="13">
        <f t="shared" si="0"/>
        <v>4314.5533261706132</v>
      </c>
      <c r="AA13" s="13">
        <f t="shared" si="0"/>
        <v>4483.5242967583381</v>
      </c>
      <c r="AB13" s="13">
        <f t="shared" si="0"/>
        <v>4580.8512438306125</v>
      </c>
      <c r="AC13" s="13">
        <f t="shared" si="0"/>
        <v>4917.5594633055871</v>
      </c>
      <c r="AD13" s="13">
        <f t="shared" si="0"/>
        <v>4937.3466963124501</v>
      </c>
      <c r="AE13" s="13">
        <f t="shared" si="0"/>
        <v>5176.9446481634259</v>
      </c>
      <c r="AF13" s="13">
        <f t="shared" si="0"/>
        <v>5373.3615406303752</v>
      </c>
      <c r="AG13" s="13">
        <f t="shared" si="0"/>
        <v>5342.1826054823987</v>
      </c>
      <c r="AH13" s="13">
        <f t="shared" si="0"/>
        <v>5218.456401680487</v>
      </c>
      <c r="AI13" s="13">
        <f t="shared" si="0"/>
        <v>5191.3862866924001</v>
      </c>
      <c r="AJ13" s="13">
        <f t="shared" si="0"/>
        <v>5375.5514796652251</v>
      </c>
      <c r="AK13" s="13">
        <f t="shared" si="0"/>
        <v>5404.7568427577253</v>
      </c>
      <c r="AL13" s="13">
        <f t="shared" si="0"/>
        <v>5265.6416755649007</v>
      </c>
      <c r="AM13" s="13">
        <f t="shared" si="0"/>
        <v>5343.6646076540119</v>
      </c>
      <c r="AN13" s="13">
        <f t="shared" si="0"/>
        <v>5501.2243144752501</v>
      </c>
      <c r="AO13" s="13">
        <f t="shared" si="0"/>
        <v>5681.3959635797992</v>
      </c>
      <c r="AP13" s="13">
        <f t="shared" si="0"/>
        <v>5784.35088130655</v>
      </c>
      <c r="AQ13" s="13">
        <f t="shared" si="0"/>
        <v>5883.9318455853254</v>
      </c>
      <c r="AR13" s="13">
        <f t="shared" si="0"/>
        <v>6146.8633081470743</v>
      </c>
      <c r="AS13" s="13">
        <f t="shared" si="0"/>
        <v>6506.0398744021513</v>
      </c>
      <c r="AT13" s="13">
        <f t="shared" si="0"/>
        <v>6387.2563382748249</v>
      </c>
      <c r="AU13" s="13">
        <f t="shared" si="0"/>
        <v>6538.2077915918253</v>
      </c>
      <c r="AV13" s="13">
        <f t="shared" si="0"/>
        <v>6636.2121935325622</v>
      </c>
      <c r="AW13" s="13">
        <f t="shared" si="0"/>
        <v>6675.0331094169505</v>
      </c>
      <c r="AX13" s="13">
        <f t="shared" si="0"/>
        <v>6017.1524410820994</v>
      </c>
      <c r="AY13" s="13">
        <f t="shared" si="0"/>
        <v>6593.0042740333492</v>
      </c>
      <c r="AZ13" s="13">
        <f t="shared" si="0"/>
        <v>6898.1299687344372</v>
      </c>
      <c r="BA13" s="13">
        <f t="shared" si="0"/>
        <v>6459.125683300892</v>
      </c>
      <c r="BB13" s="13">
        <f t="shared" si="0"/>
        <v>6608.086047548084</v>
      </c>
      <c r="BC13" s="13">
        <f t="shared" si="0"/>
        <v>6593.5777007815977</v>
      </c>
      <c r="BD13" s="13">
        <f t="shared" si="0"/>
        <v>6822.2274412329452</v>
      </c>
      <c r="BE13" s="13">
        <f t="shared" si="0"/>
        <v>6856.9436006496098</v>
      </c>
      <c r="BF13" s="13">
        <f t="shared" si="0"/>
        <v>6843.269053592111</v>
      </c>
      <c r="BG13" s="13">
        <f t="shared" si="0"/>
        <v>6973.0310410090433</v>
      </c>
      <c r="BH13" s="13">
        <f t="shared" si="0"/>
        <v>7192.763301697717</v>
      </c>
      <c r="BI13" s="13">
        <f t="shared" si="0"/>
        <v>7221.8352866543573</v>
      </c>
      <c r="BJ13" s="13">
        <f t="shared" si="0"/>
        <v>7263.3059273330819</v>
      </c>
      <c r="BK13" s="13">
        <f t="shared" si="0"/>
        <v>7285.6307728069705</v>
      </c>
      <c r="BL13" s="13">
        <f t="shared" si="0"/>
        <v>7432.9457627888878</v>
      </c>
      <c r="BM13" s="13">
        <f t="shared" si="0"/>
        <v>7661.0671303400177</v>
      </c>
      <c r="BN13" s="13">
        <f t="shared" si="0"/>
        <v>7676.7904151725561</v>
      </c>
      <c r="BO13" s="13">
        <f t="shared" ref="BO13:CD13" si="1">AVERAGE(BO4:BO12)</f>
        <v>7804.5440708216292</v>
      </c>
      <c r="BP13" s="13">
        <f t="shared" si="1"/>
        <v>7865.5253030277709</v>
      </c>
      <c r="BQ13" s="13">
        <f t="shared" si="1"/>
        <v>8280.3869585332432</v>
      </c>
      <c r="BR13" s="13">
        <f t="shared" si="1"/>
        <v>8090.8284081404145</v>
      </c>
      <c r="BS13" s="13">
        <f t="shared" si="1"/>
        <v>8241.8657390485787</v>
      </c>
      <c r="BT13" s="13">
        <f t="shared" si="1"/>
        <v>8023.1676024143735</v>
      </c>
      <c r="BU13" s="13">
        <f t="shared" si="1"/>
        <v>8320.7652437317029</v>
      </c>
      <c r="BV13" s="13">
        <f t="shared" si="1"/>
        <v>8201.8890128271305</v>
      </c>
      <c r="BW13" s="13">
        <f t="shared" si="1"/>
        <v>8935.4924925877494</v>
      </c>
      <c r="BX13" s="13">
        <f t="shared" si="1"/>
        <v>9238.0747396373736</v>
      </c>
      <c r="BY13" s="13">
        <f t="shared" si="1"/>
        <v>9661.1483523409352</v>
      </c>
      <c r="BZ13" s="13">
        <f t="shared" si="1"/>
        <v>9792.8090713624479</v>
      </c>
      <c r="CA13" s="13">
        <f t="shared" si="1"/>
        <v>9830.6739844090353</v>
      </c>
      <c r="CB13" s="13">
        <f t="shared" si="1"/>
        <v>10597.766771095454</v>
      </c>
      <c r="CC13" s="13">
        <f t="shared" si="1"/>
        <v>11178.815073101745</v>
      </c>
      <c r="CD13" s="13">
        <f t="shared" si="1"/>
        <v>12398.185571485261</v>
      </c>
    </row>
    <row r="14" spans="1:83" x14ac:dyDescent="0.5">
      <c r="A14" s="8" t="s">
        <v>31</v>
      </c>
      <c r="B14" s="13">
        <f>MEDIAN(B4:B12)</f>
        <v>3774.6195739447198</v>
      </c>
      <c r="C14" s="13">
        <f t="shared" ref="C14:BN14" si="2">MEDIAN(C4:C12)</f>
        <v>3692.0500618870001</v>
      </c>
      <c r="D14" s="13">
        <f t="shared" si="2"/>
        <v>3778.4933490849999</v>
      </c>
      <c r="E14" s="13">
        <f t="shared" si="2"/>
        <v>3871.5596344599999</v>
      </c>
      <c r="F14" s="13">
        <f t="shared" si="2"/>
        <v>2399.9493144000753</v>
      </c>
      <c r="G14" s="13">
        <f t="shared" si="2"/>
        <v>2247.6467499999999</v>
      </c>
      <c r="H14" s="13">
        <f t="shared" si="2"/>
        <v>2149.8149002631999</v>
      </c>
      <c r="I14" s="13">
        <f t="shared" si="2"/>
        <v>2162.6530000000002</v>
      </c>
      <c r="J14" s="13">
        <f t="shared" si="2"/>
        <v>2219.0547750000001</v>
      </c>
      <c r="K14" s="13">
        <f t="shared" si="2"/>
        <v>2174.75605</v>
      </c>
      <c r="L14" s="13">
        <f t="shared" si="2"/>
        <v>2263.8460296942999</v>
      </c>
      <c r="M14" s="13">
        <f t="shared" si="2"/>
        <v>2648.6744003057001</v>
      </c>
      <c r="N14" s="13">
        <f t="shared" si="2"/>
        <v>2689.8839699999999</v>
      </c>
      <c r="O14" s="13">
        <f t="shared" si="2"/>
        <v>2781.3045000000002</v>
      </c>
      <c r="P14" s="13">
        <f t="shared" si="2"/>
        <v>3054.7983596589002</v>
      </c>
      <c r="Q14" s="13">
        <f t="shared" si="2"/>
        <v>3080.3798996589003</v>
      </c>
      <c r="R14" s="13">
        <f t="shared" si="2"/>
        <v>1313.6096</v>
      </c>
      <c r="S14" s="13">
        <f t="shared" si="2"/>
        <v>3208.4178010189999</v>
      </c>
      <c r="T14" s="13">
        <f t="shared" si="2"/>
        <v>2847.5246239850003</v>
      </c>
      <c r="U14" s="13">
        <f t="shared" si="2"/>
        <v>1563.3819807212001</v>
      </c>
      <c r="V14" s="13">
        <f t="shared" si="2"/>
        <v>1564.7950717829999</v>
      </c>
      <c r="W14" s="13">
        <f t="shared" si="2"/>
        <v>1877.4497945657999</v>
      </c>
      <c r="X14" s="13">
        <f t="shared" si="2"/>
        <v>3421.9328267116002</v>
      </c>
      <c r="Y14" s="13">
        <f t="shared" si="2"/>
        <v>2887.2766269079002</v>
      </c>
      <c r="Z14" s="13">
        <f t="shared" si="2"/>
        <v>2849.1684483141998</v>
      </c>
      <c r="AA14" s="13">
        <f t="shared" si="2"/>
        <v>2931.1353360485</v>
      </c>
      <c r="AB14" s="13">
        <f t="shared" si="2"/>
        <v>2975.8717211051999</v>
      </c>
      <c r="AC14" s="13">
        <f t="shared" si="2"/>
        <v>3147.7286887881</v>
      </c>
      <c r="AD14" s="13">
        <f t="shared" si="2"/>
        <v>3080.0125316869999</v>
      </c>
      <c r="AE14" s="13">
        <f t="shared" si="2"/>
        <v>3168.7853686224998</v>
      </c>
      <c r="AF14" s="13">
        <f t="shared" si="2"/>
        <v>3189.9972399952003</v>
      </c>
      <c r="AG14" s="13">
        <f t="shared" si="2"/>
        <v>3155.4557598834999</v>
      </c>
      <c r="AH14" s="13">
        <f t="shared" si="2"/>
        <v>3093.5807778863</v>
      </c>
      <c r="AI14" s="13">
        <f t="shared" si="2"/>
        <v>3183.4157096700001</v>
      </c>
      <c r="AJ14" s="13">
        <f t="shared" si="2"/>
        <v>3223.3857961034</v>
      </c>
      <c r="AK14" s="13">
        <f t="shared" si="2"/>
        <v>3250.3068693474997</v>
      </c>
      <c r="AL14" s="13">
        <f t="shared" si="2"/>
        <v>3042.7158942999999</v>
      </c>
      <c r="AM14" s="13">
        <f t="shared" si="2"/>
        <v>3179.9057477533497</v>
      </c>
      <c r="AN14" s="13">
        <f t="shared" si="2"/>
        <v>3266.675075824</v>
      </c>
      <c r="AO14" s="13">
        <f t="shared" si="2"/>
        <v>3532.7650384469998</v>
      </c>
      <c r="AP14" s="13">
        <f t="shared" si="2"/>
        <v>3481.7257740683999</v>
      </c>
      <c r="AQ14" s="13">
        <f t="shared" si="2"/>
        <v>3671.592203526</v>
      </c>
      <c r="AR14" s="13">
        <f t="shared" si="2"/>
        <v>3778.5858219841998</v>
      </c>
      <c r="AS14" s="13">
        <f t="shared" si="2"/>
        <v>3738.0804260525001</v>
      </c>
      <c r="AT14" s="13">
        <f t="shared" si="2"/>
        <v>3694.3724994628001</v>
      </c>
      <c r="AU14" s="13">
        <f t="shared" si="2"/>
        <v>3695.2412396320001</v>
      </c>
      <c r="AV14" s="13">
        <f t="shared" si="2"/>
        <v>3578.1297297414003</v>
      </c>
      <c r="AW14" s="13">
        <f t="shared" si="2"/>
        <v>3626.3004014504004</v>
      </c>
      <c r="AX14" s="13">
        <f t="shared" si="2"/>
        <v>3336.1460878227999</v>
      </c>
      <c r="AY14" s="13">
        <f t="shared" si="2"/>
        <v>3514.1076988448003</v>
      </c>
      <c r="AZ14" s="13">
        <f t="shared" si="2"/>
        <v>3565.0639927618004</v>
      </c>
      <c r="BA14" s="13">
        <f t="shared" si="2"/>
        <v>3296.8802866787</v>
      </c>
      <c r="BB14" s="13">
        <f t="shared" si="2"/>
        <v>3256.0258426364999</v>
      </c>
      <c r="BC14" s="13">
        <f t="shared" si="2"/>
        <v>3276.1063419385</v>
      </c>
      <c r="BD14" s="13">
        <f t="shared" si="2"/>
        <v>3250.6627904205002</v>
      </c>
      <c r="BE14" s="13">
        <f t="shared" si="2"/>
        <v>3173.3451118319999</v>
      </c>
      <c r="BF14" s="13">
        <f t="shared" si="2"/>
        <v>3386.8931649816</v>
      </c>
      <c r="BG14" s="13">
        <f t="shared" si="2"/>
        <v>3228.5956231763998</v>
      </c>
      <c r="BH14" s="13">
        <f t="shared" si="2"/>
        <v>3332.2849501760002</v>
      </c>
      <c r="BI14" s="13">
        <f t="shared" si="2"/>
        <v>3206.4765085859999</v>
      </c>
      <c r="BJ14" s="13">
        <f t="shared" si="2"/>
        <v>3412.9184485535002</v>
      </c>
      <c r="BK14" s="13">
        <f t="shared" si="2"/>
        <v>3333.2853226225998</v>
      </c>
      <c r="BL14" s="13">
        <f t="shared" si="2"/>
        <v>3426.924</v>
      </c>
      <c r="BM14" s="13">
        <f t="shared" si="2"/>
        <v>3685.337</v>
      </c>
      <c r="BN14" s="13">
        <f t="shared" si="2"/>
        <v>3644.3310000000001</v>
      </c>
      <c r="BO14" s="13">
        <f t="shared" ref="BO14:CD14" si="3">MEDIAN(BO4:BO12)</f>
        <v>3577.16</v>
      </c>
      <c r="BP14" s="13">
        <f t="shared" si="3"/>
        <v>3894.2440000000001</v>
      </c>
      <c r="BQ14" s="13">
        <f t="shared" si="3"/>
        <v>4130.3649999999998</v>
      </c>
      <c r="BR14" s="13">
        <f t="shared" si="3"/>
        <v>4006.3670000000002</v>
      </c>
      <c r="BS14" s="13">
        <f t="shared" si="3"/>
        <v>4264.3190000000004</v>
      </c>
      <c r="BT14" s="13">
        <f t="shared" si="3"/>
        <v>4241.152</v>
      </c>
      <c r="BU14" s="13">
        <f t="shared" si="3"/>
        <v>4227.1689999999999</v>
      </c>
      <c r="BV14" s="13">
        <f t="shared" si="3"/>
        <v>4245.0219999999999</v>
      </c>
      <c r="BW14" s="13">
        <f t="shared" si="3"/>
        <v>4581.1447825007999</v>
      </c>
      <c r="BX14" s="13">
        <f t="shared" si="3"/>
        <v>4729.7451065534997</v>
      </c>
      <c r="BY14" s="13">
        <f t="shared" si="3"/>
        <v>4966.5249150336003</v>
      </c>
      <c r="BZ14" s="13">
        <f t="shared" si="3"/>
        <v>4913.2532809692002</v>
      </c>
      <c r="CA14" s="13">
        <f t="shared" si="3"/>
        <v>5022.6373630894004</v>
      </c>
      <c r="CB14" s="13">
        <f t="shared" si="3"/>
        <v>5113.6619407360004</v>
      </c>
      <c r="CC14" s="13">
        <f t="shared" si="3"/>
        <v>5388.7975572455998</v>
      </c>
      <c r="CD14" s="13">
        <f t="shared" si="3"/>
        <v>6714.3299658594997</v>
      </c>
    </row>
    <row r="15" spans="1:83" x14ac:dyDescent="0.5">
      <c r="A15" s="8"/>
    </row>
    <row r="16" spans="1:83" x14ac:dyDescent="0.5">
      <c r="A16" s="8" t="s">
        <v>206</v>
      </c>
    </row>
    <row r="17" spans="1:83" ht="20.7" x14ac:dyDescent="0.5">
      <c r="A17" s="8" t="s">
        <v>12</v>
      </c>
      <c r="B17" s="2">
        <v>2924.4655258097519</v>
      </c>
      <c r="C17" s="2">
        <v>2854.7505730369999</v>
      </c>
      <c r="D17" s="2">
        <v>2976.0189822799998</v>
      </c>
      <c r="E17" s="2">
        <v>2944.036698337</v>
      </c>
      <c r="F17" s="2">
        <v>2769.4630449986498</v>
      </c>
      <c r="G17" s="2">
        <v>2905.2576327420002</v>
      </c>
      <c r="H17" s="2">
        <v>3367.2361004700001</v>
      </c>
      <c r="I17" s="2">
        <v>3268.7555602490002</v>
      </c>
      <c r="J17" s="2">
        <v>3276.2863137224222</v>
      </c>
      <c r="K17" s="2">
        <v>3437.6362835969999</v>
      </c>
      <c r="L17" s="2">
        <v>3643.4642788440001</v>
      </c>
      <c r="M17" s="2">
        <v>3561.4998241600001</v>
      </c>
      <c r="N17" s="2">
        <v>3498.1585584975542</v>
      </c>
      <c r="O17" s="2">
        <v>3783.3517752759999</v>
      </c>
      <c r="P17" s="2">
        <v>3837.0677058010001</v>
      </c>
      <c r="Q17" s="2">
        <v>3763.6679932279999</v>
      </c>
      <c r="R17" s="2">
        <v>3885.9856484807119</v>
      </c>
      <c r="S17" s="2">
        <v>3703.1270259819999</v>
      </c>
      <c r="T17" s="2">
        <v>3667.6356586799998</v>
      </c>
      <c r="U17" s="2">
        <v>3687.1306241819998</v>
      </c>
      <c r="V17" s="2">
        <v>3598.6732990740002</v>
      </c>
      <c r="W17" s="2">
        <v>7813.9366087380004</v>
      </c>
      <c r="X17" s="2">
        <v>8045.5239035189998</v>
      </c>
      <c r="Y17" s="2">
        <v>7717.0050761729999</v>
      </c>
      <c r="Z17" s="2">
        <v>7314.1122918190003</v>
      </c>
      <c r="AA17" s="2">
        <v>7616.6878740700004</v>
      </c>
      <c r="AB17" s="2">
        <v>7841.6537171359996</v>
      </c>
      <c r="AC17" s="2">
        <v>8015.3703843840003</v>
      </c>
      <c r="AD17" s="2">
        <v>7726.4562841180004</v>
      </c>
      <c r="AE17" s="2">
        <v>8786.7036011300006</v>
      </c>
      <c r="AF17" s="2">
        <v>9317.8062808979994</v>
      </c>
      <c r="AG17" s="2">
        <v>8636.9713578150004</v>
      </c>
      <c r="AH17" s="2">
        <v>8569.8316240339991</v>
      </c>
      <c r="AI17" s="2">
        <v>8472.1206882700008</v>
      </c>
      <c r="AJ17" s="2">
        <v>8711.0114268840007</v>
      </c>
      <c r="AK17" s="2">
        <v>8528.1860063519998</v>
      </c>
      <c r="AL17" s="2">
        <v>7307.774989128</v>
      </c>
      <c r="AM17" s="2">
        <v>7125.95497213</v>
      </c>
      <c r="AN17" s="2">
        <v>7210.6588065599999</v>
      </c>
      <c r="AO17" s="2">
        <v>7613.6132070240001</v>
      </c>
      <c r="AP17" s="2">
        <v>8038.8870282600001</v>
      </c>
      <c r="AQ17" s="2">
        <v>7782.7412616800002</v>
      </c>
      <c r="AR17" s="2">
        <v>8407.9854801660003</v>
      </c>
      <c r="AS17" s="2">
        <v>7800.712703018</v>
      </c>
      <c r="AT17" s="2">
        <v>7936.342969028</v>
      </c>
      <c r="AU17" s="2">
        <v>7917.0832500799997</v>
      </c>
      <c r="AV17" s="2">
        <v>8298.1555397039992</v>
      </c>
      <c r="AW17" s="2">
        <v>7696.6544655520001</v>
      </c>
      <c r="AX17" s="2">
        <v>8385.5231073600007</v>
      </c>
      <c r="AY17" s="2">
        <v>7471.3306451839999</v>
      </c>
      <c r="AZ17" s="2">
        <v>7880.4029910620002</v>
      </c>
      <c r="BA17" s="2">
        <v>7821.6146708469996</v>
      </c>
      <c r="BB17" s="2">
        <v>8425.2564886839991</v>
      </c>
      <c r="BC17" s="2">
        <v>8108.8529130950001</v>
      </c>
      <c r="BD17" s="2">
        <v>8738.4489025340008</v>
      </c>
      <c r="BE17" s="2">
        <v>7115.5423721400002</v>
      </c>
      <c r="BF17" s="2">
        <v>8230.9507988000005</v>
      </c>
      <c r="BG17" s="2">
        <v>7681.1516352999997</v>
      </c>
      <c r="BH17" s="2">
        <v>8038.9863566670001</v>
      </c>
      <c r="BI17" s="2">
        <v>8125.6626284309996</v>
      </c>
      <c r="BJ17" s="2">
        <v>8357.3174069100005</v>
      </c>
      <c r="BK17" s="2">
        <v>8828.6544038640004</v>
      </c>
      <c r="BL17" s="2">
        <v>9166.5278455820007</v>
      </c>
      <c r="BM17" s="2">
        <v>9156.4098252780004</v>
      </c>
      <c r="BN17" s="2">
        <v>9206.1648929160001</v>
      </c>
      <c r="BO17" s="2">
        <v>9604.3626991620004</v>
      </c>
      <c r="BP17" s="2">
        <v>9774.1015399040007</v>
      </c>
      <c r="BQ17" s="2">
        <v>9946.8147954880005</v>
      </c>
      <c r="BR17" s="2">
        <v>9608.5494729839993</v>
      </c>
      <c r="BS17" s="2">
        <v>9863.2499655539996</v>
      </c>
      <c r="BT17" s="2">
        <v>9656.9828498309998</v>
      </c>
      <c r="BU17" s="2">
        <v>10515.85918551</v>
      </c>
      <c r="BV17" s="2">
        <v>10588.504693216</v>
      </c>
      <c r="BW17" s="2">
        <v>13859.708197144</v>
      </c>
      <c r="BX17" s="2">
        <v>14411.697768435</v>
      </c>
      <c r="BY17" s="2">
        <v>14181.659577791999</v>
      </c>
      <c r="BZ17" s="2">
        <v>15287.846477237999</v>
      </c>
      <c r="CA17" s="2">
        <v>15223.076924446999</v>
      </c>
      <c r="CB17" s="2">
        <v>15564.933605263999</v>
      </c>
      <c r="CC17" s="2">
        <v>17228.745889152</v>
      </c>
      <c r="CD17" s="2">
        <v>17568.195715580001</v>
      </c>
    </row>
    <row r="18" spans="1:83" ht="31" x14ac:dyDescent="0.5">
      <c r="A18" s="8" t="s">
        <v>13</v>
      </c>
      <c r="B18" s="2">
        <v>2125.826</v>
      </c>
      <c r="C18" s="2">
        <v>2136.085</v>
      </c>
      <c r="D18" s="2">
        <v>2129.5349999999999</v>
      </c>
      <c r="E18" s="2">
        <v>1995.7349999999999</v>
      </c>
      <c r="F18" s="2">
        <v>1946.3689999999999</v>
      </c>
      <c r="G18" s="2">
        <v>1779.2080000000001</v>
      </c>
      <c r="H18" s="2">
        <v>1810.5940000000001</v>
      </c>
      <c r="I18" s="2">
        <v>1755.8140000000001</v>
      </c>
      <c r="J18" s="2">
        <v>1808.4010000000001</v>
      </c>
      <c r="K18" s="2">
        <v>1692.511</v>
      </c>
      <c r="L18" s="2">
        <v>1735.5329999999999</v>
      </c>
      <c r="M18" s="2">
        <v>2396.7930000000001</v>
      </c>
      <c r="N18" s="2">
        <v>2264.2579999999998</v>
      </c>
      <c r="O18" s="2">
        <v>2236.5050000000001</v>
      </c>
      <c r="P18" s="2">
        <v>2634.1550000000002</v>
      </c>
      <c r="Q18" s="2">
        <v>2537.067</v>
      </c>
      <c r="R18" s="2">
        <v>2464.9839999999999</v>
      </c>
      <c r="S18" s="2">
        <v>2367.7150000000001</v>
      </c>
      <c r="T18" s="2">
        <v>2586.1970000000001</v>
      </c>
      <c r="U18" s="2">
        <v>2581.4659999999999</v>
      </c>
      <c r="V18" s="2">
        <v>2336.2460000000001</v>
      </c>
      <c r="W18" s="2">
        <v>2345.7539999999999</v>
      </c>
      <c r="X18" s="2">
        <v>2485.1619999999998</v>
      </c>
      <c r="Y18" s="2">
        <v>2553.3310000000001</v>
      </c>
      <c r="Z18" s="2">
        <v>2200.2890000000002</v>
      </c>
      <c r="AA18" s="2">
        <v>2422.7579999999998</v>
      </c>
      <c r="AB18" s="2">
        <v>2236.2420000000002</v>
      </c>
      <c r="AC18" s="2">
        <v>3328.1909999999998</v>
      </c>
      <c r="AD18" s="2">
        <v>2868.13</v>
      </c>
      <c r="AE18" s="2">
        <v>2990.7170000000001</v>
      </c>
      <c r="AF18" s="2">
        <v>3084.165</v>
      </c>
      <c r="AG18" s="2">
        <v>3123.2629999999999</v>
      </c>
      <c r="AH18" s="2">
        <v>2876.623</v>
      </c>
      <c r="AI18" s="2">
        <v>2978.395</v>
      </c>
      <c r="AJ18" s="2">
        <v>3075.4169999999999</v>
      </c>
      <c r="AK18" s="2">
        <v>3048.598</v>
      </c>
      <c r="AL18" s="2">
        <v>2660.578</v>
      </c>
      <c r="AM18" s="2">
        <v>2643.585</v>
      </c>
      <c r="AN18" s="2">
        <v>2673.6080000000002</v>
      </c>
      <c r="AO18" s="2">
        <v>2741.384</v>
      </c>
      <c r="AP18" s="2">
        <v>2596.2370000000001</v>
      </c>
      <c r="AQ18" s="2">
        <v>2566.6909999999998</v>
      </c>
      <c r="AR18" s="2">
        <v>2529.9079999999999</v>
      </c>
      <c r="AS18" s="2">
        <v>5659.1490000000003</v>
      </c>
      <c r="AT18" s="2">
        <v>4787.951</v>
      </c>
      <c r="AU18" s="2">
        <v>5051.6490000000003</v>
      </c>
      <c r="AV18" s="2">
        <v>4902.0169999999998</v>
      </c>
      <c r="AW18" s="2">
        <v>5204.9480000000003</v>
      </c>
      <c r="AX18" s="2">
        <v>4507.3959999999997</v>
      </c>
      <c r="AY18" s="2">
        <v>4402.28</v>
      </c>
      <c r="AZ18" s="2">
        <v>4365.51</v>
      </c>
      <c r="BA18" s="2">
        <v>4823.1840000000002</v>
      </c>
      <c r="BB18" s="2">
        <v>4238.4049999999997</v>
      </c>
      <c r="BC18" s="2">
        <v>4230.3230000000003</v>
      </c>
      <c r="BD18" s="2">
        <v>4561.9589999999998</v>
      </c>
      <c r="BE18" s="2">
        <v>4953.5159999999996</v>
      </c>
      <c r="BF18" s="2">
        <v>4214.4179999999997</v>
      </c>
      <c r="BG18" s="2">
        <v>4828.5990000000002</v>
      </c>
      <c r="BH18" s="2">
        <v>4941.7089999999998</v>
      </c>
      <c r="BI18" s="2">
        <v>5290.7250000000004</v>
      </c>
      <c r="BJ18" s="2">
        <v>4254.7039999999997</v>
      </c>
      <c r="BK18" s="2">
        <v>4938.317</v>
      </c>
      <c r="BL18" s="2">
        <v>5025.6710000000003</v>
      </c>
      <c r="BM18" s="2">
        <v>5570.3320000000003</v>
      </c>
      <c r="BN18" s="2">
        <v>4798.366</v>
      </c>
      <c r="BO18" s="2">
        <v>4873.2209999999995</v>
      </c>
      <c r="BP18" s="2">
        <v>5529.3890000000001</v>
      </c>
      <c r="BQ18" s="2">
        <v>6937.5010000000002</v>
      </c>
      <c r="BR18" s="2">
        <v>6238.6019999999999</v>
      </c>
      <c r="BS18" s="2">
        <v>6623.2139999999999</v>
      </c>
      <c r="BT18" s="2">
        <v>6460.6379999999999</v>
      </c>
      <c r="BU18" s="2">
        <v>6950.8689999999997</v>
      </c>
      <c r="BV18" s="2">
        <v>5983.6859999999997</v>
      </c>
      <c r="BW18" s="2">
        <v>6058.2690000000002</v>
      </c>
      <c r="BX18" s="2">
        <v>6250.35</v>
      </c>
      <c r="BY18" s="2">
        <v>6622.7359999999999</v>
      </c>
      <c r="BZ18" s="2">
        <v>6246.6719999999996</v>
      </c>
      <c r="CA18" s="2">
        <v>7775.9170000000004</v>
      </c>
      <c r="CB18" s="2">
        <v>9566.4470000000001</v>
      </c>
      <c r="CC18" s="2">
        <v>9996.0280000000002</v>
      </c>
      <c r="CD18" s="2">
        <v>10606.166999999999</v>
      </c>
    </row>
    <row r="19" spans="1:83" ht="20.7" x14ac:dyDescent="0.5">
      <c r="A19" s="8" t="s">
        <v>14</v>
      </c>
      <c r="B19" s="2">
        <v>2425.8000000000002</v>
      </c>
      <c r="C19" s="2">
        <v>2510.1999999999998</v>
      </c>
      <c r="D19" s="2">
        <v>2324.8000000000002</v>
      </c>
      <c r="E19" s="2">
        <v>2596.6</v>
      </c>
      <c r="F19" s="2">
        <v>2420.6999999999998</v>
      </c>
      <c r="G19" s="2">
        <v>2376.8000000000002</v>
      </c>
      <c r="H19" s="2">
        <v>2600.6999999999998</v>
      </c>
      <c r="I19" s="2">
        <v>2683.1</v>
      </c>
      <c r="J19" s="2">
        <v>2489.6</v>
      </c>
      <c r="K19" s="2">
        <v>2565.5</v>
      </c>
      <c r="L19" s="2">
        <v>2830.1</v>
      </c>
      <c r="M19" s="2">
        <v>2801.2</v>
      </c>
      <c r="N19" s="2">
        <v>3008.9</v>
      </c>
      <c r="O19" s="2">
        <v>3040.8</v>
      </c>
      <c r="P19" s="2">
        <v>3126.7</v>
      </c>
      <c r="Q19" s="2">
        <v>3030.5</v>
      </c>
      <c r="R19" s="2">
        <v>3215.7</v>
      </c>
      <c r="S19" s="2">
        <v>3224.7</v>
      </c>
      <c r="T19" s="2">
        <v>3149.1</v>
      </c>
      <c r="U19" s="2">
        <v>3151.6</v>
      </c>
      <c r="V19" s="2">
        <v>3062.3</v>
      </c>
      <c r="W19" s="2">
        <v>3256.3</v>
      </c>
      <c r="X19" s="2">
        <v>3584.1</v>
      </c>
      <c r="Y19" s="2">
        <v>3349.3</v>
      </c>
      <c r="Z19" s="2">
        <v>3283.8</v>
      </c>
      <c r="AA19" s="2">
        <v>3370.3</v>
      </c>
      <c r="AB19" s="2">
        <v>3662.6</v>
      </c>
      <c r="AC19" s="2">
        <v>3658.6</v>
      </c>
      <c r="AD19" s="2">
        <v>3962.1</v>
      </c>
      <c r="AE19" s="2">
        <v>4174.7</v>
      </c>
      <c r="AF19" s="2">
        <v>4617.1000000000004</v>
      </c>
      <c r="AG19" s="2">
        <v>4561.8999999999996</v>
      </c>
      <c r="AH19" s="2">
        <v>4518.2</v>
      </c>
      <c r="AI19" s="2">
        <v>4044.6</v>
      </c>
      <c r="AJ19" s="2">
        <v>4556.2</v>
      </c>
      <c r="AK19" s="2">
        <v>4099.6000000000004</v>
      </c>
      <c r="AL19" s="2">
        <v>4134</v>
      </c>
      <c r="AM19" s="2">
        <v>4147.1000000000004</v>
      </c>
      <c r="AN19" s="2">
        <v>4665</v>
      </c>
      <c r="AO19" s="2">
        <v>4391</v>
      </c>
      <c r="AP19" s="2">
        <v>4515</v>
      </c>
      <c r="AQ19" s="2">
        <v>4576</v>
      </c>
      <c r="AR19" s="2">
        <v>5155</v>
      </c>
      <c r="AS19" s="2">
        <v>4904</v>
      </c>
      <c r="AT19" s="2">
        <v>4722</v>
      </c>
      <c r="AU19" s="2">
        <v>4618</v>
      </c>
      <c r="AV19" s="2">
        <v>5084</v>
      </c>
      <c r="AW19" s="2">
        <v>5067</v>
      </c>
      <c r="AX19" s="2">
        <v>5157</v>
      </c>
      <c r="AY19" s="2">
        <v>4948</v>
      </c>
      <c r="AZ19" s="2">
        <v>6464</v>
      </c>
      <c r="BA19" s="2">
        <v>6392</v>
      </c>
      <c r="BB19" s="2">
        <v>6476</v>
      </c>
      <c r="BC19" s="2">
        <v>6670</v>
      </c>
      <c r="BD19" s="2">
        <v>7770</v>
      </c>
      <c r="BE19" s="2">
        <v>7416</v>
      </c>
      <c r="BF19" s="2">
        <v>7467</v>
      </c>
      <c r="BG19" s="2">
        <v>8173</v>
      </c>
      <c r="BH19" s="2">
        <v>8890</v>
      </c>
      <c r="BI19" s="2">
        <v>7872</v>
      </c>
      <c r="BJ19" s="2">
        <v>9178</v>
      </c>
      <c r="BK19" s="2">
        <v>8687</v>
      </c>
      <c r="BL19" s="2">
        <v>9121</v>
      </c>
      <c r="BM19" s="2">
        <v>8991</v>
      </c>
      <c r="BN19" s="2">
        <v>10329</v>
      </c>
      <c r="BO19" s="2">
        <v>10430</v>
      </c>
      <c r="BP19" s="2">
        <v>10852</v>
      </c>
      <c r="BQ19" s="2">
        <v>11654</v>
      </c>
      <c r="BR19" s="2">
        <v>12297</v>
      </c>
      <c r="BS19" s="2">
        <v>12770</v>
      </c>
      <c r="BT19" s="2">
        <v>12724</v>
      </c>
      <c r="BU19" s="2">
        <v>13491</v>
      </c>
      <c r="BV19" s="2">
        <v>13948</v>
      </c>
      <c r="BW19" s="2">
        <v>13960</v>
      </c>
      <c r="BX19" s="2">
        <v>14677</v>
      </c>
      <c r="BY19" s="2">
        <v>17049</v>
      </c>
      <c r="BZ19" s="2">
        <v>17251</v>
      </c>
      <c r="CA19" s="2">
        <v>17175</v>
      </c>
      <c r="CB19" s="2">
        <v>23287</v>
      </c>
      <c r="CC19" s="2">
        <v>24034</v>
      </c>
      <c r="CD19" s="2">
        <v>24196</v>
      </c>
      <c r="CE19" s="2">
        <v>24254</v>
      </c>
    </row>
    <row r="20" spans="1:83" ht="41.35" x14ac:dyDescent="0.5">
      <c r="A20" s="8" t="s">
        <v>15</v>
      </c>
      <c r="B20" s="2">
        <v>134.737579195557</v>
      </c>
      <c r="C20" s="2">
        <v>155.75519512746001</v>
      </c>
      <c r="D20" s="2">
        <v>182.12981872670599</v>
      </c>
      <c r="E20" s="2">
        <v>175.85468815519999</v>
      </c>
      <c r="F20" s="2">
        <v>163.17184768593</v>
      </c>
      <c r="G20" s="2">
        <v>161.473242267297</v>
      </c>
      <c r="H20" s="2">
        <v>144.008558203403</v>
      </c>
      <c r="I20" s="2">
        <v>143.709982831497</v>
      </c>
      <c r="J20" s="2">
        <v>142.69017400000001</v>
      </c>
      <c r="K20" s="2">
        <v>151.57220699999999</v>
      </c>
      <c r="L20" s="2">
        <v>160.28126900000001</v>
      </c>
      <c r="M20" s="2">
        <v>165.46061399999999</v>
      </c>
      <c r="N20" s="2">
        <v>159.99100000000001</v>
      </c>
      <c r="O20" s="2">
        <v>165.767</v>
      </c>
      <c r="P20" s="2">
        <v>147.881</v>
      </c>
      <c r="Q20" s="2">
        <v>161.22</v>
      </c>
      <c r="R20" s="2">
        <v>157.82599999999999</v>
      </c>
      <c r="S20" s="2">
        <v>165.57</v>
      </c>
      <c r="T20" s="2">
        <v>156.08099999999999</v>
      </c>
      <c r="U20" s="2">
        <v>171.56200000000001</v>
      </c>
      <c r="V20" s="2">
        <v>166.46700000000001</v>
      </c>
      <c r="W20" s="2">
        <v>168.62899999999999</v>
      </c>
      <c r="X20" s="2">
        <v>154.45500000000001</v>
      </c>
      <c r="Y20" s="2">
        <v>187.05699999999999</v>
      </c>
      <c r="Z20" s="2">
        <v>163.244</v>
      </c>
      <c r="AA20" s="2">
        <v>220.91</v>
      </c>
      <c r="AB20" s="2">
        <v>196.917</v>
      </c>
      <c r="AC20" s="2">
        <v>203.904</v>
      </c>
      <c r="AD20" s="2">
        <v>296.07299999999998</v>
      </c>
      <c r="AE20" s="2">
        <v>317.49900000000002</v>
      </c>
      <c r="AF20" s="2">
        <v>308.428</v>
      </c>
      <c r="AG20" s="2">
        <v>276.30599999999998</v>
      </c>
      <c r="AH20" s="2">
        <v>219.80199999999999</v>
      </c>
      <c r="AI20" s="2">
        <v>285.59199999999998</v>
      </c>
      <c r="AJ20" s="2">
        <v>259.642</v>
      </c>
      <c r="AK20" s="2">
        <v>156.441</v>
      </c>
      <c r="AL20" s="2">
        <v>152.238</v>
      </c>
      <c r="AM20" s="2">
        <v>178.114</v>
      </c>
      <c r="AN20" s="2">
        <v>207.364</v>
      </c>
      <c r="AO20" s="2">
        <v>202.04499999999999</v>
      </c>
      <c r="AP20" s="2">
        <v>189.51599999999999</v>
      </c>
      <c r="AQ20" s="2">
        <v>224.71299999999999</v>
      </c>
      <c r="AR20" s="2">
        <v>584.91999999999996</v>
      </c>
      <c r="AS20" s="2">
        <v>547.40899999999999</v>
      </c>
      <c r="AT20" s="2">
        <v>548.73599999999999</v>
      </c>
      <c r="AU20" s="2">
        <v>579.46900000000005</v>
      </c>
      <c r="AV20" s="2">
        <v>594.98699999999997</v>
      </c>
      <c r="AW20" s="2">
        <v>470.096</v>
      </c>
      <c r="AX20" s="2">
        <v>472.12299999999999</v>
      </c>
      <c r="AY20" s="2">
        <v>488.404</v>
      </c>
      <c r="AZ20" s="2">
        <v>401.92500000000001</v>
      </c>
      <c r="BA20" s="2">
        <v>324.22500000000002</v>
      </c>
      <c r="BB20" s="2">
        <v>381.24799999999999</v>
      </c>
      <c r="BC20" s="2">
        <v>456.26</v>
      </c>
      <c r="BD20" s="2">
        <v>471.73899999999998</v>
      </c>
      <c r="BE20" s="2">
        <v>569.51099999999997</v>
      </c>
      <c r="BF20" s="2">
        <v>766.09</v>
      </c>
      <c r="BG20" s="2">
        <v>936.71</v>
      </c>
      <c r="BH20" s="2">
        <v>907.923</v>
      </c>
      <c r="BI20" s="2">
        <v>782.14</v>
      </c>
      <c r="BJ20" s="2">
        <v>645.83699999999999</v>
      </c>
      <c r="BK20" s="2">
        <v>879.51499999999999</v>
      </c>
      <c r="BL20" s="2">
        <v>1066.54</v>
      </c>
      <c r="BM20" s="2">
        <v>1028.104</v>
      </c>
      <c r="BN20" s="2">
        <v>870.49699999999996</v>
      </c>
      <c r="BO20" s="2">
        <v>1060.8030000000001</v>
      </c>
      <c r="BP20" s="2">
        <v>995.2</v>
      </c>
      <c r="BQ20" s="2">
        <v>1021.1849999999999</v>
      </c>
      <c r="BR20" s="2">
        <v>929.33</v>
      </c>
      <c r="BS20" s="2">
        <v>1106.4829999999999</v>
      </c>
      <c r="BT20" s="2">
        <v>1238.1780000000001</v>
      </c>
      <c r="BU20" s="2">
        <v>1227.9110000000001</v>
      </c>
      <c r="BV20" s="2">
        <v>1068.5239999999999</v>
      </c>
      <c r="BW20" s="2">
        <v>1324.0820000000001</v>
      </c>
      <c r="BX20" s="2">
        <v>1456.432</v>
      </c>
      <c r="BY20" s="2">
        <v>1435.38</v>
      </c>
      <c r="BZ20" s="2">
        <v>1376.576</v>
      </c>
      <c r="CA20" s="2">
        <v>2052.15</v>
      </c>
      <c r="CB20" s="2">
        <v>1841.3109999999999</v>
      </c>
      <c r="CC20" s="2">
        <v>1480.5820000000001</v>
      </c>
      <c r="CD20" s="2">
        <v>1462.0509999999999</v>
      </c>
    </row>
    <row r="21" spans="1:83" ht="31" x14ac:dyDescent="0.5">
      <c r="A21" s="8" t="s">
        <v>16</v>
      </c>
      <c r="B21" s="2">
        <v>169.28893474469999</v>
      </c>
      <c r="C21" s="2">
        <v>175.30407192870001</v>
      </c>
      <c r="D21" s="2">
        <v>193.542920146</v>
      </c>
      <c r="E21" s="2">
        <v>204.77064227759999</v>
      </c>
      <c r="F21" s="2">
        <v>193.99910949894999</v>
      </c>
      <c r="G21" s="2">
        <v>230.8634415178</v>
      </c>
      <c r="H21" s="2">
        <v>261.57795982829998</v>
      </c>
      <c r="I21" s="2">
        <v>289.11732729750003</v>
      </c>
      <c r="J21" s="2">
        <v>286.52543262899599</v>
      </c>
      <c r="K21" s="2">
        <v>391.51766236589998</v>
      </c>
      <c r="L21" s="2">
        <v>388.58258686409999</v>
      </c>
      <c r="M21" s="2">
        <v>436.28080824</v>
      </c>
      <c r="N21" s="2">
        <v>398.66397786179999</v>
      </c>
      <c r="O21" s="2">
        <v>475.10143840320001</v>
      </c>
      <c r="P21" s="2">
        <v>482.46468582620003</v>
      </c>
      <c r="Q21" s="2">
        <v>510.06461248599999</v>
      </c>
      <c r="R21" s="2">
        <v>530.86921201680002</v>
      </c>
      <c r="S21" s="2">
        <v>589.20461895530002</v>
      </c>
      <c r="T21" s="2">
        <v>528.82751934600003</v>
      </c>
      <c r="U21" s="2">
        <v>567.7240382082</v>
      </c>
      <c r="V21" s="2">
        <v>527.83700528880001</v>
      </c>
      <c r="W21" s="2">
        <v>723.80837173060002</v>
      </c>
      <c r="X21" s="2">
        <v>715.28484206250005</v>
      </c>
      <c r="Y21" s="2">
        <v>852.79187817599995</v>
      </c>
      <c r="Z21" s="2">
        <v>878.66992154469995</v>
      </c>
      <c r="AA21" s="2">
        <v>940.60135290300002</v>
      </c>
      <c r="AB21" s="2">
        <v>980.61203788720002</v>
      </c>
      <c r="AC21" s="2">
        <v>1112.218031853</v>
      </c>
      <c r="AD21" s="2">
        <v>1034.1856625236001</v>
      </c>
      <c r="AE21" s="2">
        <v>1135.575781562</v>
      </c>
      <c r="AF21" s="2">
        <v>1102.0536629814001</v>
      </c>
      <c r="AG21" s="2">
        <v>1012.3144040535</v>
      </c>
      <c r="AH21" s="2">
        <v>1008.174387207</v>
      </c>
      <c r="AI21" s="2">
        <v>1215.2588555514999</v>
      </c>
      <c r="AJ21" s="2">
        <v>1246.9334831369999</v>
      </c>
      <c r="AK21" s="2">
        <v>1230.8254735162</v>
      </c>
      <c r="AL21" s="2">
        <v>1134.6470796024</v>
      </c>
      <c r="AM21" s="2">
        <v>1049.9628151535001</v>
      </c>
      <c r="AN21" s="2">
        <v>1119.297599145</v>
      </c>
      <c r="AO21" s="2">
        <v>1321.24176371</v>
      </c>
      <c r="AP21" s="2">
        <v>1314.3814954295999</v>
      </c>
      <c r="AQ21" s="2">
        <v>1286.6765937905</v>
      </c>
      <c r="AR21" s="2">
        <v>1380.6170597634</v>
      </c>
      <c r="AS21" s="2">
        <v>1207.8262626876001</v>
      </c>
      <c r="AT21" s="2">
        <v>1268.7236116472</v>
      </c>
      <c r="AU21" s="2">
        <v>1112.577484512</v>
      </c>
      <c r="AV21" s="2">
        <v>1120.7453884284</v>
      </c>
      <c r="AW21" s="2">
        <v>1153.5349642848</v>
      </c>
      <c r="AX21" s="2">
        <v>1230.0085702603999</v>
      </c>
      <c r="AY21" s="2">
        <v>1074.1239032512001</v>
      </c>
      <c r="AZ21" s="2">
        <v>1161.1309718932</v>
      </c>
      <c r="BA21" s="2">
        <v>1069.2292074699999</v>
      </c>
      <c r="BB21" s="2">
        <v>1117.1245609056</v>
      </c>
      <c r="BC21" s="2">
        <v>1093.2139169498</v>
      </c>
      <c r="BD21" s="2">
        <v>1139.9822029045999</v>
      </c>
      <c r="BE21" s="2">
        <v>1139.5216757369999</v>
      </c>
      <c r="BF21" s="2">
        <v>1127.6402594356</v>
      </c>
      <c r="BG21" s="2">
        <v>1113.4984153830001</v>
      </c>
      <c r="BH21" s="2">
        <v>1216.0401005367</v>
      </c>
      <c r="BI21" s="2">
        <v>1168.0151774366</v>
      </c>
      <c r="BJ21" s="2">
        <v>1087.1572091380001</v>
      </c>
      <c r="BK21" s="2">
        <v>1163.4872728312</v>
      </c>
      <c r="BL21" s="2">
        <v>1213.0601363859</v>
      </c>
      <c r="BM21" s="2">
        <v>1157.4214580271</v>
      </c>
      <c r="BN21" s="2">
        <v>1100.9184000483999</v>
      </c>
      <c r="BO21" s="2">
        <v>1157.0786992610999</v>
      </c>
      <c r="BP21" s="2">
        <v>1357.102110624</v>
      </c>
      <c r="BQ21" s="2">
        <v>1423.1178345113001</v>
      </c>
      <c r="BR21" s="2">
        <v>1437.4399617731999</v>
      </c>
      <c r="BS21" s="2">
        <v>1521.8676845427001</v>
      </c>
      <c r="BT21" s="2">
        <v>1734.2200444591999</v>
      </c>
      <c r="BU21" s="2">
        <v>1700.0116186319999</v>
      </c>
      <c r="BV21" s="2">
        <v>1700.2518889949999</v>
      </c>
      <c r="BW21" s="2">
        <v>2543.2098772959998</v>
      </c>
      <c r="BX21" s="2">
        <v>2699.9317248452999</v>
      </c>
      <c r="BY21" s="2">
        <v>2822.1567983424002</v>
      </c>
      <c r="BZ21" s="2">
        <v>2758.2762868974</v>
      </c>
      <c r="CA21" s="2">
        <v>2871.6483519068001</v>
      </c>
      <c r="CB21" s="2">
        <v>3088.6788209823999</v>
      </c>
      <c r="CC21" s="2">
        <v>3275.2465944671999</v>
      </c>
      <c r="CD21" s="2">
        <v>3572.1100911180001</v>
      </c>
    </row>
    <row r="22" spans="1:83" ht="31" x14ac:dyDescent="0.5">
      <c r="A22" s="8" t="s">
        <v>17</v>
      </c>
      <c r="F22" s="2">
        <v>385.09863999999999</v>
      </c>
      <c r="G22" s="2">
        <v>377.34</v>
      </c>
      <c r="H22" s="2">
        <v>270.9036501777</v>
      </c>
      <c r="I22" s="2">
        <v>278.98899999999998</v>
      </c>
      <c r="J22" s="2">
        <v>307.25355000000002</v>
      </c>
      <c r="K22" s="2">
        <v>301.43110000000001</v>
      </c>
      <c r="L22" s="2">
        <v>311.07577981179998</v>
      </c>
      <c r="M22" s="2">
        <v>312.7884001882</v>
      </c>
      <c r="N22" s="2">
        <v>368.08046000000002</v>
      </c>
      <c r="O22" s="2">
        <v>379.59199999999998</v>
      </c>
      <c r="P22" s="2">
        <v>363.97007979919999</v>
      </c>
      <c r="Q22" s="2">
        <v>363.24719979920002</v>
      </c>
      <c r="R22" s="2">
        <v>408.68279999999999</v>
      </c>
      <c r="S22" s="2">
        <v>402.88104021330003</v>
      </c>
      <c r="T22" s="2">
        <v>376.70929999999998</v>
      </c>
      <c r="U22" s="2">
        <v>371.79295957980003</v>
      </c>
      <c r="V22" s="2">
        <v>490.7173997145</v>
      </c>
      <c r="W22" s="2">
        <v>496.57015000000001</v>
      </c>
      <c r="X22" s="2">
        <v>627.21472033919997</v>
      </c>
      <c r="Y22" s="2">
        <v>634.84672033920003</v>
      </c>
      <c r="Z22" s="2">
        <v>691.15486330800002</v>
      </c>
      <c r="AA22" s="2">
        <v>695.24091035280003</v>
      </c>
      <c r="AB22" s="2">
        <v>807.34128977249998</v>
      </c>
      <c r="AC22" s="2">
        <v>821.0096890625</v>
      </c>
      <c r="AD22" s="2">
        <v>910.06658052570003</v>
      </c>
      <c r="AE22" s="2">
        <v>909.70497643780004</v>
      </c>
      <c r="AF22" s="2">
        <v>1110.0944803189</v>
      </c>
      <c r="AG22" s="2">
        <v>992.61894199929998</v>
      </c>
      <c r="AH22" s="2">
        <v>847.67247028019995</v>
      </c>
      <c r="AI22" s="2">
        <v>835.37942434080003</v>
      </c>
      <c r="AJ22" s="2">
        <v>850.02056760599999</v>
      </c>
      <c r="AK22" s="2">
        <v>826.22950824960003</v>
      </c>
      <c r="AL22" s="2">
        <v>866.00436131219999</v>
      </c>
      <c r="AM22" s="2">
        <v>813.44359317989995</v>
      </c>
      <c r="AN22" s="2">
        <v>961.30529147899995</v>
      </c>
      <c r="AO22" s="2">
        <v>1008.7175059234</v>
      </c>
      <c r="AP22" s="2">
        <v>984.77632906730003</v>
      </c>
      <c r="AQ22" s="2">
        <v>1012.2783084568</v>
      </c>
      <c r="AR22" s="2">
        <v>1014.3740467096</v>
      </c>
      <c r="AS22" s="2">
        <v>987.56938482960004</v>
      </c>
      <c r="AT22" s="2">
        <v>1119.464549708</v>
      </c>
      <c r="AU22" s="2">
        <v>1150.0759571192</v>
      </c>
      <c r="AV22" s="2">
        <v>1230.4917261195001</v>
      </c>
      <c r="AW22" s="2">
        <v>1264.8125757780001</v>
      </c>
      <c r="AX22" s="2">
        <v>1127.0215362898</v>
      </c>
      <c r="AY22" s="2">
        <v>1052.9192921324</v>
      </c>
      <c r="AZ22" s="2">
        <v>1058.1351168422</v>
      </c>
      <c r="BA22" s="2">
        <v>1127.1755846458</v>
      </c>
      <c r="BB22" s="2">
        <v>1254.8662303725</v>
      </c>
      <c r="BC22" s="2">
        <v>1262.6052170025</v>
      </c>
      <c r="BD22" s="2">
        <v>1147.3531175027999</v>
      </c>
      <c r="BE22" s="2">
        <v>1088.1661125348</v>
      </c>
      <c r="BF22" s="2">
        <v>1124.7564868246</v>
      </c>
      <c r="BG22" s="2">
        <v>1072.1873096109</v>
      </c>
      <c r="BH22" s="2">
        <v>1083.6609528864001</v>
      </c>
      <c r="BI22" s="2">
        <v>1042.7479764354</v>
      </c>
      <c r="BJ22" s="2">
        <v>1022.563043783</v>
      </c>
      <c r="BK22" s="2">
        <v>998.7037301588</v>
      </c>
      <c r="BL22" s="2">
        <v>978.60262277779998</v>
      </c>
      <c r="BM22" s="2">
        <v>958.50722380360003</v>
      </c>
      <c r="BN22" s="2">
        <v>883.54405379759999</v>
      </c>
      <c r="BO22" s="2">
        <v>896.13544726760006</v>
      </c>
      <c r="BP22" s="2">
        <v>949.11556138560002</v>
      </c>
      <c r="BQ22" s="2">
        <v>979.80854312880001</v>
      </c>
      <c r="BR22" s="2">
        <v>1078.0563624104</v>
      </c>
      <c r="BS22" s="2">
        <v>1119.5171593496</v>
      </c>
      <c r="BT22" s="2">
        <v>1095.0571347678001</v>
      </c>
      <c r="BU22" s="2">
        <v>1082.6571349537001</v>
      </c>
      <c r="BV22" s="2">
        <v>1106.7966091195999</v>
      </c>
      <c r="BW22" s="2">
        <v>1135.8397684032</v>
      </c>
      <c r="BX22" s="2">
        <v>2445.3255058336999</v>
      </c>
      <c r="BY22" s="2">
        <v>2369.6816692395</v>
      </c>
      <c r="BZ22" s="2">
        <v>2715.0115234256</v>
      </c>
      <c r="CA22" s="2">
        <v>2573.6060767662002</v>
      </c>
      <c r="CB22" s="2">
        <v>2891.5870559661998</v>
      </c>
      <c r="CC22" s="2">
        <v>2979.7774491905998</v>
      </c>
    </row>
    <row r="23" spans="1:83" ht="31" x14ac:dyDescent="0.5">
      <c r="A23" s="8" t="s">
        <v>18</v>
      </c>
      <c r="T23" s="2">
        <v>1646.845</v>
      </c>
      <c r="U23" s="2"/>
      <c r="V23" s="2"/>
      <c r="W23" s="2"/>
      <c r="X23" s="2">
        <v>1669.817</v>
      </c>
      <c r="Y23" s="2">
        <v>3584.9679999999998</v>
      </c>
      <c r="Z23" s="2">
        <v>3360.7750000000001</v>
      </c>
      <c r="AA23" s="2">
        <v>3363.2629999999999</v>
      </c>
      <c r="AB23" s="2">
        <v>3349.0239999999999</v>
      </c>
      <c r="AC23" s="2">
        <v>3293.239</v>
      </c>
      <c r="AD23" s="2">
        <v>3144.83</v>
      </c>
      <c r="AE23" s="2">
        <v>3158.857</v>
      </c>
      <c r="AF23" s="2">
        <v>3186.8240000000001</v>
      </c>
      <c r="AG23" s="2">
        <v>3246.7040000000002</v>
      </c>
      <c r="AH23" s="2">
        <v>3348.8939999999998</v>
      </c>
      <c r="AI23" s="2">
        <v>3379.837</v>
      </c>
      <c r="AJ23" s="2">
        <v>3336.9459999999999</v>
      </c>
      <c r="AK23" s="2">
        <v>3198.7289999999998</v>
      </c>
      <c r="AL23" s="2">
        <v>2991.8449999999998</v>
      </c>
      <c r="AM23" s="2">
        <v>3063.9589999999998</v>
      </c>
      <c r="AN23" s="2">
        <v>3151.4380000000001</v>
      </c>
      <c r="AO23" s="2">
        <v>3216.7660000000001</v>
      </c>
      <c r="AP23" s="2">
        <v>3227.328</v>
      </c>
      <c r="AQ23" s="2">
        <v>3456.806</v>
      </c>
      <c r="AR23" s="2">
        <v>3496.9760000000001</v>
      </c>
      <c r="AS23" s="2">
        <v>3468.3389999999999</v>
      </c>
      <c r="AT23" s="2">
        <v>3353.6080000000002</v>
      </c>
      <c r="AU23" s="2">
        <v>3418.4670000000001</v>
      </c>
      <c r="AV23" s="2">
        <v>3228.2979999999998</v>
      </c>
      <c r="AW23" s="2">
        <v>3162.4920000000002</v>
      </c>
      <c r="AX23" s="2">
        <v>2744.8339999999998</v>
      </c>
      <c r="AY23" s="2">
        <v>2858.5709999999999</v>
      </c>
      <c r="AZ23" s="2">
        <v>2805.3919999999998</v>
      </c>
      <c r="BA23" s="2">
        <v>2682.913</v>
      </c>
      <c r="BB23" s="2">
        <v>2859.4250000000002</v>
      </c>
      <c r="BC23" s="2">
        <v>3027.442</v>
      </c>
      <c r="BD23" s="2">
        <v>3036.59</v>
      </c>
      <c r="BE23" s="2">
        <v>4078.8240000000001</v>
      </c>
      <c r="BF23" s="2">
        <v>3821.4209999999998</v>
      </c>
      <c r="BG23" s="2">
        <v>4004.6970000000001</v>
      </c>
      <c r="BH23" s="2">
        <v>4420.6090000000004</v>
      </c>
      <c r="BI23" s="2">
        <v>4569.1009999999997</v>
      </c>
      <c r="BJ23" s="2">
        <v>4321.6989999999996</v>
      </c>
      <c r="BK23" s="2">
        <v>4870.0200000000004</v>
      </c>
      <c r="BL23" s="2">
        <v>5564.9579999999996</v>
      </c>
      <c r="BM23" s="2">
        <v>6117.8090000000002</v>
      </c>
      <c r="BN23" s="2">
        <v>5706.5659999999998</v>
      </c>
      <c r="BO23" s="2">
        <v>6097.8680000000004</v>
      </c>
      <c r="BP23" s="2">
        <v>6158.6450000000004</v>
      </c>
      <c r="BQ23" s="2">
        <v>6049.5559999999996</v>
      </c>
      <c r="BR23" s="2">
        <v>6208.5730000000003</v>
      </c>
      <c r="BS23" s="2">
        <v>6622.08</v>
      </c>
      <c r="BT23" s="2">
        <v>6660.6949999999997</v>
      </c>
      <c r="BU23" s="2">
        <v>6584.9179999999997</v>
      </c>
      <c r="BV23" s="2">
        <v>6366.1139999999996</v>
      </c>
      <c r="BW23" s="2">
        <v>6809.9870000000001</v>
      </c>
      <c r="BX23" s="2">
        <v>6742.0420000000004</v>
      </c>
      <c r="BY23" s="2">
        <v>6543.0559999999996</v>
      </c>
      <c r="BZ23" s="2">
        <v>6117.3909999999996</v>
      </c>
      <c r="CA23" s="2">
        <v>7069.6880000000001</v>
      </c>
      <c r="CB23" s="2">
        <v>7033.64</v>
      </c>
      <c r="CC23" s="2">
        <v>7010.1509999999998</v>
      </c>
      <c r="CD23" s="2">
        <v>6884.9160000000002</v>
      </c>
    </row>
    <row r="24" spans="1:83" ht="41.35" x14ac:dyDescent="0.5">
      <c r="A24" s="8" t="s">
        <v>19</v>
      </c>
      <c r="R24" s="2">
        <v>83.048000000000002</v>
      </c>
      <c r="S24" s="2"/>
      <c r="T24" s="2">
        <v>78.099999999999994</v>
      </c>
      <c r="U24" s="2">
        <v>102.285</v>
      </c>
      <c r="V24" s="2">
        <v>52.856999999999999</v>
      </c>
      <c r="W24" s="2">
        <v>50.530999999999999</v>
      </c>
      <c r="X24" s="2">
        <v>61.401000000000003</v>
      </c>
      <c r="Y24" s="2">
        <v>68.555999999999997</v>
      </c>
      <c r="Z24" s="2">
        <v>74.98</v>
      </c>
      <c r="AA24" s="2">
        <v>62.695</v>
      </c>
      <c r="AB24" s="2">
        <v>82.590999999999994</v>
      </c>
      <c r="AC24" s="2">
        <v>123.491</v>
      </c>
      <c r="AD24" s="2">
        <v>110.128</v>
      </c>
      <c r="AE24" s="2">
        <v>102.724</v>
      </c>
      <c r="AF24" s="2">
        <v>126.602</v>
      </c>
      <c r="AG24" s="2">
        <v>155.11099999999999</v>
      </c>
      <c r="AH24" s="2">
        <v>156.458</v>
      </c>
      <c r="AI24" s="2">
        <v>119.55800000000001</v>
      </c>
      <c r="AJ24" s="2">
        <v>134.036</v>
      </c>
      <c r="AK24" s="2">
        <v>138.554</v>
      </c>
      <c r="AL24" s="2">
        <v>145.59100000000001</v>
      </c>
      <c r="AM24" s="2">
        <v>136.404</v>
      </c>
      <c r="AN24" s="2">
        <v>146.98400000000001</v>
      </c>
      <c r="AO24" s="2">
        <v>181.47200000000001</v>
      </c>
      <c r="AP24" s="2">
        <v>178.41200000000001</v>
      </c>
      <c r="AQ24" s="2">
        <v>166.535</v>
      </c>
      <c r="AR24" s="2">
        <v>227.72300000000001</v>
      </c>
      <c r="AS24" s="2">
        <v>308.07299999999998</v>
      </c>
      <c r="AT24" s="2">
        <v>282.77800000000002</v>
      </c>
      <c r="AU24" s="2">
        <v>246.149</v>
      </c>
      <c r="AV24" s="2">
        <v>315.55599999999998</v>
      </c>
      <c r="AW24" s="2">
        <v>320.25900000000001</v>
      </c>
      <c r="AX24" s="2">
        <v>340.161</v>
      </c>
      <c r="AY24" s="2">
        <v>297.33</v>
      </c>
      <c r="AZ24" s="2">
        <v>398.38099999999997</v>
      </c>
      <c r="BA24" s="2">
        <v>430.53500000000003</v>
      </c>
      <c r="BB24" s="2">
        <v>524.38699999999994</v>
      </c>
      <c r="BC24" s="2">
        <v>490.43900000000002</v>
      </c>
      <c r="BD24" s="2">
        <v>723.18600000000004</v>
      </c>
      <c r="BE24" s="2">
        <v>723.96900000000005</v>
      </c>
      <c r="BF24" s="2">
        <v>744.78300000000002</v>
      </c>
      <c r="BG24" s="2">
        <v>1163.528</v>
      </c>
      <c r="BH24" s="2">
        <v>1346.6780000000001</v>
      </c>
      <c r="BI24" s="2">
        <v>1500.248</v>
      </c>
      <c r="BJ24" s="2">
        <v>1197.748</v>
      </c>
      <c r="BK24" s="2">
        <v>1476.807</v>
      </c>
      <c r="BL24" s="2">
        <v>1655.576</v>
      </c>
      <c r="BM24" s="2">
        <v>1762.183</v>
      </c>
      <c r="BN24" s="2">
        <v>1613.431</v>
      </c>
      <c r="BO24" s="2">
        <v>1557.127</v>
      </c>
      <c r="BP24" s="2">
        <v>1870.473</v>
      </c>
      <c r="BQ24" s="2">
        <v>2029.6690000000001</v>
      </c>
      <c r="BR24" s="2">
        <v>1987.7249999999999</v>
      </c>
      <c r="BS24" s="2">
        <v>2246.587</v>
      </c>
      <c r="BT24" s="2">
        <v>2317.2399999999998</v>
      </c>
      <c r="BU24" s="2">
        <v>2221.248</v>
      </c>
      <c r="BV24" s="2">
        <v>2228.1509999999998</v>
      </c>
      <c r="BW24" s="2">
        <v>2386.2649999999999</v>
      </c>
      <c r="BX24" s="2">
        <v>2631.634</v>
      </c>
      <c r="BY24" s="2">
        <v>2480.0990000000002</v>
      </c>
      <c r="BZ24" s="2">
        <v>2693.444</v>
      </c>
      <c r="CA24" s="2">
        <v>3287.395</v>
      </c>
      <c r="CB24" s="2">
        <v>3579.9270000000001</v>
      </c>
      <c r="CC24" s="2">
        <v>3393.2049999999999</v>
      </c>
      <c r="CD24" s="2">
        <v>3354.6350000000002</v>
      </c>
    </row>
    <row r="25" spans="1:83" ht="31" x14ac:dyDescent="0.5">
      <c r="A25" s="8" t="s">
        <v>20</v>
      </c>
      <c r="AX25" s="2">
        <v>786.14806522890399</v>
      </c>
      <c r="AY25" s="2" t="s">
        <v>0</v>
      </c>
      <c r="AZ25" s="2" t="s">
        <v>0</v>
      </c>
      <c r="BA25" s="2">
        <v>837.56513494265505</v>
      </c>
      <c r="BB25" s="2">
        <v>709.27494310752002</v>
      </c>
      <c r="BC25" s="2">
        <v>661.29521203844502</v>
      </c>
      <c r="BD25" s="2">
        <v>768.76993644370395</v>
      </c>
      <c r="BE25" s="2">
        <v>723.27506765211001</v>
      </c>
      <c r="BF25" s="2">
        <v>613.16952149237</v>
      </c>
      <c r="BG25" s="2">
        <v>552.45098563655802</v>
      </c>
      <c r="BH25" s="2">
        <v>607.50320259348598</v>
      </c>
      <c r="BI25" s="2">
        <v>579.27347789975795</v>
      </c>
      <c r="BJ25" s="2">
        <v>505.30219945246603</v>
      </c>
      <c r="BK25" s="2">
        <v>553.97414720901895</v>
      </c>
      <c r="BL25" s="2">
        <v>540.19323662036095</v>
      </c>
      <c r="BM25" s="2">
        <v>503.82509982380401</v>
      </c>
      <c r="BN25" s="2">
        <v>473.16372865748798</v>
      </c>
      <c r="BO25" s="2">
        <v>454.45786978491901</v>
      </c>
      <c r="BP25" s="2">
        <v>484.89332571180802</v>
      </c>
      <c r="BQ25" s="2">
        <v>539.55324419878798</v>
      </c>
      <c r="BR25" s="2">
        <v>548.17002889387197</v>
      </c>
      <c r="BS25" s="2">
        <v>558.07441152215097</v>
      </c>
      <c r="BT25" s="2">
        <v>528.51359238396697</v>
      </c>
      <c r="BU25" s="2">
        <v>646.87696068266996</v>
      </c>
      <c r="BV25" s="2">
        <v>637.47080369028902</v>
      </c>
      <c r="BW25" s="2">
        <v>1245.515151883824</v>
      </c>
      <c r="BX25" s="2">
        <v>1262.806099116606</v>
      </c>
      <c r="BY25" s="2">
        <v>1372.8655543377599</v>
      </c>
      <c r="BZ25" s="2">
        <v>1412.92223052183</v>
      </c>
      <c r="CA25" s="2">
        <v>1283.1109891264689</v>
      </c>
      <c r="CB25" s="2">
        <v>1314.011929032464</v>
      </c>
      <c r="CC25" s="2">
        <v>1326.2975574666</v>
      </c>
      <c r="CD25" s="2">
        <v>1381.62079486525</v>
      </c>
    </row>
    <row r="26" spans="1:83" x14ac:dyDescent="0.5">
      <c r="A26" s="8" t="s">
        <v>30</v>
      </c>
      <c r="B26" s="13">
        <f>AVERAGE(B17:B25)</f>
        <v>1556.0236079500019</v>
      </c>
      <c r="C26" s="13">
        <f t="shared" ref="C26" si="4">AVERAGE(C17:C25)</f>
        <v>1566.4189680186321</v>
      </c>
      <c r="D26" s="13">
        <f t="shared" ref="D26" si="5">AVERAGE(D17:D25)</f>
        <v>1561.2053442305412</v>
      </c>
      <c r="E26" s="13">
        <f t="shared" ref="E26" si="6">AVERAGE(E17:E25)</f>
        <v>1583.3994057539599</v>
      </c>
      <c r="F26" s="13">
        <f t="shared" ref="F26" si="7">AVERAGE(F17:F25)</f>
        <v>1313.1336070305881</v>
      </c>
      <c r="G26" s="13">
        <f t="shared" ref="G26" si="8">AVERAGE(G17:G25)</f>
        <v>1305.1570527545161</v>
      </c>
      <c r="H26" s="13">
        <f t="shared" ref="H26" si="9">AVERAGE(H17:H25)</f>
        <v>1409.1700447799005</v>
      </c>
      <c r="I26" s="13">
        <f t="shared" ref="I26" si="10">AVERAGE(I17:I25)</f>
        <v>1403.2476450629995</v>
      </c>
      <c r="J26" s="13">
        <f t="shared" ref="J26" si="11">AVERAGE(J17:J25)</f>
        <v>1385.1260783919031</v>
      </c>
      <c r="K26" s="13">
        <f t="shared" ref="K26" si="12">AVERAGE(K17:K25)</f>
        <v>1423.3613754938167</v>
      </c>
      <c r="L26" s="13">
        <f t="shared" ref="L26" si="13">AVERAGE(L17:L25)</f>
        <v>1511.506152419983</v>
      </c>
      <c r="M26" s="13">
        <f t="shared" ref="M26" si="14">AVERAGE(M17:M25)</f>
        <v>1612.3371077646998</v>
      </c>
      <c r="N26" s="13">
        <f t="shared" ref="N26" si="15">AVERAGE(N17:N25)</f>
        <v>1616.3419993932255</v>
      </c>
      <c r="O26" s="13">
        <f t="shared" ref="O26" si="16">AVERAGE(O17:O25)</f>
        <v>1680.1862022798668</v>
      </c>
      <c r="P26" s="13">
        <f t="shared" ref="P26" si="17">AVERAGE(P17:P25)</f>
        <v>1765.3730785710668</v>
      </c>
      <c r="Q26" s="13">
        <f t="shared" ref="Q26" si="18">AVERAGE(Q17:Q25)</f>
        <v>1727.6278009188663</v>
      </c>
      <c r="R26" s="13">
        <f t="shared" ref="R26" si="19">AVERAGE(R17:R25)</f>
        <v>1535.2993800710731</v>
      </c>
      <c r="S26" s="13">
        <f t="shared" ref="S26" si="20">AVERAGE(S17:S25)</f>
        <v>1742.1996141917664</v>
      </c>
      <c r="T26" s="13">
        <f t="shared" ref="T26" si="21">AVERAGE(T17:T25)</f>
        <v>1523.6869347532499</v>
      </c>
      <c r="U26" s="13">
        <f t="shared" ref="U26" si="22">AVERAGE(U17:U25)</f>
        <v>1519.080088852857</v>
      </c>
      <c r="V26" s="13">
        <f t="shared" ref="V26" si="23">AVERAGE(V17:V25)</f>
        <v>1462.1568148681858</v>
      </c>
      <c r="W26" s="13">
        <f t="shared" ref="W26" si="24">AVERAGE(W17:W25)</f>
        <v>2122.2184472098002</v>
      </c>
      <c r="X26" s="13">
        <f t="shared" ref="X26" si="25">AVERAGE(X17:X25)</f>
        <v>2167.8698082400874</v>
      </c>
      <c r="Y26" s="13">
        <f t="shared" ref="Y26" si="26">AVERAGE(Y17:Y25)</f>
        <v>2368.4819593360248</v>
      </c>
      <c r="Z26" s="13">
        <f t="shared" ref="Z26" si="27">AVERAGE(Z17:Z25)</f>
        <v>2245.8781345839629</v>
      </c>
      <c r="AA26" s="13">
        <f t="shared" ref="AA26" si="28">AVERAGE(AA17:AA25)</f>
        <v>2336.557017165725</v>
      </c>
      <c r="AB26" s="13">
        <f t="shared" ref="AB26" si="29">AVERAGE(AB17:AB25)</f>
        <v>2394.6226305994624</v>
      </c>
      <c r="AC26" s="13">
        <f t="shared" ref="AC26" si="30">AVERAGE(AC17:AC25)</f>
        <v>2569.502888162438</v>
      </c>
      <c r="AD26" s="13">
        <f t="shared" ref="AD26" si="31">AVERAGE(AD17:AD25)</f>
        <v>2506.4961908959126</v>
      </c>
      <c r="AE26" s="13">
        <f t="shared" ref="AE26" si="32">AVERAGE(AE17:AE25)</f>
        <v>2697.0601698912246</v>
      </c>
      <c r="AF26" s="13">
        <f t="shared" ref="AF26" si="33">AVERAGE(AF17:AF25)</f>
        <v>2856.6341780247881</v>
      </c>
      <c r="AG26" s="13">
        <f t="shared" ref="AG26" si="34">AVERAGE(AG17:AG25)</f>
        <v>2750.648587983475</v>
      </c>
      <c r="AH26" s="13">
        <f t="shared" ref="AH26" si="35">AVERAGE(AH17:AH25)</f>
        <v>2693.2069351901496</v>
      </c>
      <c r="AI26" s="13">
        <f t="shared" ref="AI26" si="36">AVERAGE(AI17:AI25)</f>
        <v>2666.3426210202879</v>
      </c>
      <c r="AJ26" s="13">
        <f t="shared" ref="AJ26" si="37">AVERAGE(AJ17:AJ25)</f>
        <v>2771.2758097033748</v>
      </c>
      <c r="AK26" s="13">
        <f t="shared" ref="AK26" si="38">AVERAGE(AK17:AK25)</f>
        <v>2653.3953735147247</v>
      </c>
      <c r="AL26" s="13">
        <f t="shared" ref="AL26" si="39">AVERAGE(AL17:AL25)</f>
        <v>2424.0848037553251</v>
      </c>
      <c r="AM26" s="13">
        <f t="shared" ref="AM26" si="40">AVERAGE(AM17:AM25)</f>
        <v>2394.8154225579246</v>
      </c>
      <c r="AN26" s="13">
        <f t="shared" ref="AN26" si="41">AVERAGE(AN17:AN25)</f>
        <v>2516.956962148</v>
      </c>
      <c r="AO26" s="13">
        <f t="shared" ref="AO26" si="42">AVERAGE(AO17:AO25)</f>
        <v>2584.5299345821754</v>
      </c>
      <c r="AP26" s="13">
        <f t="shared" ref="AP26" si="43">AVERAGE(AP17:AP25)</f>
        <v>2630.5672315946126</v>
      </c>
      <c r="AQ26" s="13">
        <f t="shared" ref="AQ26" si="44">AVERAGE(AQ17:AQ25)</f>
        <v>2634.0551454909123</v>
      </c>
      <c r="AR26" s="13">
        <f t="shared" ref="AR26" si="45">AVERAGE(AR17:AR25)</f>
        <v>2849.6879483298749</v>
      </c>
      <c r="AS26" s="13">
        <f t="shared" ref="AS26" si="46">AVERAGE(AS17:AS25)</f>
        <v>3110.3847938168997</v>
      </c>
      <c r="AT26" s="13">
        <f t="shared" ref="AT26" si="47">AVERAGE(AT17:AT25)</f>
        <v>3002.4505162979003</v>
      </c>
      <c r="AU26" s="13">
        <f t="shared" ref="AU26" si="48">AVERAGE(AU17:AU25)</f>
        <v>3011.6838364639002</v>
      </c>
      <c r="AV26" s="13">
        <f t="shared" ref="AV26" si="49">AVERAGE(AV17:AV25)</f>
        <v>3096.7813317814876</v>
      </c>
      <c r="AW26" s="13">
        <f t="shared" ref="AW26" si="50">AVERAGE(AW17:AW25)</f>
        <v>3042.4746257018505</v>
      </c>
      <c r="AX26" s="13">
        <f t="shared" ref="AX26" si="51">AVERAGE(AX17:AX25)</f>
        <v>2750.0239199043449</v>
      </c>
      <c r="AY26" s="13">
        <f t="shared" ref="AY26" si="52">AVERAGE(AY17:AY25)</f>
        <v>2824.1198550709496</v>
      </c>
      <c r="AZ26" s="13">
        <f t="shared" ref="AZ26" si="53">AVERAGE(AZ17:AZ25)</f>
        <v>3066.8596349746749</v>
      </c>
      <c r="BA26" s="13">
        <f t="shared" ref="BA26" si="54">AVERAGE(BA17:BA25)</f>
        <v>2834.2712886561617</v>
      </c>
      <c r="BB26" s="13">
        <f t="shared" ref="BB26" si="55">AVERAGE(BB17:BB25)</f>
        <v>2887.3319136744017</v>
      </c>
      <c r="BC26" s="13">
        <f t="shared" ref="BC26" si="56">AVERAGE(BC17:BC25)</f>
        <v>2888.9368065650824</v>
      </c>
      <c r="BD26" s="13">
        <f t="shared" ref="BD26" si="57">AVERAGE(BD17:BD25)</f>
        <v>3150.8920177094565</v>
      </c>
      <c r="BE26" s="13">
        <f t="shared" ref="BE26" si="58">AVERAGE(BE17:BE25)</f>
        <v>3089.8139142293235</v>
      </c>
      <c r="BF26" s="13">
        <f t="shared" ref="BF26" si="59">AVERAGE(BF17:BF25)</f>
        <v>3123.3587851725079</v>
      </c>
      <c r="BG26" s="13">
        <f t="shared" ref="BG26" si="60">AVERAGE(BG17:BG25)</f>
        <v>3280.6469273256062</v>
      </c>
      <c r="BH26" s="13">
        <f t="shared" ref="BH26" si="61">AVERAGE(BH17:BH25)</f>
        <v>3494.7899569648421</v>
      </c>
      <c r="BI26" s="13">
        <f t="shared" ref="BI26" si="62">AVERAGE(BI17:BI25)</f>
        <v>3436.657028911417</v>
      </c>
      <c r="BJ26" s="13">
        <f t="shared" ref="BJ26" si="63">AVERAGE(BJ17:BJ25)</f>
        <v>3396.7030954759407</v>
      </c>
      <c r="BK26" s="13">
        <f t="shared" ref="BK26" si="64">AVERAGE(BK17:BK25)</f>
        <v>3599.6087282292242</v>
      </c>
      <c r="BL26" s="13">
        <f t="shared" ref="BL26" si="65">AVERAGE(BL17:BL25)</f>
        <v>3814.6809823740064</v>
      </c>
      <c r="BM26" s="13">
        <f t="shared" ref="BM26" si="66">AVERAGE(BM17:BM25)</f>
        <v>3916.1768452147226</v>
      </c>
      <c r="BN26" s="13">
        <f t="shared" ref="BN26" si="67">AVERAGE(BN17:BN25)</f>
        <v>3886.8501194910546</v>
      </c>
      <c r="BO26" s="13">
        <f t="shared" ref="BO26" si="68">AVERAGE(BO17:BO25)</f>
        <v>4014.5615239417361</v>
      </c>
      <c r="BP26" s="13">
        <f t="shared" ref="BP26" si="69">AVERAGE(BP17:BP25)</f>
        <v>4218.9910597361568</v>
      </c>
      <c r="BQ26" s="13">
        <f t="shared" ref="BQ26" si="70">AVERAGE(BQ17:BQ25)</f>
        <v>4509.0228241474324</v>
      </c>
      <c r="BR26" s="13">
        <f t="shared" ref="BR26" si="71">AVERAGE(BR17:BR25)</f>
        <v>4481.4939806734965</v>
      </c>
      <c r="BS26" s="13">
        <f t="shared" ref="BS26" si="72">AVERAGE(BS17:BS25)</f>
        <v>4714.5636912187174</v>
      </c>
      <c r="BT26" s="13">
        <f t="shared" ref="BT26" si="73">AVERAGE(BT17:BT25)</f>
        <v>4712.8360690491072</v>
      </c>
      <c r="BU26" s="13">
        <f t="shared" ref="BU26" si="74">AVERAGE(BU17:BU25)</f>
        <v>4935.7056555309291</v>
      </c>
      <c r="BV26" s="13">
        <f t="shared" ref="BV26" si="75">AVERAGE(BV17:BV25)</f>
        <v>4847.4998883356538</v>
      </c>
      <c r="BW26" s="13">
        <f t="shared" ref="BW26" si="76">AVERAGE(BW17:BW25)</f>
        <v>5480.3195549696702</v>
      </c>
      <c r="BX26" s="13">
        <f t="shared" ref="BX26" si="77">AVERAGE(BX17:BX25)</f>
        <v>5841.9132331367346</v>
      </c>
      <c r="BY26" s="13">
        <f t="shared" ref="BY26" si="78">AVERAGE(BY17:BY25)</f>
        <v>6097.4038444124062</v>
      </c>
      <c r="BZ26" s="13">
        <f t="shared" ref="BZ26" si="79">AVERAGE(BZ17:BZ25)</f>
        <v>6206.5710575647599</v>
      </c>
      <c r="CA26" s="13">
        <f t="shared" ref="CA26" si="80">AVERAGE(CA17:CA25)</f>
        <v>6590.1769269162742</v>
      </c>
      <c r="CB26" s="13">
        <f t="shared" ref="CB26" si="81">AVERAGE(CB17:CB25)</f>
        <v>7574.1707123605629</v>
      </c>
      <c r="CC26" s="13">
        <f t="shared" ref="CC26" si="82">AVERAGE(CC17:CC25)</f>
        <v>7858.2259433640465</v>
      </c>
      <c r="CD26" s="13">
        <f t="shared" ref="CD26" si="83">AVERAGE(CD17:CD25)</f>
        <v>8628.2119501954039</v>
      </c>
    </row>
    <row r="27" spans="1:83" x14ac:dyDescent="0.5">
      <c r="A27" s="8" t="s">
        <v>31</v>
      </c>
      <c r="B27" s="13">
        <f>MEDIAN(B17:B25)</f>
        <v>2125.826</v>
      </c>
      <c r="C27" s="13">
        <f t="shared" ref="C27:BN27" si="84">MEDIAN(C17:C25)</f>
        <v>2136.085</v>
      </c>
      <c r="D27" s="13">
        <f t="shared" si="84"/>
        <v>2129.5349999999999</v>
      </c>
      <c r="E27" s="13">
        <f t="shared" si="84"/>
        <v>1995.7349999999999</v>
      </c>
      <c r="F27" s="13">
        <f t="shared" si="84"/>
        <v>1165.7338199999999</v>
      </c>
      <c r="G27" s="13">
        <f t="shared" si="84"/>
        <v>1078.2740000000001</v>
      </c>
      <c r="H27" s="13">
        <f t="shared" si="84"/>
        <v>1040.74882508885</v>
      </c>
      <c r="I27" s="13">
        <f t="shared" si="84"/>
        <v>1022.46566364875</v>
      </c>
      <c r="J27" s="13">
        <f t="shared" si="84"/>
        <v>1057.8272750000001</v>
      </c>
      <c r="K27" s="13">
        <f t="shared" si="84"/>
        <v>1042.0143311829499</v>
      </c>
      <c r="L27" s="13">
        <f t="shared" si="84"/>
        <v>1062.0577934320499</v>
      </c>
      <c r="M27" s="13">
        <f t="shared" si="84"/>
        <v>1416.5369041200001</v>
      </c>
      <c r="N27" s="13">
        <f t="shared" si="84"/>
        <v>1331.4609889308999</v>
      </c>
      <c r="O27" s="13">
        <f t="shared" si="84"/>
        <v>1355.8032192016001</v>
      </c>
      <c r="P27" s="13">
        <f t="shared" si="84"/>
        <v>1558.3098429131001</v>
      </c>
      <c r="Q27" s="13">
        <f t="shared" si="84"/>
        <v>1523.565806243</v>
      </c>
      <c r="R27" s="13">
        <f t="shared" si="84"/>
        <v>530.86921201680002</v>
      </c>
      <c r="S27" s="13">
        <f t="shared" si="84"/>
        <v>1478.4598094776502</v>
      </c>
      <c r="T27" s="13">
        <f t="shared" si="84"/>
        <v>1087.8362596729999</v>
      </c>
      <c r="U27" s="13">
        <f t="shared" si="84"/>
        <v>567.7240382082</v>
      </c>
      <c r="V27" s="13">
        <f t="shared" si="84"/>
        <v>527.83700528880001</v>
      </c>
      <c r="W27" s="13">
        <f t="shared" si="84"/>
        <v>723.80837173060002</v>
      </c>
      <c r="X27" s="13">
        <f t="shared" si="84"/>
        <v>1192.55092103125</v>
      </c>
      <c r="Y27" s="13">
        <f t="shared" si="84"/>
        <v>1703.061439088</v>
      </c>
      <c r="Z27" s="13">
        <f t="shared" si="84"/>
        <v>1539.4794607723502</v>
      </c>
      <c r="AA27" s="13">
        <f t="shared" si="84"/>
        <v>1681.6796764514997</v>
      </c>
      <c r="AB27" s="13">
        <f t="shared" si="84"/>
        <v>1608.4270189436002</v>
      </c>
      <c r="AC27" s="13">
        <f t="shared" si="84"/>
        <v>2202.7285159265002</v>
      </c>
      <c r="AD27" s="13">
        <f t="shared" si="84"/>
        <v>1951.1578312618001</v>
      </c>
      <c r="AE27" s="13">
        <f t="shared" si="84"/>
        <v>2063.1463907810003</v>
      </c>
      <c r="AF27" s="13">
        <f t="shared" si="84"/>
        <v>2097.1297401594502</v>
      </c>
      <c r="AG27" s="13">
        <f t="shared" si="84"/>
        <v>2067.7887020267499</v>
      </c>
      <c r="AH27" s="13">
        <f t="shared" si="84"/>
        <v>1942.3986936034999</v>
      </c>
      <c r="AI27" s="13">
        <f t="shared" si="84"/>
        <v>2096.8269277757499</v>
      </c>
      <c r="AJ27" s="13">
        <f t="shared" si="84"/>
        <v>2161.1752415685</v>
      </c>
      <c r="AK27" s="13">
        <f t="shared" si="84"/>
        <v>2139.7117367581</v>
      </c>
      <c r="AL27" s="13">
        <f t="shared" si="84"/>
        <v>1897.6125398012</v>
      </c>
      <c r="AM27" s="13">
        <f t="shared" si="84"/>
        <v>1846.7739075767499</v>
      </c>
      <c r="AN27" s="13">
        <f t="shared" si="84"/>
        <v>1896.4527995725002</v>
      </c>
      <c r="AO27" s="13">
        <f t="shared" si="84"/>
        <v>2031.3128818549999</v>
      </c>
      <c r="AP27" s="13">
        <f t="shared" si="84"/>
        <v>1955.3092477148</v>
      </c>
      <c r="AQ27" s="13">
        <f t="shared" si="84"/>
        <v>1926.68379689525</v>
      </c>
      <c r="AR27" s="13">
        <f t="shared" si="84"/>
        <v>1955.2625298816999</v>
      </c>
      <c r="AS27" s="13">
        <f t="shared" si="84"/>
        <v>2338.0826313438001</v>
      </c>
      <c r="AT27" s="13">
        <f t="shared" si="84"/>
        <v>2311.1658058235998</v>
      </c>
      <c r="AU27" s="13">
        <f t="shared" si="84"/>
        <v>2284.2714785595999</v>
      </c>
      <c r="AV27" s="13">
        <f t="shared" si="84"/>
        <v>2229.3948630597497</v>
      </c>
      <c r="AW27" s="13">
        <f t="shared" si="84"/>
        <v>2213.652287889</v>
      </c>
      <c r="AX27" s="13">
        <f t="shared" si="84"/>
        <v>1230.0085702603999</v>
      </c>
      <c r="AY27" s="13">
        <f t="shared" si="84"/>
        <v>1966.3474516256001</v>
      </c>
      <c r="AZ27" s="13">
        <f t="shared" si="84"/>
        <v>1983.2614859465998</v>
      </c>
      <c r="BA27" s="13">
        <f t="shared" si="84"/>
        <v>1127.1755846458</v>
      </c>
      <c r="BB27" s="13">
        <f t="shared" si="84"/>
        <v>1254.8662303725</v>
      </c>
      <c r="BC27" s="13">
        <f t="shared" si="84"/>
        <v>1262.6052170025</v>
      </c>
      <c r="BD27" s="13">
        <f t="shared" si="84"/>
        <v>1147.3531175027999</v>
      </c>
      <c r="BE27" s="13">
        <f t="shared" si="84"/>
        <v>1139.5216757369999</v>
      </c>
      <c r="BF27" s="13">
        <f t="shared" si="84"/>
        <v>1127.6402594356</v>
      </c>
      <c r="BG27" s="13">
        <f t="shared" si="84"/>
        <v>1163.528</v>
      </c>
      <c r="BH27" s="13">
        <f t="shared" si="84"/>
        <v>1346.6780000000001</v>
      </c>
      <c r="BI27" s="13">
        <f t="shared" si="84"/>
        <v>1500.248</v>
      </c>
      <c r="BJ27" s="13">
        <f t="shared" si="84"/>
        <v>1197.748</v>
      </c>
      <c r="BK27" s="13">
        <f t="shared" si="84"/>
        <v>1476.807</v>
      </c>
      <c r="BL27" s="13">
        <f t="shared" si="84"/>
        <v>1655.576</v>
      </c>
      <c r="BM27" s="13">
        <f t="shared" si="84"/>
        <v>1762.183</v>
      </c>
      <c r="BN27" s="13">
        <f t="shared" si="84"/>
        <v>1613.431</v>
      </c>
      <c r="BO27" s="13">
        <f t="shared" ref="BO27:CD27" si="85">MEDIAN(BO17:BO25)</f>
        <v>1557.127</v>
      </c>
      <c r="BP27" s="13">
        <f t="shared" si="85"/>
        <v>1870.473</v>
      </c>
      <c r="BQ27" s="13">
        <f t="shared" si="85"/>
        <v>2029.6690000000001</v>
      </c>
      <c r="BR27" s="13">
        <f t="shared" si="85"/>
        <v>1987.7249999999999</v>
      </c>
      <c r="BS27" s="13">
        <f t="shared" si="85"/>
        <v>2246.587</v>
      </c>
      <c r="BT27" s="13">
        <f t="shared" si="85"/>
        <v>2317.2399999999998</v>
      </c>
      <c r="BU27" s="13">
        <f t="shared" si="85"/>
        <v>2221.248</v>
      </c>
      <c r="BV27" s="13">
        <f t="shared" si="85"/>
        <v>2228.1509999999998</v>
      </c>
      <c r="BW27" s="13">
        <f t="shared" si="85"/>
        <v>2543.2098772959998</v>
      </c>
      <c r="BX27" s="13">
        <f t="shared" si="85"/>
        <v>2699.9317248452999</v>
      </c>
      <c r="BY27" s="13">
        <f t="shared" si="85"/>
        <v>2822.1567983424002</v>
      </c>
      <c r="BZ27" s="13">
        <f t="shared" si="85"/>
        <v>2758.2762868974</v>
      </c>
      <c r="CA27" s="13">
        <f t="shared" si="85"/>
        <v>3287.395</v>
      </c>
      <c r="CB27" s="13">
        <f t="shared" si="85"/>
        <v>3579.9270000000001</v>
      </c>
      <c r="CC27" s="13">
        <f t="shared" si="85"/>
        <v>3393.2049999999999</v>
      </c>
      <c r="CD27" s="13">
        <f t="shared" si="85"/>
        <v>5228.5130455590006</v>
      </c>
    </row>
    <row r="29" spans="1:83" x14ac:dyDescent="0.5">
      <c r="A29" s="8" t="s">
        <v>207</v>
      </c>
    </row>
    <row r="30" spans="1:83" ht="31" x14ac:dyDescent="0.5">
      <c r="A30" s="8" t="s">
        <v>12</v>
      </c>
      <c r="B30" s="20">
        <f>B4-B17</f>
        <v>850.15404813496798</v>
      </c>
      <c r="C30" s="20">
        <f t="shared" ref="C30:BN30" si="86">C4-C17</f>
        <v>837.29948885000022</v>
      </c>
      <c r="D30" s="20">
        <f t="shared" si="86"/>
        <v>802.47436680500005</v>
      </c>
      <c r="E30" s="20">
        <f t="shared" si="86"/>
        <v>927.52293612299991</v>
      </c>
      <c r="F30" s="20">
        <f t="shared" si="86"/>
        <v>955.27159380150033</v>
      </c>
      <c r="G30" s="20">
        <f t="shared" si="86"/>
        <v>961.42069809799978</v>
      </c>
      <c r="H30" s="20">
        <f t="shared" si="86"/>
        <v>975.60975579599972</v>
      </c>
      <c r="I30" s="20">
        <f t="shared" si="86"/>
        <v>1120.8856381380001</v>
      </c>
      <c r="J30" s="20">
        <f t="shared" si="86"/>
        <v>1192.3146303606554</v>
      </c>
      <c r="K30" s="20">
        <f t="shared" si="86"/>
        <v>1295.2464018120004</v>
      </c>
      <c r="L30" s="20">
        <f t="shared" si="86"/>
        <v>1335.8603267009998</v>
      </c>
      <c r="M30" s="20">
        <f t="shared" si="86"/>
        <v>1527.8588947200001</v>
      </c>
      <c r="N30" s="20">
        <f t="shared" si="86"/>
        <v>1780.147466799534</v>
      </c>
      <c r="O30" s="20">
        <f t="shared" si="86"/>
        <v>1875.0768466999998</v>
      </c>
      <c r="P30" s="20">
        <f t="shared" si="86"/>
        <v>1826.5952265000001</v>
      </c>
      <c r="Q30" s="20">
        <f t="shared" si="86"/>
        <v>2102.3856865439998</v>
      </c>
      <c r="R30" s="20">
        <f t="shared" si="86"/>
        <v>2117.1066883055605</v>
      </c>
      <c r="S30" s="20">
        <f t="shared" si="86"/>
        <v>2364.0845975260004</v>
      </c>
      <c r="T30" s="20">
        <f t="shared" si="86"/>
        <v>2314.6802324100004</v>
      </c>
      <c r="U30" s="20">
        <f t="shared" si="86"/>
        <v>2561.8140156240001</v>
      </c>
      <c r="V30" s="20">
        <f t="shared" si="86"/>
        <v>3212.5088831759995</v>
      </c>
      <c r="W30" s="20">
        <f t="shared" si="86"/>
        <v>3406.726349311999</v>
      </c>
      <c r="X30" s="20">
        <f t="shared" si="86"/>
        <v>3397.761951984</v>
      </c>
      <c r="Y30" s="20">
        <f t="shared" si="86"/>
        <v>3670.0507614359994</v>
      </c>
      <c r="Z30" s="20">
        <f t="shared" si="86"/>
        <v>3742.1653363880005</v>
      </c>
      <c r="AA30" s="20">
        <f t="shared" si="86"/>
        <v>3937.5878934000002</v>
      </c>
      <c r="AB30" s="20">
        <f t="shared" si="86"/>
        <v>3995.1361201880009</v>
      </c>
      <c r="AC30" s="20">
        <f t="shared" si="86"/>
        <v>4420.4084541719994</v>
      </c>
      <c r="AD30" s="20">
        <f t="shared" si="86"/>
        <v>4430.5553517319995</v>
      </c>
      <c r="AE30" s="20">
        <f t="shared" si="86"/>
        <v>4519.1927186499997</v>
      </c>
      <c r="AF30" s="20">
        <f t="shared" si="86"/>
        <v>4340.2313330040015</v>
      </c>
      <c r="AG30" s="20">
        <f t="shared" si="86"/>
        <v>4671.0294829049999</v>
      </c>
      <c r="AH30" s="20">
        <f t="shared" si="86"/>
        <v>4750.9257332000016</v>
      </c>
      <c r="AI30" s="20">
        <f t="shared" si="86"/>
        <v>4691.9651756499989</v>
      </c>
      <c r="AJ30" s="20">
        <f t="shared" si="86"/>
        <v>4476.0636443579988</v>
      </c>
      <c r="AK30" s="20">
        <f t="shared" si="86"/>
        <v>4786.1373111779994</v>
      </c>
      <c r="AL30" s="20">
        <f t="shared" si="86"/>
        <v>5411.6803998720006</v>
      </c>
      <c r="AM30" s="20">
        <f t="shared" si="86"/>
        <v>5761.6117905590008</v>
      </c>
      <c r="AN30" s="20">
        <f t="shared" si="86"/>
        <v>5815.681217280001</v>
      </c>
      <c r="AO30" s="20">
        <f t="shared" si="86"/>
        <v>6115.0737053560006</v>
      </c>
      <c r="AP30" s="20">
        <f t="shared" si="86"/>
        <v>6199.1283956040006</v>
      </c>
      <c r="AQ30" s="20">
        <f t="shared" si="86"/>
        <v>6451.1096937649991</v>
      </c>
      <c r="AR30" s="20">
        <f t="shared" si="86"/>
        <v>6495.8257707239991</v>
      </c>
      <c r="AS30" s="20">
        <f t="shared" si="86"/>
        <v>6894.3723544860004</v>
      </c>
      <c r="AT30" s="20">
        <f t="shared" si="86"/>
        <v>6661.9032157760003</v>
      </c>
      <c r="AU30" s="20">
        <f t="shared" si="86"/>
        <v>7350.5298940799994</v>
      </c>
      <c r="AV30" s="20">
        <f t="shared" si="86"/>
        <v>7214.2992936840001</v>
      </c>
      <c r="AW30" s="20">
        <f t="shared" si="86"/>
        <v>7572.0798813440006</v>
      </c>
      <c r="AX30" s="20">
        <f t="shared" si="86"/>
        <v>6976.0696165159989</v>
      </c>
      <c r="AY30" s="20">
        <f t="shared" si="86"/>
        <v>7341.9181267200001</v>
      </c>
      <c r="AZ30" s="20">
        <f t="shared" si="86"/>
        <v>7101.7224579629992</v>
      </c>
      <c r="BA30" s="20">
        <f t="shared" si="86"/>
        <v>7592.8808277300004</v>
      </c>
      <c r="BB30" s="20">
        <f t="shared" si="86"/>
        <v>7548.027266178</v>
      </c>
      <c r="BC30" s="20">
        <f t="shared" si="86"/>
        <v>7720.2893580409991</v>
      </c>
      <c r="BD30" s="20">
        <f t="shared" si="86"/>
        <v>7535.0811153919985</v>
      </c>
      <c r="BE30" s="20">
        <f t="shared" si="86"/>
        <v>7713.7628553599989</v>
      </c>
      <c r="BF30" s="20">
        <f t="shared" si="86"/>
        <v>6799.0074465969992</v>
      </c>
      <c r="BG30" s="20">
        <f t="shared" si="86"/>
        <v>6730.407691630001</v>
      </c>
      <c r="BH30" s="20">
        <f t="shared" si="86"/>
        <v>6167.641326987</v>
      </c>
      <c r="BI30" s="20">
        <f t="shared" si="86"/>
        <v>6370.1802339079995</v>
      </c>
      <c r="BJ30" s="20">
        <f t="shared" si="86"/>
        <v>6134.129787423999</v>
      </c>
      <c r="BK30" s="20">
        <f t="shared" si="86"/>
        <v>6449.5188195409992</v>
      </c>
      <c r="BL30" s="20">
        <f t="shared" si="86"/>
        <v>6413.4599355749997</v>
      </c>
      <c r="BM30" s="20">
        <f t="shared" si="86"/>
        <v>6866.7453501870004</v>
      </c>
      <c r="BN30" s="20">
        <f t="shared" si="86"/>
        <v>6814.1032431799995</v>
      </c>
      <c r="BO30" s="20">
        <f t="shared" ref="BO30:CD30" si="87">BO4-BO17</f>
        <v>7166.3815196819996</v>
      </c>
      <c r="BP30" s="20">
        <f t="shared" si="87"/>
        <v>6988.020536</v>
      </c>
      <c r="BQ30" s="20">
        <f t="shared" si="87"/>
        <v>7629.1218518149981</v>
      </c>
      <c r="BR30" s="20">
        <f t="shared" si="87"/>
        <v>7225.024016364001</v>
      </c>
      <c r="BS30" s="20">
        <f t="shared" si="87"/>
        <v>8376.2473789410014</v>
      </c>
      <c r="BT30" s="20">
        <f t="shared" si="87"/>
        <v>7033.0183180840013</v>
      </c>
      <c r="BU30" s="20">
        <f t="shared" si="87"/>
        <v>7540.3741148999998</v>
      </c>
      <c r="BV30" s="20">
        <f t="shared" si="87"/>
        <v>7286.4666811879979</v>
      </c>
      <c r="BW30" s="20">
        <f t="shared" si="87"/>
        <v>7765.4321010639997</v>
      </c>
      <c r="BX30" s="20">
        <f t="shared" si="87"/>
        <v>7519.3445601119984</v>
      </c>
      <c r="BY30" s="20">
        <f t="shared" si="87"/>
        <v>7745.0659680959998</v>
      </c>
      <c r="BZ30" s="20">
        <f t="shared" si="87"/>
        <v>7919.4254268420009</v>
      </c>
      <c r="CA30" s="20">
        <f t="shared" si="87"/>
        <v>7614.2857149709998</v>
      </c>
      <c r="CB30" s="20">
        <f t="shared" si="87"/>
        <v>7281.1163636800011</v>
      </c>
      <c r="CC30" s="20">
        <f t="shared" si="87"/>
        <v>7974.4011268559989</v>
      </c>
      <c r="CD30" s="20">
        <f t="shared" si="87"/>
        <v>8184.7094786899979</v>
      </c>
      <c r="CE30" s="20"/>
    </row>
    <row r="31" spans="1:83" ht="31" x14ac:dyDescent="0.5">
      <c r="A31" s="8" t="s">
        <v>13</v>
      </c>
      <c r="B31" s="26">
        <v>2232.33</v>
      </c>
      <c r="C31" s="26">
        <v>2250.3829999999998</v>
      </c>
      <c r="D31" s="26">
        <v>2278.6320000000001</v>
      </c>
      <c r="E31" s="26">
        <v>2338.2330000000002</v>
      </c>
      <c r="F31" s="26">
        <v>2156.6469999999999</v>
      </c>
      <c r="G31" s="26">
        <v>1662.5830000000001</v>
      </c>
      <c r="H31" s="26">
        <v>1686.539</v>
      </c>
      <c r="I31" s="26">
        <v>1743.0440000000001</v>
      </c>
      <c r="J31" s="26">
        <v>1694.75</v>
      </c>
      <c r="K31" s="26">
        <v>1739.76</v>
      </c>
      <c r="L31" s="26">
        <v>1781.576</v>
      </c>
      <c r="M31" s="26">
        <v>1884.4090000000001</v>
      </c>
      <c r="N31" s="26">
        <v>1981.2940000000001</v>
      </c>
      <c r="O31" s="26">
        <v>2156.4160000000002</v>
      </c>
      <c r="P31" s="26">
        <v>2238.886</v>
      </c>
      <c r="Q31" s="26">
        <v>2389.5929999999998</v>
      </c>
      <c r="R31" s="26">
        <v>2539.2939999999999</v>
      </c>
      <c r="S31" s="26">
        <v>2640.0120000000002</v>
      </c>
      <c r="T31" s="26">
        <v>2640.355</v>
      </c>
      <c r="U31" s="26">
        <v>2760.31</v>
      </c>
      <c r="V31" s="26">
        <v>2834.8249999999998</v>
      </c>
      <c r="W31" s="26">
        <v>2873.3429999999998</v>
      </c>
      <c r="X31" s="26">
        <v>2921.4070000000002</v>
      </c>
      <c r="Y31" s="26">
        <v>3123.1260000000002</v>
      </c>
      <c r="Z31" s="26">
        <v>3265.404</v>
      </c>
      <c r="AA31" s="26">
        <v>3248.03</v>
      </c>
      <c r="AB31" s="26">
        <v>3177.18</v>
      </c>
      <c r="AC31" s="26">
        <v>3367.7930000000001</v>
      </c>
      <c r="AD31" s="26">
        <v>3578.5549999999998</v>
      </c>
      <c r="AE31" s="26">
        <v>3651.4259999999999</v>
      </c>
      <c r="AF31" s="26">
        <v>3696.2759999999998</v>
      </c>
      <c r="AG31" s="26">
        <v>3861.002</v>
      </c>
      <c r="AH31" s="26">
        <v>3557.2449999999999</v>
      </c>
      <c r="AI31" s="26">
        <v>3574.1689999999999</v>
      </c>
      <c r="AJ31" s="26">
        <v>3643.83</v>
      </c>
      <c r="AK31" s="26">
        <v>3857.5680000000002</v>
      </c>
      <c r="AL31" s="26">
        <v>3813.2849999999999</v>
      </c>
      <c r="AM31" s="26">
        <v>3824.866</v>
      </c>
      <c r="AN31" s="26">
        <v>3647.8339999999998</v>
      </c>
      <c r="AO31" s="26">
        <v>3938.3090000000002</v>
      </c>
      <c r="AP31" s="26">
        <v>3861.319</v>
      </c>
      <c r="AQ31" s="26">
        <v>4126.4470000000001</v>
      </c>
      <c r="AR31" s="26">
        <v>4270.5379999999996</v>
      </c>
      <c r="AS31" s="26">
        <v>4459.8990000000003</v>
      </c>
      <c r="AT31" s="26">
        <v>4525.1750000000002</v>
      </c>
      <c r="AU31" s="26">
        <v>4451.6679999999997</v>
      </c>
      <c r="AV31" s="26">
        <v>4524.0519999999997</v>
      </c>
      <c r="AW31" s="26">
        <v>4926.7839999999997</v>
      </c>
      <c r="AX31" s="26">
        <v>5125.625</v>
      </c>
      <c r="AY31" s="26">
        <v>5088.9939999999997</v>
      </c>
      <c r="AZ31" s="26">
        <v>5184.0569999999998</v>
      </c>
      <c r="BA31" s="26">
        <v>5628.8770000000004</v>
      </c>
      <c r="BB31" s="26">
        <v>6077.0379999999996</v>
      </c>
      <c r="BC31" s="26">
        <v>5754.8289999999997</v>
      </c>
      <c r="BD31" s="26">
        <v>5653.3680000000004</v>
      </c>
      <c r="BE31" s="26">
        <v>5862.36</v>
      </c>
      <c r="BF31" s="26">
        <v>5630.8819999999996</v>
      </c>
      <c r="BG31" s="26">
        <v>4904.2650000000003</v>
      </c>
      <c r="BH31" s="26">
        <v>4963.7950000000001</v>
      </c>
      <c r="BI31" s="26">
        <v>5361.1970000000001</v>
      </c>
      <c r="BJ31" s="26">
        <v>5384.8379999999997</v>
      </c>
      <c r="BK31" s="26">
        <v>4893.9459999999999</v>
      </c>
      <c r="BL31" s="26">
        <v>4648.4369999999999</v>
      </c>
      <c r="BM31" s="26">
        <v>4872.777</v>
      </c>
      <c r="BN31" s="26">
        <v>4940.9210000000003</v>
      </c>
      <c r="BO31" s="26">
        <v>4373.0569999999998</v>
      </c>
      <c r="BP31" s="26">
        <v>3644.3389999999999</v>
      </c>
      <c r="BQ31" s="26">
        <v>3937.42</v>
      </c>
      <c r="BR31" s="26">
        <v>3719.9</v>
      </c>
      <c r="BS31" s="26">
        <v>3688.096</v>
      </c>
      <c r="BT31" s="26">
        <v>3731.116</v>
      </c>
      <c r="BU31" s="26">
        <v>4179.5559999999996</v>
      </c>
      <c r="BV31" s="26">
        <v>4300.6239999999998</v>
      </c>
      <c r="BW31" s="26">
        <v>4298.5159999999996</v>
      </c>
      <c r="BX31" s="26">
        <v>4151.6139999999996</v>
      </c>
      <c r="BY31" s="26">
        <v>4647.6189999999997</v>
      </c>
      <c r="BZ31" s="26">
        <v>4567.59</v>
      </c>
      <c r="CA31" s="26">
        <v>3357.3339999999998</v>
      </c>
      <c r="CB31" s="26">
        <v>2912.598</v>
      </c>
      <c r="CC31" s="26">
        <v>2945.2379999999998</v>
      </c>
      <c r="CD31" s="26">
        <v>3138.174</v>
      </c>
    </row>
    <row r="32" spans="1:83" ht="20.7" x14ac:dyDescent="0.5">
      <c r="A32" s="8" t="s">
        <v>14</v>
      </c>
      <c r="B32" s="20">
        <f t="shared" ref="B32:Q32" si="88">B6-B19</f>
        <v>3351.7</v>
      </c>
      <c r="C32" s="20">
        <f t="shared" si="88"/>
        <v>3456</v>
      </c>
      <c r="D32" s="20">
        <f t="shared" si="88"/>
        <v>3494.8</v>
      </c>
      <c r="E32" s="20">
        <f t="shared" si="88"/>
        <v>3681.5000000000005</v>
      </c>
      <c r="F32" s="20">
        <f t="shared" si="88"/>
        <v>3772</v>
      </c>
      <c r="G32" s="20">
        <f t="shared" si="88"/>
        <v>3868.2</v>
      </c>
      <c r="H32" s="20">
        <f t="shared" si="88"/>
        <v>3839.3</v>
      </c>
      <c r="I32" s="20">
        <f t="shared" si="88"/>
        <v>3672.7999999999997</v>
      </c>
      <c r="J32" s="20">
        <f t="shared" si="88"/>
        <v>3773.7999999999997</v>
      </c>
      <c r="K32" s="20">
        <f t="shared" si="88"/>
        <v>3835.5</v>
      </c>
      <c r="L32" s="20">
        <f t="shared" si="88"/>
        <v>3991.0000000000005</v>
      </c>
      <c r="M32" s="20">
        <f t="shared" si="88"/>
        <v>4217.4000000000005</v>
      </c>
      <c r="N32" s="20">
        <f t="shared" si="88"/>
        <v>4367.6000000000004</v>
      </c>
      <c r="O32" s="20">
        <f t="shared" si="88"/>
        <v>4563.5</v>
      </c>
      <c r="P32" s="20">
        <f t="shared" si="88"/>
        <v>4782</v>
      </c>
      <c r="Q32" s="20">
        <f t="shared" si="88"/>
        <v>5022.3999999999996</v>
      </c>
      <c r="R32" s="20">
        <f t="shared" ref="R32:CC32" si="89">R6-R19</f>
        <v>5342.5999999999995</v>
      </c>
      <c r="S32" s="20">
        <f t="shared" si="89"/>
        <v>5427.4000000000005</v>
      </c>
      <c r="T32" s="20">
        <f t="shared" si="89"/>
        <v>5644.5</v>
      </c>
      <c r="U32" s="20">
        <f t="shared" si="89"/>
        <v>5964.1</v>
      </c>
      <c r="V32" s="20">
        <f t="shared" si="89"/>
        <v>6081.8</v>
      </c>
      <c r="W32" s="20">
        <f t="shared" si="89"/>
        <v>6261.9000000000005</v>
      </c>
      <c r="X32" s="20">
        <f t="shared" si="89"/>
        <v>6285.5</v>
      </c>
      <c r="Y32" s="20">
        <f t="shared" si="89"/>
        <v>6221.2</v>
      </c>
      <c r="Z32" s="20">
        <f t="shared" si="89"/>
        <v>6538.4000000000005</v>
      </c>
      <c r="AA32" s="20">
        <f t="shared" si="89"/>
        <v>6848.3</v>
      </c>
      <c r="AB32" s="20">
        <f t="shared" si="89"/>
        <v>7025.6999999999989</v>
      </c>
      <c r="AC32" s="20">
        <f t="shared" si="89"/>
        <v>7354.9</v>
      </c>
      <c r="AD32" s="20">
        <f t="shared" si="89"/>
        <v>7492.5</v>
      </c>
      <c r="AE32" s="20">
        <f t="shared" si="89"/>
        <v>7613.5000000000009</v>
      </c>
      <c r="AF32" s="20">
        <f t="shared" si="89"/>
        <v>7825.6</v>
      </c>
      <c r="AG32" s="20">
        <f t="shared" si="89"/>
        <v>8032.9</v>
      </c>
      <c r="AH32" s="20">
        <f t="shared" si="89"/>
        <v>8116.5000000000009</v>
      </c>
      <c r="AI32" s="20">
        <f t="shared" si="89"/>
        <v>8211.1</v>
      </c>
      <c r="AJ32" s="20">
        <f t="shared" si="89"/>
        <v>8693.4000000000015</v>
      </c>
      <c r="AK32" s="20">
        <f t="shared" si="89"/>
        <v>9091</v>
      </c>
      <c r="AL32" s="20">
        <f t="shared" si="89"/>
        <v>9224.4</v>
      </c>
      <c r="AM32" s="20">
        <f t="shared" si="89"/>
        <v>9429.1999999999989</v>
      </c>
      <c r="AN32" s="20">
        <f t="shared" si="89"/>
        <v>9754</v>
      </c>
      <c r="AO32" s="20">
        <f t="shared" si="89"/>
        <v>9660</v>
      </c>
      <c r="AP32" s="20">
        <f t="shared" si="89"/>
        <v>9949</v>
      </c>
      <c r="AQ32" s="20">
        <f t="shared" si="89"/>
        <v>9902</v>
      </c>
      <c r="AR32" s="20">
        <f t="shared" si="89"/>
        <v>9843</v>
      </c>
      <c r="AS32" s="20">
        <f t="shared" si="89"/>
        <v>9899</v>
      </c>
      <c r="AT32" s="20">
        <f t="shared" si="89"/>
        <v>9843</v>
      </c>
      <c r="AU32" s="20">
        <f t="shared" si="89"/>
        <v>10176</v>
      </c>
      <c r="AV32" s="20">
        <f t="shared" si="89"/>
        <v>10381</v>
      </c>
      <c r="AW32" s="20">
        <f t="shared" si="89"/>
        <v>10047</v>
      </c>
      <c r="AX32" s="20">
        <f t="shared" si="89"/>
        <v>10014</v>
      </c>
      <c r="AY32" s="20">
        <f t="shared" si="89"/>
        <v>10667</v>
      </c>
      <c r="AZ32" s="20">
        <f t="shared" si="89"/>
        <v>11081</v>
      </c>
      <c r="BA32" s="20">
        <f t="shared" si="89"/>
        <v>11282</v>
      </c>
      <c r="BB32" s="20">
        <f t="shared" si="89"/>
        <v>11344</v>
      </c>
      <c r="BC32" s="20">
        <f t="shared" si="89"/>
        <v>11133</v>
      </c>
      <c r="BD32" s="20">
        <f t="shared" si="89"/>
        <v>10824</v>
      </c>
      <c r="BE32" s="20">
        <f t="shared" si="89"/>
        <v>11105</v>
      </c>
      <c r="BF32" s="20">
        <f t="shared" si="89"/>
        <v>11700</v>
      </c>
      <c r="BG32" s="20">
        <f t="shared" si="89"/>
        <v>12368</v>
      </c>
      <c r="BH32" s="20">
        <f t="shared" si="89"/>
        <v>12707</v>
      </c>
      <c r="BI32" s="20">
        <f t="shared" si="89"/>
        <v>12894</v>
      </c>
      <c r="BJ32" s="20">
        <f t="shared" si="89"/>
        <v>13405</v>
      </c>
      <c r="BK32" s="20">
        <f t="shared" si="89"/>
        <v>12300</v>
      </c>
      <c r="BL32" s="20">
        <f t="shared" si="89"/>
        <v>12258</v>
      </c>
      <c r="BM32" s="20">
        <f t="shared" si="89"/>
        <v>12165</v>
      </c>
      <c r="BN32" s="20">
        <f t="shared" si="89"/>
        <v>12323</v>
      </c>
      <c r="BO32" s="20">
        <f t="shared" si="89"/>
        <v>12722</v>
      </c>
      <c r="BP32" s="20">
        <f t="shared" si="89"/>
        <v>12407</v>
      </c>
      <c r="BQ32" s="20">
        <f t="shared" si="89"/>
        <v>11993</v>
      </c>
      <c r="BR32" s="20">
        <f t="shared" si="89"/>
        <v>11758</v>
      </c>
      <c r="BS32" s="20">
        <f t="shared" si="89"/>
        <v>9782</v>
      </c>
      <c r="BT32" s="20">
        <f t="shared" si="89"/>
        <v>9812</v>
      </c>
      <c r="BU32" s="20">
        <f t="shared" si="89"/>
        <v>8992</v>
      </c>
      <c r="BV32" s="20">
        <f t="shared" si="89"/>
        <v>8729</v>
      </c>
      <c r="BW32" s="20">
        <f t="shared" si="89"/>
        <v>8961</v>
      </c>
      <c r="BX32" s="20">
        <f t="shared" si="89"/>
        <v>9040</v>
      </c>
      <c r="BY32" s="20">
        <f t="shared" si="89"/>
        <v>9200</v>
      </c>
      <c r="BZ32" s="20">
        <f t="shared" si="89"/>
        <v>9351</v>
      </c>
      <c r="CA32" s="20">
        <f t="shared" si="89"/>
        <v>9045</v>
      </c>
      <c r="CB32" s="20">
        <f t="shared" si="89"/>
        <v>8055</v>
      </c>
      <c r="CC32" s="20">
        <f t="shared" si="89"/>
        <v>9224</v>
      </c>
      <c r="CD32" s="20">
        <f t="shared" ref="CD32:CE32" si="90">CD6-CD19</f>
        <v>10640</v>
      </c>
      <c r="CE32" s="20">
        <f t="shared" si="90"/>
        <v>11931</v>
      </c>
    </row>
    <row r="33" spans="1:83" ht="41.35" x14ac:dyDescent="0.5">
      <c r="A33" s="8" t="s">
        <v>15</v>
      </c>
      <c r="B33" s="26">
        <v>134.87229076608301</v>
      </c>
      <c r="C33" s="26">
        <v>140.33768372418501</v>
      </c>
      <c r="D33" s="26">
        <v>156.631960414687</v>
      </c>
      <c r="E33" s="26">
        <v>125.88037026854499</v>
      </c>
      <c r="F33" s="26">
        <v>126.69403367397</v>
      </c>
      <c r="G33" s="26">
        <v>137.79671638592799</v>
      </c>
      <c r="H33" s="26">
        <v>163.83278466011399</v>
      </c>
      <c r="I33" s="26">
        <v>171.07694675586799</v>
      </c>
      <c r="J33" s="26">
        <v>176.612255</v>
      </c>
      <c r="K33" s="26">
        <v>204.16280699999999</v>
      </c>
      <c r="L33" s="26">
        <v>248.69314800000001</v>
      </c>
      <c r="M33" s="26">
        <v>264.20275299999997</v>
      </c>
      <c r="N33" s="26">
        <v>267.33800000000002</v>
      </c>
      <c r="O33" s="26">
        <v>283.11399999999998</v>
      </c>
      <c r="P33" s="26">
        <v>309.505</v>
      </c>
      <c r="Q33" s="26">
        <v>327.59500000000003</v>
      </c>
      <c r="R33" s="26">
        <v>339.45100000000002</v>
      </c>
      <c r="S33" s="26">
        <v>359.87400000000002</v>
      </c>
      <c r="T33" s="26">
        <v>395.56700000000001</v>
      </c>
      <c r="U33" s="26">
        <v>425.95400000000001</v>
      </c>
      <c r="V33" s="26">
        <v>443.178</v>
      </c>
      <c r="W33" s="26">
        <v>475.18400000000003</v>
      </c>
      <c r="X33" s="26">
        <v>518.69200000000001</v>
      </c>
      <c r="Y33" s="26">
        <v>536.21900000000005</v>
      </c>
      <c r="Z33" s="26">
        <v>552.60299999999995</v>
      </c>
      <c r="AA33" s="26">
        <v>574.64499999999998</v>
      </c>
      <c r="AB33" s="26">
        <v>628.096</v>
      </c>
      <c r="AC33" s="26">
        <v>670.58199999999999</v>
      </c>
      <c r="AD33" s="26">
        <v>699.30100000000004</v>
      </c>
      <c r="AE33" s="26">
        <v>742.00699999999995</v>
      </c>
      <c r="AF33" s="26">
        <v>797.15300000000002</v>
      </c>
      <c r="AG33" s="26">
        <v>818.70500000000004</v>
      </c>
      <c r="AH33" s="26">
        <v>823.68200000000002</v>
      </c>
      <c r="AI33" s="26">
        <v>831.66099999999994</v>
      </c>
      <c r="AJ33" s="26">
        <v>874.60500000000002</v>
      </c>
      <c r="AK33" s="26">
        <v>918.05700000000002</v>
      </c>
      <c r="AL33" s="26">
        <v>949.27200000000005</v>
      </c>
      <c r="AM33" s="26">
        <v>1000.667</v>
      </c>
      <c r="AN33" s="26">
        <v>1068.2670000000001</v>
      </c>
      <c r="AO33" s="26">
        <v>1125.4870000000001</v>
      </c>
      <c r="AP33" s="26">
        <v>1156.5129999999999</v>
      </c>
      <c r="AQ33" s="26">
        <v>1216.9860000000001</v>
      </c>
      <c r="AR33" s="26">
        <v>1308.366</v>
      </c>
      <c r="AS33" s="26">
        <v>1311.09</v>
      </c>
      <c r="AT33" s="26">
        <v>1258.0219999999999</v>
      </c>
      <c r="AU33" s="26">
        <v>1275.0260000000001</v>
      </c>
      <c r="AV33" s="26">
        <v>1344.2449999999999</v>
      </c>
      <c r="AW33" s="26">
        <v>1426.3409999999999</v>
      </c>
      <c r="AX33" s="26">
        <v>1449.5429999999999</v>
      </c>
      <c r="AY33" s="26">
        <v>1515.8209999999999</v>
      </c>
      <c r="AZ33" s="26">
        <v>1626.0830000000001</v>
      </c>
      <c r="BA33" s="26">
        <v>1719.4259999999999</v>
      </c>
      <c r="BB33" s="26">
        <v>1742.9</v>
      </c>
      <c r="BC33" s="26">
        <v>1813.84</v>
      </c>
      <c r="BD33" s="26">
        <v>1918.4659999999999</v>
      </c>
      <c r="BE33" s="26">
        <v>2023.5329999999999</v>
      </c>
      <c r="BF33" s="26">
        <v>1882.172</v>
      </c>
      <c r="BG33" s="26">
        <v>1928.829</v>
      </c>
      <c r="BH33" s="26">
        <v>2025.57</v>
      </c>
      <c r="BI33" s="26">
        <v>2129.2370000000001</v>
      </c>
      <c r="BJ33" s="26">
        <v>2188.4430000000002</v>
      </c>
      <c r="BK33" s="26">
        <v>2095.1680000000001</v>
      </c>
      <c r="BL33" s="26">
        <v>2040.0940000000001</v>
      </c>
      <c r="BM33" s="26">
        <v>2092.0940000000001</v>
      </c>
      <c r="BN33" s="26">
        <v>2119.6469999999999</v>
      </c>
      <c r="BO33" s="26">
        <v>2091.5390000000002</v>
      </c>
      <c r="BP33" s="26">
        <v>2095.1660000000002</v>
      </c>
      <c r="BQ33" s="26">
        <v>2069.2020000000002</v>
      </c>
      <c r="BR33" s="26">
        <v>2051.375</v>
      </c>
      <c r="BS33" s="26">
        <v>2011.4</v>
      </c>
      <c r="BT33" s="26">
        <v>1903.5740000000001</v>
      </c>
      <c r="BU33" s="26">
        <v>1947.097</v>
      </c>
      <c r="BV33" s="26">
        <v>1936.0719999999999</v>
      </c>
      <c r="BW33" s="26">
        <v>1915.6479999999999</v>
      </c>
      <c r="BX33" s="26">
        <v>1881.374</v>
      </c>
      <c r="BY33" s="26">
        <v>1962.617</v>
      </c>
      <c r="BZ33" s="26">
        <v>1834.4939999999999</v>
      </c>
      <c r="CA33" s="26">
        <v>1642.7539999999999</v>
      </c>
      <c r="CB33" s="26">
        <v>1410.279</v>
      </c>
      <c r="CC33" s="26">
        <v>1475.5550000000001</v>
      </c>
      <c r="CD33" s="26">
        <v>1558.8969999999999</v>
      </c>
    </row>
    <row r="34" spans="1:83" ht="31" x14ac:dyDescent="0.5">
      <c r="A34" s="8" t="s">
        <v>16</v>
      </c>
      <c r="B34" s="26">
        <v>123.298891554048</v>
      </c>
      <c r="C34" s="26">
        <v>126.3000176339</v>
      </c>
      <c r="D34" s="26">
        <v>124.22676047900001</v>
      </c>
      <c r="E34" s="26">
        <v>146.42201840280001</v>
      </c>
      <c r="F34" s="26">
        <v>158.07836150790001</v>
      </c>
      <c r="G34" s="26">
        <v>174.43793193880001</v>
      </c>
      <c r="H34" s="26">
        <v>205.58901938939999</v>
      </c>
      <c r="I34" s="26">
        <v>243.64930317549999</v>
      </c>
      <c r="J34" s="26">
        <v>264.95542738423001</v>
      </c>
      <c r="K34" s="26">
        <v>325.11993015180002</v>
      </c>
      <c r="L34" s="26">
        <v>368.36664382890001</v>
      </c>
      <c r="M34" s="26">
        <v>463.96449004800002</v>
      </c>
      <c r="N34" s="26">
        <v>483.74086216680001</v>
      </c>
      <c r="O34" s="26">
        <v>556.62117278760002</v>
      </c>
      <c r="P34" s="26">
        <v>575.74281539280003</v>
      </c>
      <c r="Q34" s="26">
        <v>686.75447337640003</v>
      </c>
      <c r="R34" s="26">
        <v>744.92282696159998</v>
      </c>
      <c r="S34" s="26">
        <v>819.90398308270005</v>
      </c>
      <c r="T34" s="26">
        <v>908.91472862399996</v>
      </c>
      <c r="U34" s="26">
        <v>995.65794251299997</v>
      </c>
      <c r="V34" s="26">
        <v>1036.9580664942</v>
      </c>
      <c r="W34" s="26">
        <v>1153.6414228352</v>
      </c>
      <c r="X34" s="26">
        <v>1224.6948113607</v>
      </c>
      <c r="Y34" s="26">
        <v>1320.5583756398</v>
      </c>
      <c r="Z34" s="26">
        <v>1384.0469750837001</v>
      </c>
      <c r="AA34" s="26">
        <v>1467.086319194</v>
      </c>
      <c r="AB34" s="26">
        <v>1492.6704043232</v>
      </c>
      <c r="AC34" s="26">
        <v>1670.2483457231999</v>
      </c>
      <c r="AD34" s="26">
        <v>1686.3564008504</v>
      </c>
      <c r="AE34" s="26">
        <v>1731.855955683</v>
      </c>
      <c r="AF34" s="26">
        <v>1700.3698170089999</v>
      </c>
      <c r="AG34" s="26">
        <v>1670.9591157135001</v>
      </c>
      <c r="AH34" s="26">
        <v>1644.9381685656001</v>
      </c>
      <c r="AI34" s="26">
        <v>1586.6285637885001</v>
      </c>
      <c r="AJ34" s="26">
        <v>1623.7471090698</v>
      </c>
      <c r="AK34" s="26">
        <v>1777.8752651788</v>
      </c>
      <c r="AL34" s="26">
        <v>1624.2207089976</v>
      </c>
      <c r="AM34" s="26">
        <v>1869.7856803532</v>
      </c>
      <c r="AN34" s="26">
        <v>1800.331552503</v>
      </c>
      <c r="AO34" s="26">
        <v>1988.995313184</v>
      </c>
      <c r="AP34" s="26">
        <v>1859.0680527072</v>
      </c>
      <c r="AQ34" s="26">
        <v>1979.5788132615</v>
      </c>
      <c r="AR34" s="26">
        <v>2021.778584205</v>
      </c>
      <c r="AS34" s="26">
        <v>2049.7545894174</v>
      </c>
      <c r="AT34" s="26">
        <v>2085.3523872783999</v>
      </c>
      <c r="AU34" s="26">
        <v>2201.6929947519998</v>
      </c>
      <c r="AV34" s="26">
        <v>2149.4580710544001</v>
      </c>
      <c r="AW34" s="26">
        <v>2159.5068386160001</v>
      </c>
      <c r="AX34" s="26">
        <v>2106.1375175623998</v>
      </c>
      <c r="AY34" s="26">
        <v>2146.9664944383999</v>
      </c>
      <c r="AZ34" s="26">
        <v>2119.4670136303998</v>
      </c>
      <c r="BA34" s="26">
        <v>2227.6510792087001</v>
      </c>
      <c r="BB34" s="26">
        <v>2061.9706669674001</v>
      </c>
      <c r="BC34" s="26">
        <v>2090.1136761042999</v>
      </c>
      <c r="BD34" s="26">
        <v>2072.010404823</v>
      </c>
      <c r="BE34" s="26">
        <v>2033.823436095</v>
      </c>
      <c r="BF34" s="26">
        <v>1958.8452467203001</v>
      </c>
      <c r="BG34" s="26">
        <v>1866.2512756424001</v>
      </c>
      <c r="BH34" s="26">
        <v>1838.5964916605999</v>
      </c>
      <c r="BI34" s="26">
        <v>1830.25500764</v>
      </c>
      <c r="BJ34" s="26">
        <v>1758.6749937633999</v>
      </c>
      <c r="BK34" s="26">
        <v>1795.6836169469</v>
      </c>
      <c r="BL34" s="26">
        <v>1778.1109442162999</v>
      </c>
      <c r="BM34" s="26">
        <v>1839.5998428738001</v>
      </c>
      <c r="BN34" s="26">
        <v>1818.0090790711999</v>
      </c>
      <c r="BO34" s="26">
        <v>1866.3387502913999</v>
      </c>
      <c r="BP34" s="26">
        <v>1875.6417569279999</v>
      </c>
      <c r="BQ34" s="26">
        <v>1962.1794110586</v>
      </c>
      <c r="BR34" s="26">
        <v>1989.3131606964</v>
      </c>
      <c r="BS34" s="26">
        <v>2091.0434882006998</v>
      </c>
      <c r="BT34" s="26">
        <v>1882.3941198401999</v>
      </c>
      <c r="BU34" s="26">
        <v>1983.850354575</v>
      </c>
      <c r="BV34" s="26">
        <v>1971.8342109273999</v>
      </c>
      <c r="BW34" s="26">
        <v>2037.9349052048001</v>
      </c>
      <c r="BX34" s="26">
        <v>2029.8133817082</v>
      </c>
      <c r="BY34" s="26">
        <v>2144.3681166912002</v>
      </c>
      <c r="BZ34" s="26">
        <v>2154.9769940718002</v>
      </c>
      <c r="CA34" s="26">
        <v>2150.9890111825998</v>
      </c>
      <c r="CB34" s="26">
        <v>2024.9831197536</v>
      </c>
      <c r="CC34" s="26">
        <v>2113.5509627783999</v>
      </c>
      <c r="CD34" s="26">
        <v>2157.6758406009999</v>
      </c>
    </row>
    <row r="35" spans="1:83" ht="31" x14ac:dyDescent="0.5">
      <c r="A35" s="8" t="s">
        <v>17</v>
      </c>
      <c r="D35" s="26">
        <v>337.42568999999997</v>
      </c>
      <c r="E35" s="26"/>
      <c r="F35" s="26">
        <v>690.06534999999997</v>
      </c>
      <c r="G35" s="26">
        <v>676.16250000000002</v>
      </c>
      <c r="H35" s="26">
        <v>531.59315034869996</v>
      </c>
      <c r="I35" s="26">
        <v>547.45899999999995</v>
      </c>
      <c r="J35" s="26">
        <v>627.70500000000004</v>
      </c>
      <c r="K35" s="26">
        <v>615.80999999999995</v>
      </c>
      <c r="L35" s="26">
        <v>699.50727957679999</v>
      </c>
      <c r="M35" s="26">
        <v>703.35840042320001</v>
      </c>
      <c r="N35" s="26">
        <v>766.13548000000003</v>
      </c>
      <c r="O35" s="26">
        <v>790.096</v>
      </c>
      <c r="P35" s="26">
        <v>872.58563951860003</v>
      </c>
      <c r="Q35" s="26">
        <v>870.85259951859996</v>
      </c>
      <c r="R35" s="26">
        <v>904.92679999999996</v>
      </c>
      <c r="S35" s="26">
        <v>892.08024047230003</v>
      </c>
      <c r="T35" s="26">
        <v>830.15899999999999</v>
      </c>
      <c r="U35" s="26">
        <v>819.324799074</v>
      </c>
      <c r="V35" s="26">
        <v>664.48807961340003</v>
      </c>
      <c r="W35" s="26">
        <v>672.41337999999996</v>
      </c>
      <c r="X35" s="26">
        <v>679.7291603676</v>
      </c>
      <c r="Y35" s="26">
        <v>688.00016036759996</v>
      </c>
      <c r="Z35" s="26">
        <v>777.54922122150003</v>
      </c>
      <c r="AA35" s="26">
        <v>782.1460241469</v>
      </c>
      <c r="AB35" s="26">
        <v>806.33838133799998</v>
      </c>
      <c r="AC35" s="26">
        <v>819.98980125000003</v>
      </c>
      <c r="AD35" s="26">
        <v>984.39829074989996</v>
      </c>
      <c r="AE35" s="26">
        <v>984.0071518446</v>
      </c>
      <c r="AF35" s="26">
        <v>1092.5907508317</v>
      </c>
      <c r="AG35" s="26">
        <v>976.96754137289997</v>
      </c>
      <c r="AH35" s="26">
        <v>792.45283015710004</v>
      </c>
      <c r="AI35" s="26">
        <v>780.96058593839996</v>
      </c>
      <c r="AJ35" s="26">
        <v>935.74660626699995</v>
      </c>
      <c r="AK35" s="26">
        <v>909.55617758719995</v>
      </c>
      <c r="AL35" s="26">
        <v>974.88086560700003</v>
      </c>
      <c r="AM35" s="26">
        <v>915.7120098565</v>
      </c>
      <c r="AN35" s="26">
        <v>902.62704883499998</v>
      </c>
      <c r="AO35" s="26">
        <v>947.14521344100001</v>
      </c>
      <c r="AP35" s="26">
        <v>1145.6007493842999</v>
      </c>
      <c r="AQ35" s="26">
        <v>1177.5940937288001</v>
      </c>
      <c r="AR35" s="26">
        <v>1241.6285236086001</v>
      </c>
      <c r="AS35" s="26">
        <v>1208.8187007786</v>
      </c>
      <c r="AT35" s="26">
        <v>1387.500972761</v>
      </c>
      <c r="AU35" s="26">
        <v>1425.4417521913999</v>
      </c>
      <c r="AV35" s="26">
        <v>1355.5015292702001</v>
      </c>
      <c r="AW35" s="26">
        <v>1393.3091497608</v>
      </c>
      <c r="AX35" s="26">
        <v>1711.1743198816</v>
      </c>
      <c r="AY35" s="26">
        <v>1598.6637305408001</v>
      </c>
      <c r="AZ35" s="26">
        <v>1616.6881984847</v>
      </c>
      <c r="BA35" s="26">
        <v>1722.1727512033001</v>
      </c>
      <c r="BB35" s="26">
        <v>2001.1596122640001</v>
      </c>
      <c r="BC35" s="26">
        <v>2013.501124936</v>
      </c>
      <c r="BD35" s="26">
        <v>2103.3096729177</v>
      </c>
      <c r="BE35" s="26">
        <v>1994.8089871556999</v>
      </c>
      <c r="BF35" s="26">
        <v>2262.136678157</v>
      </c>
      <c r="BG35" s="26">
        <v>2156.4083135655001</v>
      </c>
      <c r="BH35" s="26">
        <v>2248.6239972896001</v>
      </c>
      <c r="BI35" s="26">
        <v>2163.7285321506001</v>
      </c>
      <c r="BJ35" s="26">
        <v>2390.3554047705002</v>
      </c>
      <c r="BK35" s="26">
        <v>2334.5815924638</v>
      </c>
      <c r="BL35" s="26">
        <v>2008.5217259783999</v>
      </c>
      <c r="BM35" s="26">
        <v>1967.2771549008</v>
      </c>
      <c r="BN35" s="26">
        <v>2096.2564205387998</v>
      </c>
      <c r="BO35" s="26">
        <v>2126.1301877738001</v>
      </c>
      <c r="BP35" s="26">
        <v>1867.580976016</v>
      </c>
      <c r="BQ35" s="26">
        <v>1927.975759468</v>
      </c>
      <c r="BR35" s="26">
        <v>1926.6067439566</v>
      </c>
      <c r="BS35" s="26">
        <v>2000.7018040834</v>
      </c>
      <c r="BT35" s="26">
        <v>1723.8012301008</v>
      </c>
      <c r="BU35" s="26">
        <v>1704.2815774231999</v>
      </c>
      <c r="BV35" s="26">
        <v>1852.6978322800001</v>
      </c>
      <c r="BW35" s="26">
        <v>1901.3139897599999</v>
      </c>
      <c r="BX35" s="26">
        <v>1615.6456104126</v>
      </c>
      <c r="BY35" s="26">
        <v>1565.667138321</v>
      </c>
      <c r="BZ35" s="26">
        <v>1595.9564216992001</v>
      </c>
      <c r="CA35" s="26">
        <v>1512.8345164284001</v>
      </c>
      <c r="CB35" s="26">
        <v>1573.9907544391001</v>
      </c>
      <c r="CC35" s="26">
        <v>1621.9958329233</v>
      </c>
    </row>
    <row r="36" spans="1:83" ht="31" x14ac:dyDescent="0.5">
      <c r="A36" s="8" t="s">
        <v>18</v>
      </c>
      <c r="T36" s="26">
        <v>2610.462</v>
      </c>
      <c r="U36" s="26">
        <v>2610.462</v>
      </c>
      <c r="V36" s="26"/>
      <c r="W36" s="26"/>
      <c r="X36" s="26">
        <v>3234.069</v>
      </c>
      <c r="Y36" s="26">
        <v>16.234999999999999</v>
      </c>
      <c r="Z36" s="26">
        <v>74.844999999999999</v>
      </c>
      <c r="AA36" s="26">
        <v>91.32</v>
      </c>
      <c r="AB36" s="26">
        <v>129.43700000000001</v>
      </c>
      <c r="AC36" s="26">
        <v>219.75200000000001</v>
      </c>
      <c r="AD36" s="26">
        <v>294.65300000000002</v>
      </c>
      <c r="AE36" s="26">
        <v>311.28199999999998</v>
      </c>
      <c r="AF36" s="26">
        <v>390.74700000000001</v>
      </c>
      <c r="AG36" s="26">
        <v>380.93400000000003</v>
      </c>
      <c r="AH36" s="26">
        <v>185.155</v>
      </c>
      <c r="AI36" s="26">
        <v>185.107</v>
      </c>
      <c r="AJ36" s="26">
        <v>239.14500000000001</v>
      </c>
      <c r="AK36" s="26">
        <v>293.18400000000003</v>
      </c>
      <c r="AL36" s="26">
        <v>334.71899999999999</v>
      </c>
      <c r="AM36" s="26">
        <v>376.10399999999998</v>
      </c>
      <c r="AN36" s="26">
        <v>462.28300000000002</v>
      </c>
      <c r="AO36" s="26">
        <v>538.52700000000004</v>
      </c>
      <c r="AP36" s="26">
        <v>562.67399999999998</v>
      </c>
      <c r="AQ36" s="26">
        <v>620.12300000000005</v>
      </c>
      <c r="AR36" s="26">
        <v>657.8</v>
      </c>
      <c r="AS36" s="26">
        <v>750.24099999999999</v>
      </c>
      <c r="AT36" s="26">
        <v>681.06100000000004</v>
      </c>
      <c r="AU36" s="26">
        <v>657.745</v>
      </c>
      <c r="AV36" s="26">
        <v>657.75800000000004</v>
      </c>
      <c r="AW36" s="26">
        <v>777.06700000000001</v>
      </c>
      <c r="AX36" s="26">
        <v>886.86599999999999</v>
      </c>
      <c r="AY36" s="26">
        <v>948.55399999999997</v>
      </c>
      <c r="AZ36" s="26">
        <v>1044.1379999999999</v>
      </c>
      <c r="BA36" s="26">
        <v>1152.104</v>
      </c>
      <c r="BB36" s="26">
        <v>1230.623</v>
      </c>
      <c r="BC36" s="26">
        <v>1246.4770000000001</v>
      </c>
      <c r="BD36" s="26">
        <v>1378.4280000000001</v>
      </c>
      <c r="BE36" s="26">
        <v>1464.67</v>
      </c>
      <c r="BF36" s="26">
        <v>1386.7719999999999</v>
      </c>
      <c r="BG36" s="26">
        <v>1403.229</v>
      </c>
      <c r="BH36" s="26">
        <v>1451.7719999999999</v>
      </c>
      <c r="BI36" s="26">
        <v>1250.299</v>
      </c>
      <c r="BJ36" s="26">
        <v>1275.8910000000001</v>
      </c>
      <c r="BK36" s="26">
        <v>952.04100000000005</v>
      </c>
      <c r="BL36" s="26">
        <v>1049.692</v>
      </c>
      <c r="BM36" s="26">
        <v>1186.5250000000001</v>
      </c>
      <c r="BN36" s="26">
        <v>1223.914</v>
      </c>
      <c r="BO36" s="26">
        <v>958.06</v>
      </c>
      <c r="BP36" s="26">
        <v>1078.326</v>
      </c>
      <c r="BQ36" s="26">
        <v>1231.1669999999999</v>
      </c>
      <c r="BR36" s="26">
        <v>686.202</v>
      </c>
      <c r="BS36" s="26">
        <v>705.69500000000005</v>
      </c>
      <c r="BT36" s="26">
        <v>767.19100000000003</v>
      </c>
      <c r="BU36" s="26">
        <v>870.58799999999997</v>
      </c>
      <c r="BV36" s="26">
        <v>872.12599999999998</v>
      </c>
      <c r="BW36" s="26">
        <v>1038.038</v>
      </c>
      <c r="BX36" s="26">
        <v>1134.8499999999999</v>
      </c>
      <c r="BY36" s="26">
        <v>1230.242</v>
      </c>
      <c r="BZ36" s="26">
        <v>1236.595</v>
      </c>
      <c r="CA36" s="26">
        <v>873.57100000000003</v>
      </c>
      <c r="CB36" s="26">
        <v>1079.32</v>
      </c>
      <c r="CC36" s="26">
        <v>1149.5329999999999</v>
      </c>
      <c r="CD36" s="26">
        <v>813.95799999999997</v>
      </c>
    </row>
    <row r="37" spans="1:83" ht="41.35" x14ac:dyDescent="0.5">
      <c r="A37" s="8" t="s">
        <v>19</v>
      </c>
      <c r="R37" s="26">
        <v>27.928999999999998</v>
      </c>
      <c r="S37" s="26">
        <v>27.928999999999998</v>
      </c>
      <c r="T37" s="26">
        <v>33.167000000000002</v>
      </c>
      <c r="U37" s="26">
        <v>42.238</v>
      </c>
      <c r="V37" s="26">
        <v>150.83000000000001</v>
      </c>
      <c r="W37" s="26">
        <v>160.69999999999999</v>
      </c>
      <c r="X37" s="26">
        <v>167.68199999999999</v>
      </c>
      <c r="Y37" s="26">
        <v>196.41300000000001</v>
      </c>
      <c r="Z37" s="26">
        <v>214.38800000000001</v>
      </c>
      <c r="AA37" s="26">
        <v>226.62299999999999</v>
      </c>
      <c r="AB37" s="26">
        <v>235.27099999999999</v>
      </c>
      <c r="AC37" s="26">
        <v>260.779</v>
      </c>
      <c r="AD37" s="26">
        <v>280.48500000000001</v>
      </c>
      <c r="AE37" s="26">
        <v>285.80500000000001</v>
      </c>
      <c r="AF37" s="26">
        <v>290.851</v>
      </c>
      <c r="AG37" s="26">
        <v>319.77499999999998</v>
      </c>
      <c r="AH37" s="26">
        <v>331.09699999999998</v>
      </c>
      <c r="AI37" s="26">
        <v>338.75799999999998</v>
      </c>
      <c r="AJ37" s="26">
        <v>347.66800000000001</v>
      </c>
      <c r="AK37" s="26">
        <v>377.51400000000001</v>
      </c>
      <c r="AL37" s="26">
        <v>399.99700000000001</v>
      </c>
      <c r="AM37" s="26">
        <v>412.84699999999998</v>
      </c>
      <c r="AN37" s="26">
        <v>423.11500000000001</v>
      </c>
      <c r="AO37" s="26">
        <v>461.39100000000002</v>
      </c>
      <c r="AP37" s="26">
        <v>496.96600000000001</v>
      </c>
      <c r="AQ37" s="26">
        <v>525.17499999999995</v>
      </c>
      <c r="AR37" s="26">
        <v>538.46600000000001</v>
      </c>
      <c r="AS37" s="26">
        <v>592.06500000000005</v>
      </c>
      <c r="AT37" s="26">
        <v>636.43200000000002</v>
      </c>
      <c r="AU37" s="26">
        <v>674.08799999999997</v>
      </c>
      <c r="AV37" s="26">
        <v>689.13300000000004</v>
      </c>
      <c r="AW37" s="26">
        <v>758.38</v>
      </c>
      <c r="AX37" s="26">
        <v>816.92200000000003</v>
      </c>
      <c r="AY37" s="26">
        <v>843.15800000000002</v>
      </c>
      <c r="AZ37" s="26">
        <v>877.00699999999995</v>
      </c>
      <c r="BA37" s="26">
        <v>966.45500000000004</v>
      </c>
      <c r="BB37" s="26">
        <v>1053.354</v>
      </c>
      <c r="BC37" s="26">
        <v>1108.577</v>
      </c>
      <c r="BD37" s="26">
        <v>1140.759</v>
      </c>
      <c r="BE37" s="26">
        <v>1254.1410000000001</v>
      </c>
      <c r="BF37" s="26">
        <v>1350.3</v>
      </c>
      <c r="BG37" s="26">
        <v>1384.5260000000001</v>
      </c>
      <c r="BH37" s="26">
        <v>1415.58</v>
      </c>
      <c r="BI37" s="26">
        <v>1535.2539999999999</v>
      </c>
      <c r="BJ37" s="26">
        <v>1668.222</v>
      </c>
      <c r="BK37" s="26">
        <v>1741.317</v>
      </c>
      <c r="BL37" s="26">
        <v>1771.348</v>
      </c>
      <c r="BM37" s="26">
        <v>1923.154</v>
      </c>
      <c r="BN37" s="26">
        <v>2030.9</v>
      </c>
      <c r="BO37" s="26">
        <v>2020.0329999999999</v>
      </c>
      <c r="BP37" s="26">
        <v>2023.771</v>
      </c>
      <c r="BQ37" s="26">
        <v>2100.6959999999999</v>
      </c>
      <c r="BR37" s="26">
        <v>2018.6420000000001</v>
      </c>
      <c r="BS37" s="26">
        <v>2017.732</v>
      </c>
      <c r="BT37" s="26">
        <v>1923.912</v>
      </c>
      <c r="BU37" s="26">
        <v>2005.921</v>
      </c>
      <c r="BV37" s="26">
        <v>2016.8710000000001</v>
      </c>
      <c r="BW37" s="26">
        <v>2049.8069999999998</v>
      </c>
      <c r="BX37" s="26">
        <v>2048.2739999999999</v>
      </c>
      <c r="BY37" s="26">
        <v>2153.6660000000002</v>
      </c>
      <c r="BZ37" s="26">
        <v>2150.087</v>
      </c>
      <c r="CA37" s="26">
        <v>1550.18</v>
      </c>
      <c r="CB37" s="26">
        <v>1423.414</v>
      </c>
      <c r="CC37" s="26">
        <v>1470.346</v>
      </c>
      <c r="CD37" s="26">
        <v>1675.9929999999999</v>
      </c>
    </row>
    <row r="38" spans="1:83" ht="31" x14ac:dyDescent="0.5">
      <c r="A38" s="8" t="s">
        <v>20</v>
      </c>
      <c r="AX38" s="26">
        <v>317.81923663980001</v>
      </c>
      <c r="AY38" s="26">
        <v>308.86027302719998</v>
      </c>
      <c r="AZ38" s="26" t="s">
        <v>0</v>
      </c>
      <c r="BA38" s="26">
        <v>332.12289366057701</v>
      </c>
      <c r="BB38" s="26">
        <v>427.71465945373001</v>
      </c>
      <c r="BC38" s="26">
        <v>461.140888867331</v>
      </c>
      <c r="BD38" s="26">
        <v>416.59661857869401</v>
      </c>
      <c r="BE38" s="26">
        <v>452.06789917188001</v>
      </c>
      <c r="BF38" s="26">
        <v>509.07704430213403</v>
      </c>
      <c r="BG38" s="26">
        <v>489.54074231303798</v>
      </c>
      <c r="BH38" s="26">
        <v>463.18128665867101</v>
      </c>
      <c r="BI38" s="26">
        <v>532.45354598785502</v>
      </c>
      <c r="BJ38" s="26">
        <v>593.87130075636605</v>
      </c>
      <c r="BK38" s="26">
        <v>611.94237224801202</v>
      </c>
      <c r="BL38" s="26">
        <v>596.719417964228</v>
      </c>
      <c r="BM38" s="26">
        <v>790.84021816605298</v>
      </c>
      <c r="BN38" s="26">
        <v>742.711918343516</v>
      </c>
      <c r="BO38" s="26">
        <v>786.30346417184103</v>
      </c>
      <c r="BP38" s="26">
        <v>838.96292068051196</v>
      </c>
      <c r="BQ38" s="26">
        <v>1091.515187130683</v>
      </c>
      <c r="BR38" s="26">
        <v>1108.9469261852521</v>
      </c>
      <c r="BS38" s="26">
        <v>1072.8027592436461</v>
      </c>
      <c r="BT38" s="26">
        <v>1015.977132262382</v>
      </c>
      <c r="BU38" s="26">
        <v>1241.8682469087601</v>
      </c>
      <c r="BV38" s="26">
        <v>1223.810396027892</v>
      </c>
      <c r="BW38" s="26">
        <v>1128.86644253392</v>
      </c>
      <c r="BX38" s="26">
        <v>1144.5380062729801</v>
      </c>
      <c r="BY38" s="26">
        <v>1424.455348248576</v>
      </c>
      <c r="BZ38" s="26">
        <v>1466.0172815662081</v>
      </c>
      <c r="CA38" s="26">
        <v>1417.5252748528519</v>
      </c>
      <c r="CB38" s="26">
        <v>1451.663290741312</v>
      </c>
      <c r="CC38" s="26">
        <v>1910.6822450815921</v>
      </c>
      <c r="CD38" s="26">
        <v>1990.38165102783</v>
      </c>
    </row>
    <row r="39" spans="1:83" x14ac:dyDescent="0.5">
      <c r="A39" s="8" t="s">
        <v>30</v>
      </c>
      <c r="B39" s="13">
        <f>AVERAGE(B30:B38)</f>
        <v>1338.4710460910198</v>
      </c>
      <c r="C39" s="13">
        <f t="shared" ref="C39" si="91">AVERAGE(C30:C38)</f>
        <v>1362.0640380416169</v>
      </c>
      <c r="D39" s="13">
        <f t="shared" ref="D39" si="92">AVERAGE(D30:D38)</f>
        <v>1199.0317962831145</v>
      </c>
      <c r="E39" s="13">
        <f t="shared" ref="E39" si="93">AVERAGE(E30:E38)</f>
        <v>1443.9116649588691</v>
      </c>
      <c r="F39" s="13">
        <f t="shared" ref="F39" si="94">AVERAGE(F30:F38)</f>
        <v>1309.7927231638948</v>
      </c>
      <c r="G39" s="13">
        <f t="shared" ref="G39" si="95">AVERAGE(G30:G38)</f>
        <v>1246.7668077371213</v>
      </c>
      <c r="H39" s="13">
        <f t="shared" ref="H39" si="96">AVERAGE(H30:H38)</f>
        <v>1233.7439516990357</v>
      </c>
      <c r="I39" s="13">
        <f t="shared" ref="I39" si="97">AVERAGE(I30:I38)</f>
        <v>1249.8191480115613</v>
      </c>
      <c r="J39" s="13">
        <f t="shared" ref="J39" si="98">AVERAGE(J30:J38)</f>
        <v>1288.356218790814</v>
      </c>
      <c r="K39" s="13">
        <f t="shared" ref="K39" si="99">AVERAGE(K30:K38)</f>
        <v>1335.9331898273001</v>
      </c>
      <c r="L39" s="13">
        <f t="shared" ref="L39" si="100">AVERAGE(L30:L38)</f>
        <v>1404.1672330177835</v>
      </c>
      <c r="M39" s="13">
        <f t="shared" ref="M39" si="101">AVERAGE(M30:M38)</f>
        <v>1510.1989230318668</v>
      </c>
      <c r="N39" s="13">
        <f t="shared" ref="N39" si="102">AVERAGE(N30:N38)</f>
        <v>1607.7093014943894</v>
      </c>
      <c r="O39" s="13">
        <f t="shared" ref="O39" si="103">AVERAGE(O30:O38)</f>
        <v>1704.1373365812663</v>
      </c>
      <c r="P39" s="13">
        <f t="shared" ref="P39" si="104">AVERAGE(P30:P38)</f>
        <v>1767.5524469018999</v>
      </c>
      <c r="Q39" s="13">
        <f t="shared" ref="Q39" si="105">AVERAGE(Q30:Q38)</f>
        <v>1899.9301265731665</v>
      </c>
      <c r="R39" s="13">
        <f t="shared" ref="R39" si="106">AVERAGE(R30:R38)</f>
        <v>1716.6043307524517</v>
      </c>
      <c r="S39" s="13">
        <f t="shared" ref="S39" si="107">AVERAGE(S30:S38)</f>
        <v>1790.1834030115717</v>
      </c>
      <c r="T39" s="13">
        <f t="shared" ref="T39" si="108">AVERAGE(T30:T38)</f>
        <v>1922.22562012925</v>
      </c>
      <c r="U39" s="13">
        <f t="shared" ref="U39" si="109">AVERAGE(U30:U38)</f>
        <v>2022.4825946513749</v>
      </c>
      <c r="V39" s="13">
        <f t="shared" ref="V39" si="110">AVERAGE(V30:V38)</f>
        <v>2060.6554327548001</v>
      </c>
      <c r="W39" s="13">
        <f t="shared" ref="W39" si="111">AVERAGE(W30:W38)</f>
        <v>2143.415450306743</v>
      </c>
      <c r="X39" s="13">
        <f t="shared" ref="X39" si="112">AVERAGE(X30:X38)</f>
        <v>2303.6919904640376</v>
      </c>
      <c r="Y39" s="13">
        <f t="shared" ref="Y39" si="113">AVERAGE(Y30:Y38)</f>
        <v>1971.4752871804253</v>
      </c>
      <c r="Z39" s="13">
        <f t="shared" ref="Z39" si="114">AVERAGE(Z30:Z38)</f>
        <v>2068.6751915866498</v>
      </c>
      <c r="AA39" s="13">
        <f t="shared" ref="AA39" si="115">AVERAGE(AA30:AA38)</f>
        <v>2146.9672795926126</v>
      </c>
      <c r="AB39" s="13">
        <f t="shared" ref="AB39" si="116">AVERAGE(AB30:AB38)</f>
        <v>2186.2286132311501</v>
      </c>
      <c r="AC39" s="13">
        <f t="shared" ref="AC39" si="117">AVERAGE(AC30:AC38)</f>
        <v>2348.05657514315</v>
      </c>
      <c r="AD39" s="13">
        <f t="shared" ref="AD39" si="118">AVERAGE(AD30:AD38)</f>
        <v>2430.8505054165371</v>
      </c>
      <c r="AE39" s="13">
        <f t="shared" ref="AE39" si="119">AVERAGE(AE30:AE38)</f>
        <v>2479.8844782721999</v>
      </c>
      <c r="AF39" s="13">
        <f t="shared" ref="AF39" si="120">AVERAGE(AF30:AF38)</f>
        <v>2516.7273626055871</v>
      </c>
      <c r="AG39" s="13">
        <f t="shared" ref="AG39" si="121">AVERAGE(AG30:AG38)</f>
        <v>2591.5340174989251</v>
      </c>
      <c r="AH39" s="13">
        <f t="shared" ref="AH39" si="122">AVERAGE(AH30:AH38)</f>
        <v>2525.2494664903379</v>
      </c>
      <c r="AI39" s="13">
        <f t="shared" ref="AI39" si="123">AVERAGE(AI30:AI38)</f>
        <v>2525.0436656721126</v>
      </c>
      <c r="AJ39" s="13">
        <f t="shared" ref="AJ39" si="124">AVERAGE(AJ30:AJ38)</f>
        <v>2604.2756699618503</v>
      </c>
      <c r="AK39" s="13">
        <f t="shared" ref="AK39" si="125">AVERAGE(AK30:AK38)</f>
        <v>2751.3614692430001</v>
      </c>
      <c r="AL39" s="13">
        <f t="shared" ref="AL39" si="126">AVERAGE(AL30:AL38)</f>
        <v>2841.5568718095751</v>
      </c>
      <c r="AM39" s="13">
        <f t="shared" ref="AM39" si="127">AVERAGE(AM30:AM38)</f>
        <v>2948.8491850960877</v>
      </c>
      <c r="AN39" s="13">
        <f t="shared" ref="AN39" si="128">AVERAGE(AN30:AN38)</f>
        <v>2984.2673523272501</v>
      </c>
      <c r="AO39" s="13">
        <f t="shared" ref="AO39" si="129">AVERAGE(AO30:AO38)</f>
        <v>3096.8660289976256</v>
      </c>
      <c r="AP39" s="13">
        <f t="shared" ref="AP39" si="130">AVERAGE(AP30:AP38)</f>
        <v>3153.7836497119374</v>
      </c>
      <c r="AQ39" s="13">
        <f t="shared" ref="AQ39" si="131">AVERAGE(AQ30:AQ38)</f>
        <v>3249.8767000944126</v>
      </c>
      <c r="AR39" s="13">
        <f t="shared" ref="AR39" si="132">AVERAGE(AR30:AR38)</f>
        <v>3297.1753598171999</v>
      </c>
      <c r="AS39" s="13">
        <f t="shared" ref="AS39" si="133">AVERAGE(AS30:AS38)</f>
        <v>3395.6550805852498</v>
      </c>
      <c r="AT39" s="13">
        <f t="shared" ref="AT39" si="134">AVERAGE(AT30:AT38)</f>
        <v>3384.8058219769255</v>
      </c>
      <c r="AU39" s="13">
        <f t="shared" ref="AU39" si="135">AVERAGE(AU30:AU38)</f>
        <v>3526.5239551279251</v>
      </c>
      <c r="AV39" s="13">
        <f t="shared" ref="AV39" si="136">AVERAGE(AV30:AV38)</f>
        <v>3539.4308617510751</v>
      </c>
      <c r="AW39" s="13">
        <f t="shared" ref="AW39" si="137">AVERAGE(AW30:AW38)</f>
        <v>3632.5584837151005</v>
      </c>
      <c r="AX39" s="13">
        <f t="shared" ref="AX39" si="138">AVERAGE(AX30:AX38)</f>
        <v>3267.1285211777554</v>
      </c>
      <c r="AY39" s="13">
        <f t="shared" ref="AY39" si="139">AVERAGE(AY30:AY38)</f>
        <v>3384.4372916362663</v>
      </c>
      <c r="AZ39" s="13">
        <f t="shared" ref="AZ39" si="140">AVERAGE(AZ30:AZ38)</f>
        <v>3831.2703337597623</v>
      </c>
      <c r="BA39" s="13">
        <f t="shared" ref="BA39" si="141">AVERAGE(BA30:BA38)</f>
        <v>3624.8543946447307</v>
      </c>
      <c r="BB39" s="13">
        <f t="shared" ref="BB39" si="142">AVERAGE(BB30:BB38)</f>
        <v>3720.7541338736823</v>
      </c>
      <c r="BC39" s="13">
        <f t="shared" ref="BC39" si="143">AVERAGE(BC30:BC38)</f>
        <v>3704.6408942165144</v>
      </c>
      <c r="BD39" s="13">
        <f t="shared" ref="BD39" si="144">AVERAGE(BD30:BD38)</f>
        <v>3671.3354235234883</v>
      </c>
      <c r="BE39" s="13">
        <f t="shared" ref="BE39" si="145">AVERAGE(BE30:BE38)</f>
        <v>3767.1296864202868</v>
      </c>
      <c r="BF39" s="13">
        <f t="shared" ref="BF39" si="146">AVERAGE(BF30:BF38)</f>
        <v>3719.9102684196032</v>
      </c>
      <c r="BG39" s="13">
        <f t="shared" ref="BG39" si="147">AVERAGE(BG30:BG38)</f>
        <v>3692.384113683438</v>
      </c>
      <c r="BH39" s="13">
        <f t="shared" ref="BH39" si="148">AVERAGE(BH30:BH38)</f>
        <v>3697.9733447328745</v>
      </c>
      <c r="BI39" s="13">
        <f t="shared" ref="BI39" si="149">AVERAGE(BI30:BI38)</f>
        <v>3785.1782577429385</v>
      </c>
      <c r="BJ39" s="13">
        <f t="shared" ref="BJ39" si="150">AVERAGE(BJ30:BJ38)</f>
        <v>3866.6028318571407</v>
      </c>
      <c r="BK39" s="13">
        <f t="shared" ref="BK39" si="151">AVERAGE(BK30:BK38)</f>
        <v>3686.0220445777459</v>
      </c>
      <c r="BL39" s="13">
        <f t="shared" ref="BL39" si="152">AVERAGE(BL30:BL38)</f>
        <v>3618.2647804148814</v>
      </c>
      <c r="BM39" s="13">
        <f t="shared" ref="BM39" si="153">AVERAGE(BM30:BM38)</f>
        <v>3744.8902851252942</v>
      </c>
      <c r="BN39" s="13">
        <f t="shared" ref="BN39" si="154">AVERAGE(BN30:BN38)</f>
        <v>3789.9402956815011</v>
      </c>
      <c r="BO39" s="13">
        <f t="shared" ref="BO39" si="155">AVERAGE(BO30:BO38)</f>
        <v>3789.9825468798936</v>
      </c>
      <c r="BP39" s="13">
        <f t="shared" ref="BP39" si="156">AVERAGE(BP30:BP38)</f>
        <v>3646.5342432916127</v>
      </c>
      <c r="BQ39" s="13">
        <f t="shared" ref="BQ39" si="157">AVERAGE(BQ30:BQ38)</f>
        <v>3771.3641343858089</v>
      </c>
      <c r="BR39" s="13">
        <f t="shared" ref="BR39" si="158">AVERAGE(BR30:BR38)</f>
        <v>3609.3344274669171</v>
      </c>
      <c r="BS39" s="13">
        <f t="shared" ref="BS39" si="159">AVERAGE(BS30:BS38)</f>
        <v>3527.3020478298608</v>
      </c>
      <c r="BT39" s="13">
        <f t="shared" ref="BT39" si="160">AVERAGE(BT30:BT38)</f>
        <v>3310.3315333652645</v>
      </c>
      <c r="BU39" s="13">
        <f t="shared" ref="BU39" si="161">AVERAGE(BU30:BU38)</f>
        <v>3385.0595882007733</v>
      </c>
      <c r="BV39" s="13">
        <f t="shared" ref="BV39" si="162">AVERAGE(BV30:BV38)</f>
        <v>3354.3891244914767</v>
      </c>
      <c r="BW39" s="13">
        <f t="shared" ref="BW39" si="163">AVERAGE(BW30:BW38)</f>
        <v>3455.1729376180801</v>
      </c>
      <c r="BX39" s="13">
        <f t="shared" ref="BX39" si="164">AVERAGE(BX30:BX38)</f>
        <v>3396.1615065006426</v>
      </c>
      <c r="BY39" s="13">
        <f t="shared" ref="BY39" si="165">AVERAGE(BY30:BY38)</f>
        <v>3563.7445079285303</v>
      </c>
      <c r="BZ39" s="13">
        <f t="shared" ref="BZ39" si="166">AVERAGE(BZ30:BZ38)</f>
        <v>3586.2380137976897</v>
      </c>
      <c r="CA39" s="13">
        <f t="shared" ref="CA39" si="167">AVERAGE(CA30:CA38)</f>
        <v>3240.4970574927611</v>
      </c>
      <c r="CB39" s="13">
        <f t="shared" ref="CB39" si="168">AVERAGE(CB30:CB38)</f>
        <v>3023.5960587348904</v>
      </c>
      <c r="CC39" s="13">
        <f t="shared" ref="CC39" si="169">AVERAGE(CC30:CC38)</f>
        <v>3320.5891297376993</v>
      </c>
      <c r="CD39" s="13">
        <f t="shared" ref="CD39" si="170">AVERAGE(CD30:CD38)</f>
        <v>3769.9736212898533</v>
      </c>
    </row>
    <row r="40" spans="1:83" x14ac:dyDescent="0.5">
      <c r="A40" s="8" t="s">
        <v>31</v>
      </c>
      <c r="B40" s="13">
        <f>MEDIAN(B30:B38)</f>
        <v>850.15404813496798</v>
      </c>
      <c r="C40" s="13">
        <f t="shared" ref="C40:BN40" si="171">MEDIAN(C30:C38)</f>
        <v>837.29948885000022</v>
      </c>
      <c r="D40" s="13">
        <f t="shared" si="171"/>
        <v>569.95002840250004</v>
      </c>
      <c r="E40" s="13">
        <f t="shared" si="171"/>
        <v>927.52293612299991</v>
      </c>
      <c r="F40" s="13">
        <f t="shared" si="171"/>
        <v>822.66847190075009</v>
      </c>
      <c r="G40" s="13">
        <f t="shared" si="171"/>
        <v>818.79159904899984</v>
      </c>
      <c r="H40" s="13">
        <f t="shared" si="171"/>
        <v>753.60145307234984</v>
      </c>
      <c r="I40" s="13">
        <f t="shared" si="171"/>
        <v>834.17231906899997</v>
      </c>
      <c r="J40" s="13">
        <f t="shared" si="171"/>
        <v>910.00981518032768</v>
      </c>
      <c r="K40" s="13">
        <f t="shared" si="171"/>
        <v>955.52820090600017</v>
      </c>
      <c r="L40" s="13">
        <f t="shared" si="171"/>
        <v>1017.6838031389</v>
      </c>
      <c r="M40" s="13">
        <f t="shared" si="171"/>
        <v>1115.6086475716002</v>
      </c>
      <c r="N40" s="13">
        <f t="shared" si="171"/>
        <v>1273.1414733997669</v>
      </c>
      <c r="O40" s="13">
        <f t="shared" si="171"/>
        <v>1332.5864233499999</v>
      </c>
      <c r="P40" s="13">
        <f t="shared" si="171"/>
        <v>1349.5904330093001</v>
      </c>
      <c r="Q40" s="13">
        <f t="shared" si="171"/>
        <v>1486.6191430312997</v>
      </c>
      <c r="R40" s="13">
        <f t="shared" si="171"/>
        <v>904.92679999999996</v>
      </c>
      <c r="S40" s="13">
        <f t="shared" si="171"/>
        <v>892.08024047230003</v>
      </c>
      <c r="T40" s="13">
        <f t="shared" si="171"/>
        <v>1611.7974805170002</v>
      </c>
      <c r="U40" s="13">
        <f t="shared" si="171"/>
        <v>1778.7359790685</v>
      </c>
      <c r="V40" s="13">
        <f t="shared" si="171"/>
        <v>1036.9580664942</v>
      </c>
      <c r="W40" s="13">
        <f t="shared" si="171"/>
        <v>1153.6414228352</v>
      </c>
      <c r="X40" s="13">
        <f t="shared" si="171"/>
        <v>2073.0509056803503</v>
      </c>
      <c r="Y40" s="13">
        <f t="shared" si="171"/>
        <v>1004.2792680037001</v>
      </c>
      <c r="Z40" s="13">
        <f t="shared" si="171"/>
        <v>1080.7980981526</v>
      </c>
      <c r="AA40" s="13">
        <f t="shared" si="171"/>
        <v>1124.6161716704501</v>
      </c>
      <c r="AB40" s="13">
        <f t="shared" si="171"/>
        <v>1149.5043928306</v>
      </c>
      <c r="AC40" s="13">
        <f t="shared" si="171"/>
        <v>1245.1190734866</v>
      </c>
      <c r="AD40" s="13">
        <f t="shared" si="171"/>
        <v>1335.3773458001499</v>
      </c>
      <c r="AE40" s="13">
        <f t="shared" si="171"/>
        <v>1357.9315537637999</v>
      </c>
      <c r="AF40" s="13">
        <f t="shared" si="171"/>
        <v>1396.4802839203498</v>
      </c>
      <c r="AG40" s="13">
        <f t="shared" si="171"/>
        <v>1323.9633285432001</v>
      </c>
      <c r="AH40" s="13">
        <f t="shared" si="171"/>
        <v>1234.3100842828001</v>
      </c>
      <c r="AI40" s="13">
        <f t="shared" si="171"/>
        <v>1209.1447818942499</v>
      </c>
      <c r="AJ40" s="13">
        <f t="shared" si="171"/>
        <v>1279.7468576684</v>
      </c>
      <c r="AK40" s="13">
        <f t="shared" si="171"/>
        <v>1347.9661325893999</v>
      </c>
      <c r="AL40" s="13">
        <f t="shared" si="171"/>
        <v>1299.5507873023</v>
      </c>
      <c r="AM40" s="13">
        <f t="shared" si="171"/>
        <v>1435.2263401765999</v>
      </c>
      <c r="AN40" s="13">
        <f t="shared" si="171"/>
        <v>1434.2992762515</v>
      </c>
      <c r="AO40" s="13">
        <f t="shared" si="171"/>
        <v>1557.2411565920002</v>
      </c>
      <c r="AP40" s="13">
        <f t="shared" si="171"/>
        <v>1507.7905263535999</v>
      </c>
      <c r="AQ40" s="13">
        <f t="shared" si="171"/>
        <v>1598.2824066307501</v>
      </c>
      <c r="AR40" s="13">
        <f t="shared" si="171"/>
        <v>1665.0722921024999</v>
      </c>
      <c r="AS40" s="13">
        <f t="shared" si="171"/>
        <v>1680.4222947087001</v>
      </c>
      <c r="AT40" s="13">
        <f t="shared" si="171"/>
        <v>1736.4266800196999</v>
      </c>
      <c r="AU40" s="13">
        <f t="shared" si="171"/>
        <v>1813.5673734716997</v>
      </c>
      <c r="AV40" s="13">
        <f t="shared" si="171"/>
        <v>1752.4798001623001</v>
      </c>
      <c r="AW40" s="13">
        <f t="shared" si="171"/>
        <v>1792.923919308</v>
      </c>
      <c r="AX40" s="13">
        <f t="shared" si="171"/>
        <v>1711.1743198816</v>
      </c>
      <c r="AY40" s="13">
        <f t="shared" si="171"/>
        <v>1598.6637305408001</v>
      </c>
      <c r="AZ40" s="13">
        <f t="shared" si="171"/>
        <v>1872.7750068152</v>
      </c>
      <c r="BA40" s="13">
        <f t="shared" si="171"/>
        <v>1722.1727512033001</v>
      </c>
      <c r="BB40" s="13">
        <f t="shared" si="171"/>
        <v>2001.1596122640001</v>
      </c>
      <c r="BC40" s="13">
        <f t="shared" si="171"/>
        <v>2013.501124936</v>
      </c>
      <c r="BD40" s="13">
        <f t="shared" si="171"/>
        <v>2072.010404823</v>
      </c>
      <c r="BE40" s="13">
        <f t="shared" si="171"/>
        <v>2023.5329999999999</v>
      </c>
      <c r="BF40" s="13">
        <f t="shared" si="171"/>
        <v>1958.8452467203001</v>
      </c>
      <c r="BG40" s="13">
        <f t="shared" si="171"/>
        <v>1928.829</v>
      </c>
      <c r="BH40" s="13">
        <f t="shared" si="171"/>
        <v>2025.57</v>
      </c>
      <c r="BI40" s="13">
        <f t="shared" si="171"/>
        <v>2129.2370000000001</v>
      </c>
      <c r="BJ40" s="13">
        <f t="shared" si="171"/>
        <v>2188.4430000000002</v>
      </c>
      <c r="BK40" s="13">
        <f t="shared" si="171"/>
        <v>2095.1680000000001</v>
      </c>
      <c r="BL40" s="13">
        <f t="shared" si="171"/>
        <v>2008.5217259783999</v>
      </c>
      <c r="BM40" s="13">
        <f t="shared" si="171"/>
        <v>1967.2771549008</v>
      </c>
      <c r="BN40" s="13">
        <f t="shared" si="171"/>
        <v>2096.2564205387998</v>
      </c>
      <c r="BO40" s="13">
        <f t="shared" ref="BO40:CD40" si="172">MEDIAN(BO30:BO38)</f>
        <v>2091.5390000000002</v>
      </c>
      <c r="BP40" s="13">
        <f t="shared" si="172"/>
        <v>2023.771</v>
      </c>
      <c r="BQ40" s="13">
        <f t="shared" si="172"/>
        <v>2069.2020000000002</v>
      </c>
      <c r="BR40" s="13">
        <f t="shared" si="172"/>
        <v>2018.6420000000001</v>
      </c>
      <c r="BS40" s="13">
        <f t="shared" si="172"/>
        <v>2017.732</v>
      </c>
      <c r="BT40" s="13">
        <f t="shared" si="172"/>
        <v>1903.5740000000001</v>
      </c>
      <c r="BU40" s="13">
        <f t="shared" si="172"/>
        <v>1983.850354575</v>
      </c>
      <c r="BV40" s="13">
        <f t="shared" si="172"/>
        <v>1971.8342109273999</v>
      </c>
      <c r="BW40" s="13">
        <f t="shared" si="172"/>
        <v>2037.9349052048001</v>
      </c>
      <c r="BX40" s="13">
        <f t="shared" si="172"/>
        <v>2029.8133817082</v>
      </c>
      <c r="BY40" s="13">
        <f t="shared" si="172"/>
        <v>2144.3681166912002</v>
      </c>
      <c r="BZ40" s="13">
        <f t="shared" si="172"/>
        <v>2150.087</v>
      </c>
      <c r="CA40" s="13">
        <f t="shared" si="172"/>
        <v>1642.7539999999999</v>
      </c>
      <c r="CB40" s="13">
        <f t="shared" si="172"/>
        <v>1573.9907544391001</v>
      </c>
      <c r="CC40" s="13">
        <f t="shared" si="172"/>
        <v>1910.6822450815921</v>
      </c>
      <c r="CD40" s="13">
        <f t="shared" si="172"/>
        <v>2074.0287458144148</v>
      </c>
    </row>
    <row r="42" spans="1:83" x14ac:dyDescent="0.5">
      <c r="A42" s="8" t="s">
        <v>208</v>
      </c>
    </row>
    <row r="43" spans="1:83" ht="20.7" x14ac:dyDescent="0.5">
      <c r="A43" s="8" t="s">
        <v>12</v>
      </c>
      <c r="B43" s="10">
        <v>1790.5194432192841</v>
      </c>
      <c r="C43" s="10">
        <v>1735.4133616270001</v>
      </c>
      <c r="D43" s="10">
        <v>1826.1164313249999</v>
      </c>
      <c r="E43" s="10">
        <v>1871.55963372</v>
      </c>
      <c r="F43" s="10">
        <v>1584.13802291465</v>
      </c>
      <c r="G43" s="10">
        <v>1740.88006298</v>
      </c>
      <c r="H43" s="10">
        <v>1911.721140912</v>
      </c>
      <c r="I43" s="10">
        <v>1915.587624966</v>
      </c>
      <c r="J43" s="10">
        <v>1662.7855270772679</v>
      </c>
      <c r="K43" s="10">
        <v>1845.835150057</v>
      </c>
      <c r="L43" s="10">
        <v>1891.7987601689999</v>
      </c>
      <c r="M43" s="10">
        <v>1748.62749648</v>
      </c>
      <c r="N43" s="10">
        <v>1569.2084700528601</v>
      </c>
      <c r="O43" s="10">
        <v>1793.925979892</v>
      </c>
      <c r="P43" s="10">
        <v>1698.7335606449999</v>
      </c>
      <c r="Q43" s="10">
        <v>1662.524851416</v>
      </c>
      <c r="R43" s="10">
        <v>1538.689412384608</v>
      </c>
      <c r="S43" s="10">
        <v>1392.2408195089999</v>
      </c>
      <c r="T43" s="10">
        <v>1253.6337208499999</v>
      </c>
      <c r="U43" s="10">
        <v>1306.2356774580001</v>
      </c>
      <c r="V43" s="10">
        <v>1252.0729681109999</v>
      </c>
      <c r="W43" s="10">
        <v>3919.6709416799999</v>
      </c>
      <c r="X43" s="10">
        <v>3898.7792458019999</v>
      </c>
      <c r="Y43" s="10">
        <v>3785.5329949390002</v>
      </c>
      <c r="Z43" s="10">
        <v>3428.1190211339999</v>
      </c>
      <c r="AA43" s="10">
        <v>3748.74439239</v>
      </c>
      <c r="AB43" s="10">
        <v>3657.3667491880001</v>
      </c>
      <c r="AC43" s="10">
        <v>3596.3851138740001</v>
      </c>
      <c r="AD43" s="10">
        <v>3141.1089523979999</v>
      </c>
      <c r="AE43" s="10">
        <v>3863.87020183</v>
      </c>
      <c r="AF43" s="10">
        <v>4080.5728232340002</v>
      </c>
      <c r="AG43" s="10">
        <v>4091.1969589649998</v>
      </c>
      <c r="AH43" s="10">
        <v>3613.4982194280001</v>
      </c>
      <c r="AI43" s="10">
        <v>4306.5062802000002</v>
      </c>
      <c r="AJ43" s="10">
        <v>4255.9753286160003</v>
      </c>
      <c r="AK43" s="10">
        <v>3924.8373184239999</v>
      </c>
      <c r="AL43" s="10">
        <v>2553.9233243039998</v>
      </c>
      <c r="AM43" s="10">
        <v>2487.9994589600001</v>
      </c>
      <c r="AN43" s="10">
        <v>2178.4245100200001</v>
      </c>
      <c r="AO43" s="10">
        <v>2217.2406769919999</v>
      </c>
      <c r="AP43" s="10">
        <v>2173.6506877080001</v>
      </c>
      <c r="AQ43" s="10">
        <v>2188.186910855</v>
      </c>
      <c r="AR43" s="10">
        <v>2295.4627947059998</v>
      </c>
      <c r="AS43" s="10">
        <v>2154.2392260360002</v>
      </c>
      <c r="AT43" s="10">
        <v>1677.167911772</v>
      </c>
      <c r="AU43" s="10">
        <v>2238.21902288</v>
      </c>
      <c r="AV43" s="10">
        <v>2166.4448239160001</v>
      </c>
      <c r="AW43" s="10">
        <v>2135.7477684320002</v>
      </c>
      <c r="AX43" s="10">
        <v>1984.31010638</v>
      </c>
      <c r="AY43" s="10">
        <v>1664.424371136</v>
      </c>
      <c r="AZ43" s="10">
        <v>1734.156646334</v>
      </c>
      <c r="BA43" s="10">
        <v>1833.9311090149999</v>
      </c>
      <c r="BB43" s="10">
        <v>1854.9886384859999</v>
      </c>
      <c r="BC43" s="10">
        <v>2006.200482832</v>
      </c>
      <c r="BD43" s="10">
        <v>2258.8815116999999</v>
      </c>
      <c r="BE43" s="10">
        <v>1490.5029339299999</v>
      </c>
      <c r="BF43" s="10">
        <v>2278.036676962</v>
      </c>
      <c r="BG43" s="10">
        <v>2073.3737980599999</v>
      </c>
      <c r="BH43" s="10">
        <v>2149.81899243</v>
      </c>
      <c r="BI43" s="10">
        <v>2207.4661006780002</v>
      </c>
      <c r="BJ43" s="10">
        <v>1996.1987516439999</v>
      </c>
      <c r="BK43" s="10">
        <v>2450.8854846640002</v>
      </c>
      <c r="BL43" s="10">
        <v>2417.6800484410001</v>
      </c>
      <c r="BM43" s="10">
        <v>2302.0288880640001</v>
      </c>
      <c r="BN43" s="10">
        <v>1715.4016684999999</v>
      </c>
      <c r="BO43" s="10">
        <v>2559.8802384539999</v>
      </c>
      <c r="BP43" s="10">
        <v>2257.8436964480002</v>
      </c>
      <c r="BQ43" s="10">
        <v>2009.2187681</v>
      </c>
      <c r="BR43" s="10">
        <v>1348.4630165159999</v>
      </c>
      <c r="BS43" s="10">
        <v>1490.69853339</v>
      </c>
      <c r="BT43" s="10">
        <v>1437.4052036959999</v>
      </c>
      <c r="BU43" s="10">
        <v>1950.7377717899999</v>
      </c>
      <c r="BV43" s="10">
        <v>2021.983054522</v>
      </c>
      <c r="BW43" s="10">
        <v>5254.7699229919999</v>
      </c>
      <c r="BX43" s="10">
        <v>5970.641783733</v>
      </c>
      <c r="BY43" s="10">
        <v>5582.8153958399998</v>
      </c>
      <c r="BZ43" s="10">
        <v>5352.9345736200003</v>
      </c>
      <c r="CA43" s="10">
        <v>6063.7362642819999</v>
      </c>
      <c r="CB43" s="10">
        <v>6559.7569217760001</v>
      </c>
      <c r="CC43" s="10">
        <v>8481.6815401679996</v>
      </c>
      <c r="CD43" s="10">
        <v>7204.8929650999999</v>
      </c>
    </row>
    <row r="44" spans="1:83" ht="31" x14ac:dyDescent="0.5">
      <c r="A44" s="8" t="s">
        <v>13</v>
      </c>
      <c r="B44" s="10">
        <v>1166.04</v>
      </c>
      <c r="C44" s="10">
        <v>1172.4570000000001</v>
      </c>
      <c r="D44" s="10">
        <v>1184.45</v>
      </c>
      <c r="E44" s="10">
        <v>1024.4739999999999</v>
      </c>
      <c r="F44" s="10">
        <v>982.63099999999997</v>
      </c>
      <c r="G44" s="10">
        <v>770.8</v>
      </c>
      <c r="H44" s="10">
        <v>768.71900000000005</v>
      </c>
      <c r="I44" s="10">
        <v>659.88</v>
      </c>
      <c r="J44" s="10">
        <v>663.98299999999995</v>
      </c>
      <c r="K44" s="10">
        <v>661.50699999999995</v>
      </c>
      <c r="L44" s="10">
        <v>663.33399999999995</v>
      </c>
      <c r="M44" s="10">
        <v>1137.778</v>
      </c>
      <c r="N44" s="10">
        <v>991.47500000000002</v>
      </c>
      <c r="O44" s="10">
        <v>994.46100000000001</v>
      </c>
      <c r="P44" s="10">
        <v>1230.8309999999999</v>
      </c>
      <c r="Q44" s="10">
        <v>1107.519</v>
      </c>
      <c r="R44" s="10">
        <v>1000.701</v>
      </c>
      <c r="S44" s="10">
        <v>998.27800000000002</v>
      </c>
      <c r="T44" s="10">
        <v>1116.856</v>
      </c>
      <c r="U44" s="10">
        <v>1042.193</v>
      </c>
      <c r="V44" s="10">
        <v>820.64</v>
      </c>
      <c r="W44" s="10">
        <v>937.30600000000004</v>
      </c>
      <c r="X44" s="10">
        <v>958.66800000000001</v>
      </c>
      <c r="Y44" s="10">
        <v>1003.7859999999999</v>
      </c>
      <c r="Z44" s="10">
        <v>792.702</v>
      </c>
      <c r="AA44" s="10">
        <v>1022.42</v>
      </c>
      <c r="AB44" s="10">
        <v>807.25</v>
      </c>
      <c r="AC44" s="10">
        <v>1715.2380000000001</v>
      </c>
      <c r="AD44" s="10">
        <v>1280.1579999999999</v>
      </c>
      <c r="AE44" s="10">
        <v>1450.462</v>
      </c>
      <c r="AF44" s="10">
        <v>1543.2329999999999</v>
      </c>
      <c r="AG44" s="10">
        <v>1559.066</v>
      </c>
      <c r="AH44" s="10">
        <v>1198.4480000000001</v>
      </c>
      <c r="AI44" s="10">
        <v>1431.559</v>
      </c>
      <c r="AJ44" s="10">
        <v>1498.0730000000001</v>
      </c>
      <c r="AK44" s="10">
        <v>1394.4649999999999</v>
      </c>
      <c r="AL44" s="10">
        <v>1187.126</v>
      </c>
      <c r="AM44" s="10">
        <v>1189.0409999999999</v>
      </c>
      <c r="AN44" s="10">
        <v>1181.8620000000001</v>
      </c>
      <c r="AO44" s="10">
        <v>988.28399999999999</v>
      </c>
      <c r="AP44" s="10">
        <v>975.19500000000005</v>
      </c>
      <c r="AQ44" s="10">
        <v>978.01800000000003</v>
      </c>
      <c r="AR44" s="10">
        <v>979.86</v>
      </c>
      <c r="AS44" s="10">
        <v>2980.9659999999999</v>
      </c>
      <c r="AT44" s="10">
        <v>2116.2109999999998</v>
      </c>
      <c r="AU44" s="10">
        <v>2514.402</v>
      </c>
      <c r="AV44" s="10">
        <v>2515.1089999999999</v>
      </c>
      <c r="AW44" s="10">
        <v>2573.67</v>
      </c>
      <c r="AX44" s="10">
        <v>1844.598</v>
      </c>
      <c r="AY44" s="10">
        <v>2013.6120000000001</v>
      </c>
      <c r="AZ44" s="10">
        <v>1877.1220000000001</v>
      </c>
      <c r="BA44" s="10">
        <v>1898.4349999999999</v>
      </c>
      <c r="BB44" s="10">
        <v>1450.806</v>
      </c>
      <c r="BC44" s="10">
        <v>1692.08</v>
      </c>
      <c r="BD44" s="10">
        <v>2010.577</v>
      </c>
      <c r="BE44" s="10">
        <v>2083.5239999999999</v>
      </c>
      <c r="BF44" s="10">
        <v>1439.644</v>
      </c>
      <c r="BG44" s="10">
        <v>2494.1849999999999</v>
      </c>
      <c r="BH44" s="10">
        <v>2584.0349999999999</v>
      </c>
      <c r="BI44" s="10">
        <v>2710.0309999999999</v>
      </c>
      <c r="BJ44" s="10">
        <v>1854.761</v>
      </c>
      <c r="BK44" s="10">
        <v>2541.9270000000001</v>
      </c>
      <c r="BL44" s="10">
        <v>2808.6950000000002</v>
      </c>
      <c r="BM44" s="10">
        <v>3088.4250000000002</v>
      </c>
      <c r="BN44" s="10">
        <v>2318.8980000000001</v>
      </c>
      <c r="BO44" s="10">
        <v>2593.895</v>
      </c>
      <c r="BP44" s="10">
        <v>3286.5149999999999</v>
      </c>
      <c r="BQ44" s="10">
        <v>4383.3389999999999</v>
      </c>
      <c r="BR44" s="10">
        <v>2923.3380000000002</v>
      </c>
      <c r="BS44" s="10">
        <v>3743.9259999999999</v>
      </c>
      <c r="BT44" s="10">
        <v>3479.739</v>
      </c>
      <c r="BU44" s="10">
        <v>3726.9960000000001</v>
      </c>
      <c r="BV44" s="10">
        <v>2818.7069999999999</v>
      </c>
      <c r="BW44" s="10">
        <v>2780.2069999999999</v>
      </c>
      <c r="BX44" s="10">
        <v>3570.0990000000002</v>
      </c>
      <c r="BY44" s="10">
        <v>3903.9560000000001</v>
      </c>
      <c r="BZ44" s="10">
        <v>3536.7240000000002</v>
      </c>
      <c r="CA44" s="10">
        <v>5211.3280000000004</v>
      </c>
      <c r="CB44" s="10">
        <v>6734.5730000000003</v>
      </c>
      <c r="CC44" s="10">
        <v>6823.6440000000002</v>
      </c>
      <c r="CD44" s="10">
        <v>7298.9610000000002</v>
      </c>
    </row>
    <row r="45" spans="1:83" ht="20.7" x14ac:dyDescent="0.5">
      <c r="A45" s="8" t="s">
        <v>14</v>
      </c>
      <c r="B45" s="10">
        <v>1390.5</v>
      </c>
      <c r="C45" s="10">
        <v>1332.3</v>
      </c>
      <c r="D45" s="10">
        <v>1296.5999999999999</v>
      </c>
      <c r="E45" s="10">
        <v>1243.5999999999999</v>
      </c>
      <c r="F45" s="10">
        <v>1223</v>
      </c>
      <c r="G45" s="10">
        <v>1148</v>
      </c>
      <c r="H45" s="10">
        <v>1106.4000000000001</v>
      </c>
      <c r="I45" s="10">
        <v>959.3</v>
      </c>
      <c r="J45" s="10">
        <v>997.3</v>
      </c>
      <c r="K45" s="10">
        <v>965</v>
      </c>
      <c r="L45" s="10">
        <v>832.7</v>
      </c>
      <c r="M45" s="10">
        <v>975.5</v>
      </c>
      <c r="N45" s="10">
        <v>998.1</v>
      </c>
      <c r="O45" s="10">
        <v>865.7</v>
      </c>
      <c r="P45" s="10">
        <v>835</v>
      </c>
      <c r="Q45" s="10">
        <v>796.3</v>
      </c>
      <c r="R45" s="10">
        <v>849.9</v>
      </c>
      <c r="S45" s="10">
        <v>799.1</v>
      </c>
      <c r="T45" s="10">
        <v>763.3</v>
      </c>
      <c r="U45" s="10">
        <v>748.7</v>
      </c>
      <c r="V45" s="10">
        <v>742</v>
      </c>
      <c r="W45" s="10">
        <v>745.3</v>
      </c>
      <c r="X45" s="10">
        <v>709.4</v>
      </c>
      <c r="Y45" s="10">
        <v>472.2</v>
      </c>
      <c r="Z45" s="10">
        <v>473.3</v>
      </c>
      <c r="AA45" s="10">
        <v>546</v>
      </c>
      <c r="AB45" s="10">
        <v>541.20000000000005</v>
      </c>
      <c r="AC45" s="10">
        <v>566.9</v>
      </c>
      <c r="AD45" s="10">
        <v>561.9</v>
      </c>
      <c r="AE45" s="10">
        <v>658.6</v>
      </c>
      <c r="AF45" s="10">
        <v>625.1</v>
      </c>
      <c r="AG45" s="10">
        <v>658.9</v>
      </c>
      <c r="AH45" s="10">
        <v>793.9</v>
      </c>
      <c r="AI45" s="10">
        <v>800.9</v>
      </c>
      <c r="AJ45" s="10">
        <v>812.1</v>
      </c>
      <c r="AK45" s="10">
        <v>545</v>
      </c>
      <c r="AL45" s="10">
        <v>570.29999999999995</v>
      </c>
      <c r="AM45" s="10">
        <v>568.20000000000005</v>
      </c>
      <c r="AN45" s="10">
        <v>592</v>
      </c>
      <c r="AO45" s="10">
        <v>583</v>
      </c>
      <c r="AP45" s="10">
        <v>598</v>
      </c>
      <c r="AQ45" s="10">
        <v>613</v>
      </c>
      <c r="AR45" s="10">
        <v>663</v>
      </c>
      <c r="AS45" s="10">
        <v>518</v>
      </c>
      <c r="AT45" s="10">
        <v>471</v>
      </c>
      <c r="AU45" s="10">
        <v>369</v>
      </c>
      <c r="AV45" s="10">
        <v>385</v>
      </c>
      <c r="AW45" s="10">
        <v>364</v>
      </c>
      <c r="AX45" s="10">
        <v>328</v>
      </c>
      <c r="AY45" s="10">
        <v>321</v>
      </c>
      <c r="AZ45" s="10">
        <v>1420</v>
      </c>
      <c r="BA45" s="10">
        <v>1375</v>
      </c>
      <c r="BB45" s="10">
        <v>1388</v>
      </c>
      <c r="BC45" s="10">
        <v>1327</v>
      </c>
      <c r="BD45" s="10">
        <v>1507</v>
      </c>
      <c r="BE45" s="10">
        <v>1347</v>
      </c>
      <c r="BF45" s="10">
        <v>1287</v>
      </c>
      <c r="BG45" s="10">
        <v>1251</v>
      </c>
      <c r="BH45" s="10">
        <v>1260</v>
      </c>
      <c r="BI45" s="10">
        <v>1208</v>
      </c>
      <c r="BJ45" s="10">
        <v>2176</v>
      </c>
      <c r="BK45" s="10">
        <v>2109</v>
      </c>
      <c r="BL45" s="10">
        <v>2083</v>
      </c>
      <c r="BM45" s="10">
        <v>2188</v>
      </c>
      <c r="BN45" s="10">
        <v>3537</v>
      </c>
      <c r="BO45" s="10">
        <v>3501</v>
      </c>
      <c r="BP45" s="10">
        <v>3802</v>
      </c>
      <c r="BQ45" s="10">
        <v>3814</v>
      </c>
      <c r="BR45" s="10">
        <v>4711</v>
      </c>
      <c r="BS45" s="10">
        <v>3486</v>
      </c>
      <c r="BT45" s="10">
        <v>3885</v>
      </c>
      <c r="BU45" s="10">
        <v>3486</v>
      </c>
      <c r="BV45" s="10">
        <v>3481</v>
      </c>
      <c r="BW45" s="10">
        <v>3487</v>
      </c>
      <c r="BX45" s="10">
        <v>3853</v>
      </c>
      <c r="BY45" s="10">
        <v>6821</v>
      </c>
      <c r="BZ45" s="10">
        <v>6922</v>
      </c>
      <c r="CA45" s="10">
        <v>6656</v>
      </c>
      <c r="CB45" s="10">
        <v>13015</v>
      </c>
      <c r="CC45" s="10">
        <v>12966</v>
      </c>
      <c r="CD45" s="10">
        <v>12805</v>
      </c>
      <c r="CE45" s="10">
        <v>12850</v>
      </c>
    </row>
    <row r="46" spans="1:83" ht="41.35" x14ac:dyDescent="0.5">
      <c r="A46" s="8" t="s">
        <v>15</v>
      </c>
      <c r="B46" s="10">
        <v>86.057352452409006</v>
      </c>
      <c r="C46" s="10">
        <v>98.990116569389997</v>
      </c>
      <c r="D46" s="10">
        <v>117.618451365338</v>
      </c>
      <c r="E46" s="10">
        <v>101.05826291722001</v>
      </c>
      <c r="F46" s="10">
        <v>104.95174235889</v>
      </c>
      <c r="G46" s="10">
        <v>103.15766387171701</v>
      </c>
      <c r="H46" s="10">
        <v>81.001316622727003</v>
      </c>
      <c r="I46" s="10">
        <v>76.767727041680999</v>
      </c>
      <c r="J46" s="10">
        <v>75.291717000000006</v>
      </c>
      <c r="K46" s="10">
        <v>75.022480000000002</v>
      </c>
      <c r="L46" s="10">
        <v>76.307599999999994</v>
      </c>
      <c r="M46" s="10">
        <v>73.559122000000002</v>
      </c>
      <c r="N46" s="10">
        <v>76.606999999999999</v>
      </c>
      <c r="O46" s="10">
        <v>76.126999999999995</v>
      </c>
      <c r="P46" s="10">
        <v>57.030999999999999</v>
      </c>
      <c r="Q46" s="10">
        <v>56.588999999999999</v>
      </c>
      <c r="R46" s="10">
        <v>60.863999999999997</v>
      </c>
      <c r="S46" s="10">
        <v>60.313000000000002</v>
      </c>
      <c r="T46" s="10">
        <v>43.883000000000003</v>
      </c>
      <c r="U46" s="10">
        <v>51.127000000000002</v>
      </c>
      <c r="V46" s="10">
        <v>51.219000000000001</v>
      </c>
      <c r="W46" s="10">
        <v>50.545999999999999</v>
      </c>
      <c r="X46" s="10">
        <v>32.539000000000001</v>
      </c>
      <c r="Y46" s="10">
        <v>37.360999999999997</v>
      </c>
      <c r="Z46" s="10">
        <v>35.652999999999999</v>
      </c>
      <c r="AA46" s="10">
        <v>77.679000000000002</v>
      </c>
      <c r="AB46" s="10">
        <v>46.412999999999997</v>
      </c>
      <c r="AC46" s="10">
        <v>59.66</v>
      </c>
      <c r="AD46" s="10">
        <v>130.82</v>
      </c>
      <c r="AE46" s="10">
        <v>146.33500000000001</v>
      </c>
      <c r="AF46" s="10">
        <v>108.43899999999999</v>
      </c>
      <c r="AG46" s="10">
        <v>53.003999999999998</v>
      </c>
      <c r="AH46" s="10">
        <v>51.244999999999997</v>
      </c>
      <c r="AI46" s="10">
        <v>121.514</v>
      </c>
      <c r="AJ46" s="10">
        <v>117.93600000000001</v>
      </c>
      <c r="AK46" s="10">
        <v>4.3869999999999996</v>
      </c>
      <c r="AL46" s="10">
        <v>3.16</v>
      </c>
      <c r="AM46" s="10">
        <v>0.69799999999999995</v>
      </c>
      <c r="AN46" s="10">
        <v>5.8000000000000003E-2</v>
      </c>
      <c r="AO46" s="10">
        <v>0</v>
      </c>
      <c r="AP46" s="10">
        <v>0</v>
      </c>
      <c r="AQ46" s="10">
        <v>0</v>
      </c>
      <c r="AR46" s="10">
        <v>252</v>
      </c>
      <c r="AS46" s="10">
        <v>209</v>
      </c>
      <c r="AT46" s="10">
        <v>305</v>
      </c>
      <c r="AU46" s="10">
        <v>333</v>
      </c>
      <c r="AV46" s="10">
        <v>306</v>
      </c>
      <c r="AW46" s="10">
        <v>186.8</v>
      </c>
      <c r="AX46" s="10">
        <v>177</v>
      </c>
      <c r="AY46" s="10">
        <v>214</v>
      </c>
      <c r="AZ46" s="10">
        <v>125</v>
      </c>
      <c r="BA46" s="10">
        <v>0</v>
      </c>
      <c r="BB46" s="10">
        <v>64</v>
      </c>
      <c r="BC46" s="10">
        <v>148</v>
      </c>
      <c r="BD46" s="10">
        <v>135</v>
      </c>
      <c r="BE46" s="10">
        <v>157</v>
      </c>
      <c r="BF46" s="10">
        <v>399</v>
      </c>
      <c r="BG46" s="10">
        <v>618</v>
      </c>
      <c r="BH46" s="10">
        <v>593</v>
      </c>
      <c r="BI46" s="10">
        <v>462</v>
      </c>
      <c r="BJ46" s="10">
        <v>375</v>
      </c>
      <c r="BK46" s="10">
        <v>584.01</v>
      </c>
      <c r="BL46" s="10">
        <v>738</v>
      </c>
      <c r="BM46" s="10">
        <v>691</v>
      </c>
      <c r="BN46" s="10">
        <v>600</v>
      </c>
      <c r="BO46" s="10">
        <v>771</v>
      </c>
      <c r="BP46" s="10">
        <v>705</v>
      </c>
      <c r="BQ46" s="10">
        <v>705</v>
      </c>
      <c r="BR46" s="10">
        <v>630</v>
      </c>
      <c r="BS46" s="10">
        <v>775</v>
      </c>
      <c r="BT46" s="10">
        <v>900</v>
      </c>
      <c r="BU46" s="10">
        <v>871</v>
      </c>
      <c r="BV46" s="10">
        <v>702.52099999999996</v>
      </c>
      <c r="BW46" s="10">
        <v>1020.203</v>
      </c>
      <c r="BX46" s="10">
        <v>1092.452</v>
      </c>
      <c r="BY46" s="10">
        <v>1050.17</v>
      </c>
      <c r="BZ46" s="10">
        <v>968.15899999999999</v>
      </c>
      <c r="CA46" s="10">
        <v>1685.0219999999999</v>
      </c>
      <c r="CB46" s="10">
        <v>1453.3869999999999</v>
      </c>
      <c r="CC46" s="10">
        <v>1103.1690000000001</v>
      </c>
      <c r="CD46" s="10">
        <v>1121.008</v>
      </c>
    </row>
    <row r="47" spans="1:83" ht="31" x14ac:dyDescent="0.5">
      <c r="A47" s="8" t="s">
        <v>16</v>
      </c>
      <c r="B47" s="10">
        <v>38.752583114591999</v>
      </c>
      <c r="C47" s="10">
        <v>43.363299843599997</v>
      </c>
      <c r="D47" s="10">
        <v>56.266418115999997</v>
      </c>
      <c r="E47" s="10">
        <v>43.119266070999998</v>
      </c>
      <c r="F47" s="10">
        <v>39.886019584400003</v>
      </c>
      <c r="G47" s="10">
        <v>60.012247397199999</v>
      </c>
      <c r="H47" s="10">
        <v>56.0876863656</v>
      </c>
      <c r="I47" s="10">
        <v>43.985371161499998</v>
      </c>
      <c r="J47" s="10">
        <v>20.273728370038</v>
      </c>
      <c r="K47" s="10">
        <v>33.035324894699997</v>
      </c>
      <c r="L47" s="10">
        <v>35.263036998899999</v>
      </c>
      <c r="M47" s="10">
        <v>21.492816256000001</v>
      </c>
      <c r="N47" s="10">
        <v>21.174691204799998</v>
      </c>
      <c r="O47" s="10">
        <v>27.542112371200002</v>
      </c>
      <c r="P47" s="10">
        <v>17.5353141744</v>
      </c>
      <c r="Q47" s="10">
        <v>12.7982107396</v>
      </c>
      <c r="R47" s="10">
        <v>17.465475223199999</v>
      </c>
      <c r="S47" s="10">
        <v>28.285973779399999</v>
      </c>
      <c r="T47" s="10">
        <v>45.300387594</v>
      </c>
      <c r="U47" s="10">
        <v>40.887709571400002</v>
      </c>
      <c r="V47" s="10">
        <v>54.134091431100003</v>
      </c>
      <c r="W47" s="10">
        <v>82.385676274199994</v>
      </c>
      <c r="X47" s="10">
        <v>61.673448604500003</v>
      </c>
      <c r="Y47" s="10">
        <v>84.8984771577</v>
      </c>
      <c r="Z47" s="10">
        <v>86.428712811500006</v>
      </c>
      <c r="AA47" s="10">
        <v>85.046541235000007</v>
      </c>
      <c r="AB47" s="10">
        <v>80.7944335432</v>
      </c>
      <c r="AC47" s="10">
        <v>98.626627776600003</v>
      </c>
      <c r="AD47" s="10">
        <v>89.516494087400005</v>
      </c>
      <c r="AE47" s="10">
        <v>106.21290067299999</v>
      </c>
      <c r="AF47" s="10">
        <v>103.2339287328</v>
      </c>
      <c r="AG47" s="10">
        <v>85.989726244500005</v>
      </c>
      <c r="AH47" s="10">
        <v>70.146021119599993</v>
      </c>
      <c r="AI47" s="10">
        <v>84.003455836000001</v>
      </c>
      <c r="AJ47" s="10">
        <v>62.802270988799997</v>
      </c>
      <c r="AK47" s="10">
        <v>54.690356076400001</v>
      </c>
      <c r="AL47" s="10">
        <v>69.222500877599998</v>
      </c>
      <c r="AM47" s="10">
        <v>49.759989179199998</v>
      </c>
      <c r="AN47" s="10">
        <v>39.172346036999997</v>
      </c>
      <c r="AO47" s="10">
        <v>77.712111963200002</v>
      </c>
      <c r="AP47" s="10">
        <v>58.062353348400002</v>
      </c>
      <c r="AQ47" s="10">
        <v>55.023753818000003</v>
      </c>
      <c r="AR47" s="10">
        <v>43.992740467799997</v>
      </c>
      <c r="AS47" s="10">
        <v>46.2583204592</v>
      </c>
      <c r="AT47" s="10">
        <v>45.599220529199997</v>
      </c>
      <c r="AU47" s="10">
        <v>56.788642271999997</v>
      </c>
      <c r="AV47" s="10">
        <v>58.439500516400003</v>
      </c>
      <c r="AW47" s="10">
        <v>72.946766835199995</v>
      </c>
      <c r="AX47" s="10">
        <v>58.4085964868</v>
      </c>
      <c r="AY47" s="10">
        <v>68.422064217599996</v>
      </c>
      <c r="AZ47" s="10">
        <v>56.938576543800004</v>
      </c>
      <c r="BA47" s="10">
        <v>68.214116527200005</v>
      </c>
      <c r="BB47" s="10">
        <v>40.074364795800001</v>
      </c>
      <c r="BC47" s="10">
        <v>99.069927689300002</v>
      </c>
      <c r="BD47" s="10">
        <v>45.725237873200001</v>
      </c>
      <c r="BE47" s="10">
        <v>95.286174015</v>
      </c>
      <c r="BF47" s="10">
        <v>23.966592031800001</v>
      </c>
      <c r="BG47" s="10">
        <v>161.46532738260001</v>
      </c>
      <c r="BH47" s="10">
        <v>152.4923420019</v>
      </c>
      <c r="BI47" s="10">
        <v>163.27213879129999</v>
      </c>
      <c r="BJ47" s="10">
        <v>15.204995931999999</v>
      </c>
      <c r="BK47" s="10">
        <v>42.024941628299999</v>
      </c>
      <c r="BL47" s="10">
        <v>146.26020320609999</v>
      </c>
      <c r="BM47" s="10">
        <v>39.1165064964</v>
      </c>
      <c r="BN47" s="10">
        <v>42.964214097199999</v>
      </c>
      <c r="BO47" s="10">
        <v>46.193327611199997</v>
      </c>
      <c r="BP47" s="10">
        <v>121.2778094656</v>
      </c>
      <c r="BQ47" s="10">
        <v>46.093842326999997</v>
      </c>
      <c r="BR47" s="10">
        <v>68.804034591600001</v>
      </c>
      <c r="BS47" s="10">
        <v>65.048663275199999</v>
      </c>
      <c r="BT47" s="10">
        <v>316.41582081360002</v>
      </c>
      <c r="BU47" s="10">
        <v>136.284419673</v>
      </c>
      <c r="BV47" s="10">
        <v>228.0741927864</v>
      </c>
      <c r="BW47" s="10">
        <v>1020.3142539496</v>
      </c>
      <c r="BX47" s="10">
        <v>395.0842057008</v>
      </c>
      <c r="BY47" s="10">
        <v>1129.3206846624</v>
      </c>
      <c r="BZ47" s="10">
        <v>1031.0851753127999</v>
      </c>
      <c r="CA47" s="10">
        <v>1119.1208792216</v>
      </c>
      <c r="CB47" s="10">
        <v>1126.9412560415999</v>
      </c>
      <c r="CC47" s="10">
        <v>1412.5176138264001</v>
      </c>
      <c r="CD47" s="10">
        <v>1465.5657489790001</v>
      </c>
    </row>
    <row r="48" spans="1:83" ht="31" x14ac:dyDescent="0.5">
      <c r="A48" s="8" t="s">
        <v>17</v>
      </c>
      <c r="F48" s="10">
        <v>0</v>
      </c>
      <c r="G48" s="10">
        <v>0</v>
      </c>
      <c r="H48" s="10">
        <v>0</v>
      </c>
      <c r="I48" s="10">
        <v>0</v>
      </c>
      <c r="J48" s="10">
        <v>11.266500000000001</v>
      </c>
      <c r="K48" s="10">
        <v>11.053000000000001</v>
      </c>
      <c r="L48" s="10">
        <v>0.16528999990000001</v>
      </c>
      <c r="M48" s="10">
        <v>0.16620000009999999</v>
      </c>
      <c r="N48" s="10">
        <v>1.42736</v>
      </c>
      <c r="O48" s="10">
        <v>1.472</v>
      </c>
      <c r="P48" s="10">
        <v>0.90629999949999995</v>
      </c>
      <c r="Q48" s="10">
        <v>0.90449999950000004</v>
      </c>
      <c r="R48" s="10">
        <v>0</v>
      </c>
      <c r="S48" s="10">
        <v>0</v>
      </c>
      <c r="T48" s="10">
        <v>0</v>
      </c>
      <c r="U48" s="10">
        <v>0</v>
      </c>
      <c r="V48" s="10">
        <v>173.9425598988</v>
      </c>
      <c r="W48" s="10">
        <v>176.01715999999999</v>
      </c>
      <c r="X48" s="10">
        <v>291.04834015739999</v>
      </c>
      <c r="Y48" s="10">
        <v>294.58984015739998</v>
      </c>
      <c r="Z48" s="10">
        <v>262.90527963699998</v>
      </c>
      <c r="AA48" s="10">
        <v>264.45955263420001</v>
      </c>
      <c r="AB48" s="10">
        <v>375.48891787679997</v>
      </c>
      <c r="AC48" s="10">
        <v>381.84599700000001</v>
      </c>
      <c r="AD48" s="10">
        <v>381.19844975939998</v>
      </c>
      <c r="AE48" s="10">
        <v>381.04698510759999</v>
      </c>
      <c r="AF48" s="10">
        <v>542.41670808629999</v>
      </c>
      <c r="AG48" s="10">
        <v>485.01556259310001</v>
      </c>
      <c r="AH48" s="10">
        <v>356.52363952830001</v>
      </c>
      <c r="AI48" s="10">
        <v>351.35329174319997</v>
      </c>
      <c r="AJ48" s="10">
        <v>347.34677085099997</v>
      </c>
      <c r="AK48" s="10">
        <v>337.62495004160002</v>
      </c>
      <c r="AL48" s="10">
        <v>333.41410217280003</v>
      </c>
      <c r="AM48" s="10">
        <v>313.17805937759999</v>
      </c>
      <c r="AN48" s="10">
        <v>276.02724345799999</v>
      </c>
      <c r="AO48" s="10">
        <v>289.64109014680002</v>
      </c>
      <c r="AP48" s="10">
        <v>266.53134512730003</v>
      </c>
      <c r="AQ48" s="10">
        <v>273.97480141680001</v>
      </c>
      <c r="AR48" s="10">
        <v>247.81177233579999</v>
      </c>
      <c r="AS48" s="10">
        <v>241.2633883458</v>
      </c>
      <c r="AT48" s="10">
        <v>327.49630319599999</v>
      </c>
      <c r="AU48" s="10">
        <v>336.45158701039998</v>
      </c>
      <c r="AV48" s="10">
        <v>224.45298407609999</v>
      </c>
      <c r="AW48" s="10">
        <v>230.71342204440001</v>
      </c>
      <c r="AX48" s="10">
        <v>216.172287751</v>
      </c>
      <c r="AY48" s="10">
        <v>201.95884893799999</v>
      </c>
      <c r="AZ48" s="10">
        <v>175.2412797643</v>
      </c>
      <c r="BA48" s="10">
        <v>186.6753015077</v>
      </c>
      <c r="BB48" s="10">
        <v>236.89223886900001</v>
      </c>
      <c r="BC48" s="10">
        <v>238.35319608099999</v>
      </c>
      <c r="BD48" s="10">
        <v>93.902334750899996</v>
      </c>
      <c r="BE48" s="10">
        <v>89.058317796899999</v>
      </c>
      <c r="BF48" s="10">
        <v>101.6130288776</v>
      </c>
      <c r="BG48" s="10">
        <v>96.863811260399999</v>
      </c>
      <c r="BH48" s="10">
        <v>97.185091987199996</v>
      </c>
      <c r="BI48" s="10">
        <v>93.515926489199998</v>
      </c>
      <c r="BJ48" s="10">
        <v>75.947500367499998</v>
      </c>
      <c r="BK48" s="10">
        <v>74.175428472999997</v>
      </c>
      <c r="BL48" s="10">
        <v>52.247090171400004</v>
      </c>
      <c r="BM48" s="10">
        <v>51.174207166800002</v>
      </c>
      <c r="BN48" s="10">
        <v>42.349861717800003</v>
      </c>
      <c r="BO48" s="10">
        <v>42.953389940299999</v>
      </c>
      <c r="BP48" s="10">
        <v>29.741032232799999</v>
      </c>
      <c r="BQ48" s="10">
        <v>30.702812859400002</v>
      </c>
      <c r="BR48" s="10">
        <v>31.3577076328</v>
      </c>
      <c r="BS48" s="10">
        <v>32.563688687199999</v>
      </c>
      <c r="BT48" s="10">
        <v>23.619138103800001</v>
      </c>
      <c r="BU48" s="10">
        <v>23.351684197699999</v>
      </c>
      <c r="BV48" s="10">
        <v>47.2057255896</v>
      </c>
      <c r="BW48" s="10">
        <v>48.444438643200002</v>
      </c>
      <c r="BX48" s="10">
        <v>1437.7390621525999</v>
      </c>
      <c r="BY48" s="10">
        <v>1393.263961221</v>
      </c>
      <c r="BZ48" s="10">
        <v>1921.0926044263999</v>
      </c>
      <c r="CA48" s="10">
        <v>1821.0366910503001</v>
      </c>
      <c r="CB48" s="10">
        <v>2156.4252688666002</v>
      </c>
      <c r="CC48" s="10">
        <v>2222.1939933558001</v>
      </c>
    </row>
    <row r="49" spans="1:83" ht="31" x14ac:dyDescent="0.5">
      <c r="A49" s="8" t="s">
        <v>18</v>
      </c>
      <c r="T49" s="10">
        <v>634.50099999999998</v>
      </c>
      <c r="U49" s="10">
        <v>645.44200000000001</v>
      </c>
      <c r="V49" s="10"/>
      <c r="W49" s="10"/>
      <c r="X49" s="10">
        <v>992.63</v>
      </c>
      <c r="Y49" s="10">
        <v>2610.1</v>
      </c>
      <c r="Z49" s="10">
        <v>2511.2159999999999</v>
      </c>
      <c r="AA49" s="10">
        <v>2505.5540000000001</v>
      </c>
      <c r="AB49" s="10">
        <v>2453.5410000000002</v>
      </c>
      <c r="AC49" s="10">
        <v>2410.393</v>
      </c>
      <c r="AD49" s="10">
        <v>2351.4169999999999</v>
      </c>
      <c r="AE49" s="10">
        <v>2329.8119999999999</v>
      </c>
      <c r="AF49" s="10">
        <v>2373.886</v>
      </c>
      <c r="AG49" s="10">
        <v>2386.7779999999998</v>
      </c>
      <c r="AH49" s="10">
        <v>2321.2919999999999</v>
      </c>
      <c r="AI49" s="10">
        <v>2409.0259999999998</v>
      </c>
      <c r="AJ49" s="10">
        <v>2348.7440000000001</v>
      </c>
      <c r="AK49" s="10">
        <v>2170.1480000000001</v>
      </c>
      <c r="AL49" s="10">
        <v>1958.9159999999999</v>
      </c>
      <c r="AM49" s="10">
        <v>1989.63</v>
      </c>
      <c r="AN49" s="10">
        <v>2033.616</v>
      </c>
      <c r="AO49" s="10">
        <v>2064.3229999999999</v>
      </c>
      <c r="AP49" s="10">
        <v>2131.413</v>
      </c>
      <c r="AQ49" s="10">
        <v>2267.502</v>
      </c>
      <c r="AR49" s="10">
        <v>2240.3009999999999</v>
      </c>
      <c r="AS49" s="10">
        <v>2214.846</v>
      </c>
      <c r="AT49" s="10">
        <v>2037.7850000000001</v>
      </c>
      <c r="AU49" s="10">
        <v>2140.7950000000001</v>
      </c>
      <c r="AV49" s="10">
        <v>2025.576</v>
      </c>
      <c r="AW49" s="10">
        <v>1889.9380000000001</v>
      </c>
      <c r="AX49" s="10">
        <v>1517.5519999999999</v>
      </c>
      <c r="AY49" s="10">
        <v>1624.5740000000001</v>
      </c>
      <c r="AZ49" s="10">
        <v>1575.2840000000001</v>
      </c>
      <c r="BA49" s="10">
        <v>1421.8230000000001</v>
      </c>
      <c r="BB49" s="10">
        <v>1684.982</v>
      </c>
      <c r="BC49" s="10">
        <v>1823.367</v>
      </c>
      <c r="BD49" s="10">
        <v>1788.8019999999999</v>
      </c>
      <c r="BE49" s="10">
        <v>2291.502</v>
      </c>
      <c r="BF49" s="10">
        <v>1983.752</v>
      </c>
      <c r="BG49" s="10">
        <v>2301.6909999999998</v>
      </c>
      <c r="BH49" s="10">
        <v>2597.143</v>
      </c>
      <c r="BI49" s="10">
        <v>2779.3609999999999</v>
      </c>
      <c r="BJ49" s="10">
        <v>2603.3159999999998</v>
      </c>
      <c r="BK49" s="10">
        <v>3340.9859999999999</v>
      </c>
      <c r="BL49" s="10">
        <v>3827.8020000000001</v>
      </c>
      <c r="BM49" s="10">
        <v>4128.49</v>
      </c>
      <c r="BN49" s="10">
        <v>3742.4450000000002</v>
      </c>
      <c r="BO49" s="10">
        <v>4139.9430000000002</v>
      </c>
      <c r="BP49" s="10">
        <v>4225.7299999999996</v>
      </c>
      <c r="BQ49" s="10">
        <v>3995.9059999999999</v>
      </c>
      <c r="BR49" s="10">
        <v>3963.5160000000001</v>
      </c>
      <c r="BS49" s="10">
        <v>4525.8649999999998</v>
      </c>
      <c r="BT49" s="10">
        <v>4498.4759999999997</v>
      </c>
      <c r="BU49" s="10">
        <v>4383.83</v>
      </c>
      <c r="BV49" s="10">
        <v>3980.5909999999999</v>
      </c>
      <c r="BW49" s="10">
        <v>4611.8609999999999</v>
      </c>
      <c r="BX49" s="10">
        <v>4538.6779999999999</v>
      </c>
      <c r="BY49" s="10">
        <v>4341.5169999999998</v>
      </c>
      <c r="BZ49" s="10">
        <v>3896.4</v>
      </c>
      <c r="CA49" s="10">
        <v>5012.0529999999999</v>
      </c>
      <c r="CB49" s="10">
        <v>4629.9480000000003</v>
      </c>
      <c r="CC49" s="10">
        <v>4481.7820000000002</v>
      </c>
      <c r="CD49" s="10">
        <v>4511.348</v>
      </c>
    </row>
    <row r="50" spans="1:83" ht="41.35" x14ac:dyDescent="0.5">
      <c r="A50" s="8" t="s">
        <v>19</v>
      </c>
      <c r="R50" s="10">
        <v>45.133000000000003</v>
      </c>
      <c r="S50" s="10">
        <v>45.133000000000003</v>
      </c>
      <c r="T50" s="10">
        <v>48.009</v>
      </c>
      <c r="U50" s="10">
        <v>56.542000000000002</v>
      </c>
      <c r="V50" s="10">
        <v>8.391</v>
      </c>
      <c r="W50" s="10">
        <v>8.4499999999999993</v>
      </c>
      <c r="X50" s="10">
        <v>8.2520000000000007</v>
      </c>
      <c r="Y50" s="10">
        <v>7.2190000000000003</v>
      </c>
      <c r="Z50" s="10">
        <v>6.2569999999999997</v>
      </c>
      <c r="AA50" s="10">
        <v>6.43</v>
      </c>
      <c r="AB50" s="10">
        <v>5.5060000000000002</v>
      </c>
      <c r="AC50" s="10">
        <v>14.615</v>
      </c>
      <c r="AD50" s="10">
        <v>14.332000000000001</v>
      </c>
      <c r="AE50" s="10">
        <v>18.815000000000001</v>
      </c>
      <c r="AF50" s="10">
        <v>29.574999999999999</v>
      </c>
      <c r="AG50" s="10">
        <v>37.564</v>
      </c>
      <c r="AH50" s="10">
        <v>45.591000000000001</v>
      </c>
      <c r="AI50" s="10">
        <v>18.652999999999999</v>
      </c>
      <c r="AJ50" s="10">
        <v>20.332999999999998</v>
      </c>
      <c r="AK50" s="10">
        <v>18.277000000000001</v>
      </c>
      <c r="AL50" s="10">
        <v>20.222999999999999</v>
      </c>
      <c r="AM50" s="10">
        <v>17.914999999999999</v>
      </c>
      <c r="AN50" s="10">
        <v>15.592000000000001</v>
      </c>
      <c r="AO50" s="10">
        <v>18.542999999999999</v>
      </c>
      <c r="AP50" s="10">
        <v>15.942</v>
      </c>
      <c r="AQ50" s="10">
        <v>13.644</v>
      </c>
      <c r="AR50" s="10">
        <v>36.856999999999999</v>
      </c>
      <c r="AS50" s="10">
        <v>109.51600000000001</v>
      </c>
      <c r="AT50" s="10">
        <v>77.724000000000004</v>
      </c>
      <c r="AU50" s="10">
        <v>75.781000000000006</v>
      </c>
      <c r="AV50" s="10">
        <v>73.885999999999996</v>
      </c>
      <c r="AW50" s="10">
        <v>72.233999999999995</v>
      </c>
      <c r="AX50" s="10">
        <v>61.988999999999997</v>
      </c>
      <c r="AY50" s="10">
        <v>60.445</v>
      </c>
      <c r="AZ50" s="10">
        <v>55.499000000000002</v>
      </c>
      <c r="BA50" s="10">
        <v>54.182000000000002</v>
      </c>
      <c r="BB50" s="10">
        <v>152.923</v>
      </c>
      <c r="BC50" s="10">
        <v>151.65799999999999</v>
      </c>
      <c r="BD50" s="10">
        <v>196.637</v>
      </c>
      <c r="BE50" s="10">
        <v>191.648</v>
      </c>
      <c r="BF50" s="10">
        <v>284.80799999999999</v>
      </c>
      <c r="BG50" s="10">
        <v>679.38199999999995</v>
      </c>
      <c r="BH50" s="10">
        <v>716.77200000000005</v>
      </c>
      <c r="BI50" s="10">
        <v>908.06500000000005</v>
      </c>
      <c r="BJ50" s="10">
        <v>667.57</v>
      </c>
      <c r="BK50" s="10">
        <v>938.80700000000002</v>
      </c>
      <c r="BL50" s="10">
        <v>1020.242</v>
      </c>
      <c r="BM50" s="10">
        <v>1073.768</v>
      </c>
      <c r="BN50" s="10">
        <v>817.80799999999999</v>
      </c>
      <c r="BO50" s="10">
        <v>861.05200000000002</v>
      </c>
      <c r="BP50" s="10">
        <v>954.71699999999998</v>
      </c>
      <c r="BQ50" s="10">
        <v>1068.3820000000001</v>
      </c>
      <c r="BR50" s="10">
        <v>917.04600000000005</v>
      </c>
      <c r="BS50" s="10">
        <v>920.70500000000004</v>
      </c>
      <c r="BT50" s="10">
        <v>779.37</v>
      </c>
      <c r="BU50" s="10">
        <v>803.45500000000004</v>
      </c>
      <c r="BV50" s="10">
        <v>728.83399999999995</v>
      </c>
      <c r="BW50" s="10">
        <v>1292.2940000000001</v>
      </c>
      <c r="BX50" s="10">
        <v>1309.28</v>
      </c>
      <c r="BY50" s="10">
        <v>1299.931</v>
      </c>
      <c r="BZ50" s="10">
        <v>1299.222</v>
      </c>
      <c r="CA50" s="10">
        <v>2236.7930000000001</v>
      </c>
      <c r="CB50" s="10">
        <v>2278.8220000000001</v>
      </c>
      <c r="CC50" s="10">
        <v>2027.0229999999999</v>
      </c>
      <c r="CD50" s="10">
        <v>2005.5309999999999</v>
      </c>
    </row>
    <row r="51" spans="1:83" ht="31" x14ac:dyDescent="0.5">
      <c r="A51" s="8" t="s">
        <v>20</v>
      </c>
      <c r="AX51" s="10">
        <v>428.15874486081202</v>
      </c>
      <c r="AY51" s="10">
        <v>416.089435727168</v>
      </c>
      <c r="AZ51" s="10" t="s">
        <v>218</v>
      </c>
      <c r="BA51" s="10">
        <v>492.02950527444801</v>
      </c>
      <c r="BB51" s="10">
        <v>380.58252422568</v>
      </c>
      <c r="BC51" s="10">
        <v>346.37271797685997</v>
      </c>
      <c r="BD51" s="10">
        <v>401.630501799358</v>
      </c>
      <c r="BE51" s="10">
        <v>381.89184062976</v>
      </c>
      <c r="BF51" s="10">
        <v>283.93633127613401</v>
      </c>
      <c r="BG51" s="10">
        <v>258.63887843426801</v>
      </c>
      <c r="BH51" s="10">
        <v>309.05820113090698</v>
      </c>
      <c r="BI51" s="10">
        <v>267.18151882260798</v>
      </c>
      <c r="BJ51" s="10">
        <v>215.257127409324</v>
      </c>
      <c r="BK51" s="10">
        <v>231.06201239338799</v>
      </c>
      <c r="BL51" s="10">
        <v>225.314009622372</v>
      </c>
      <c r="BM51" s="10">
        <v>158.05316699631601</v>
      </c>
      <c r="BN51" s="10">
        <v>148.43449809915199</v>
      </c>
      <c r="BO51" s="10">
        <v>121.037211241254</v>
      </c>
      <c r="BP51" s="10">
        <v>129.14318311052801</v>
      </c>
      <c r="BQ51" s="10">
        <v>110.005909446868</v>
      </c>
      <c r="BR51" s="10">
        <v>111.762728161392</v>
      </c>
      <c r="BS51" s="10">
        <v>100.417641948831</v>
      </c>
      <c r="BT51" s="10">
        <v>95.098588269526999</v>
      </c>
      <c r="BU51" s="10">
        <v>112.03903800432001</v>
      </c>
      <c r="BV51" s="10">
        <v>110.409892363344</v>
      </c>
      <c r="BW51" s="10">
        <v>739.50729539285601</v>
      </c>
      <c r="BX51" s="10">
        <v>749.77355478243896</v>
      </c>
      <c r="BY51" s="10">
        <v>805.558826661696</v>
      </c>
      <c r="BZ51" s="10">
        <v>829.06295564566801</v>
      </c>
      <c r="CA51" s="10">
        <v>767.47582424489701</v>
      </c>
      <c r="CB51" s="10">
        <v>785.95881170683197</v>
      </c>
      <c r="CC51" s="10">
        <v>837.56106148567198</v>
      </c>
      <c r="CD51" s="10">
        <v>872.49785917453005</v>
      </c>
    </row>
    <row r="52" spans="1:83" x14ac:dyDescent="0.5">
      <c r="A52" s="8" t="s">
        <v>30</v>
      </c>
      <c r="B52" s="13">
        <f>AVERAGE(B43:B51)</f>
        <v>894.373875757257</v>
      </c>
      <c r="C52" s="13">
        <f t="shared" ref="C52" si="173">AVERAGE(C43:C51)</f>
        <v>876.50475560799805</v>
      </c>
      <c r="D52" s="13">
        <f t="shared" ref="D52" si="174">AVERAGE(D43:D51)</f>
        <v>896.21026016126757</v>
      </c>
      <c r="E52" s="13">
        <f t="shared" ref="E52" si="175">AVERAGE(E43:E51)</f>
        <v>856.76223254164393</v>
      </c>
      <c r="F52" s="13">
        <f t="shared" ref="F52" si="176">AVERAGE(F43:F51)</f>
        <v>655.76779747632338</v>
      </c>
      <c r="G52" s="13">
        <f t="shared" ref="G52" si="177">AVERAGE(G43:G51)</f>
        <v>637.14166237481948</v>
      </c>
      <c r="H52" s="13">
        <f t="shared" ref="H52" si="178">AVERAGE(H43:H51)</f>
        <v>653.98819065005443</v>
      </c>
      <c r="I52" s="13">
        <f t="shared" ref="I52" si="179">AVERAGE(I43:I51)</f>
        <v>609.25345386153015</v>
      </c>
      <c r="J52" s="13">
        <f t="shared" ref="J52" si="180">AVERAGE(J43:J51)</f>
        <v>571.81674540788447</v>
      </c>
      <c r="K52" s="13">
        <f t="shared" ref="K52" si="181">AVERAGE(K43:K51)</f>
        <v>598.57549249194994</v>
      </c>
      <c r="L52" s="13">
        <f t="shared" ref="L52" si="182">AVERAGE(L43:L51)</f>
        <v>583.26144786129998</v>
      </c>
      <c r="M52" s="13">
        <f t="shared" ref="M52" si="183">AVERAGE(M43:M51)</f>
        <v>659.52060578935004</v>
      </c>
      <c r="N52" s="13">
        <f t="shared" ref="N52" si="184">AVERAGE(N43:N51)</f>
        <v>609.66542020961003</v>
      </c>
      <c r="O52" s="13">
        <f t="shared" ref="O52" si="185">AVERAGE(O43:O51)</f>
        <v>626.53801537720005</v>
      </c>
      <c r="P52" s="13">
        <f t="shared" ref="P52" si="186">AVERAGE(P43:P51)</f>
        <v>640.00619580314992</v>
      </c>
      <c r="Q52" s="13">
        <f t="shared" ref="Q52" si="187">AVERAGE(Q43:Q51)</f>
        <v>606.10592702584995</v>
      </c>
      <c r="R52" s="13">
        <f t="shared" ref="R52" si="188">AVERAGE(R43:R51)</f>
        <v>501.82184108682969</v>
      </c>
      <c r="S52" s="13">
        <f t="shared" ref="S52" si="189">AVERAGE(S43:S51)</f>
        <v>474.76439904119997</v>
      </c>
      <c r="T52" s="13">
        <f t="shared" ref="T52" si="190">AVERAGE(T43:T51)</f>
        <v>488.18538855549991</v>
      </c>
      <c r="U52" s="13">
        <f t="shared" ref="U52" si="191">AVERAGE(U43:U51)</f>
        <v>486.39092337867504</v>
      </c>
      <c r="V52" s="13">
        <f t="shared" ref="V52" si="192">AVERAGE(V43:V51)</f>
        <v>443.19994563441429</v>
      </c>
      <c r="W52" s="13">
        <f t="shared" ref="W52" si="193">AVERAGE(W43:W51)</f>
        <v>845.66796827917153</v>
      </c>
      <c r="X52" s="13">
        <f t="shared" ref="X52" si="194">AVERAGE(X43:X51)</f>
        <v>869.12375432048748</v>
      </c>
      <c r="Y52" s="13">
        <f t="shared" ref="Y52" si="195">AVERAGE(Y43:Y51)</f>
        <v>1036.9609140317623</v>
      </c>
      <c r="Z52" s="13">
        <f t="shared" ref="Z52" si="196">AVERAGE(Z43:Z51)</f>
        <v>949.57262669781244</v>
      </c>
      <c r="AA52" s="13">
        <f t="shared" ref="AA52" si="197">AVERAGE(AA43:AA51)</f>
        <v>1032.0416857824002</v>
      </c>
      <c r="AB52" s="13">
        <f t="shared" ref="AB52" si="198">AVERAGE(AB43:AB51)</f>
        <v>995.94501257600007</v>
      </c>
      <c r="AC52" s="13">
        <f t="shared" ref="AC52" si="199">AVERAGE(AC43:AC51)</f>
        <v>1105.4579673313249</v>
      </c>
      <c r="AD52" s="13">
        <f t="shared" ref="AD52" si="200">AVERAGE(AD43:AD51)</f>
        <v>993.80636203059998</v>
      </c>
      <c r="AE52" s="13">
        <f t="shared" ref="AE52" si="201">AVERAGE(AE43:AE51)</f>
        <v>1119.3942609513251</v>
      </c>
      <c r="AF52" s="13">
        <f t="shared" ref="AF52" si="202">AVERAGE(AF43:AF51)</f>
        <v>1175.8070575066376</v>
      </c>
      <c r="AG52" s="13">
        <f t="shared" ref="AG52" si="203">AVERAGE(AG43:AG51)</f>
        <v>1169.6892809753249</v>
      </c>
      <c r="AH52" s="13">
        <f t="shared" ref="AH52" si="204">AVERAGE(AH43:AH51)</f>
        <v>1056.3304850094876</v>
      </c>
      <c r="AI52" s="13">
        <f t="shared" ref="AI52" si="205">AVERAGE(AI43:AI51)</f>
        <v>1190.4393784724</v>
      </c>
      <c r="AJ52" s="13">
        <f t="shared" ref="AJ52" si="206">AVERAGE(AJ43:AJ51)</f>
        <v>1182.9137963069752</v>
      </c>
      <c r="AK52" s="13">
        <f t="shared" ref="AK52" si="207">AVERAGE(AK43:AK51)</f>
        <v>1056.1787030677499</v>
      </c>
      <c r="AL52" s="13">
        <f t="shared" ref="AL52" si="208">AVERAGE(AL43:AL51)</f>
        <v>837.03561591930008</v>
      </c>
      <c r="AM52" s="13">
        <f t="shared" ref="AM52" si="209">AVERAGE(AM43:AM51)</f>
        <v>827.05268843960005</v>
      </c>
      <c r="AN52" s="13">
        <f t="shared" ref="AN52" si="210">AVERAGE(AN43:AN51)</f>
        <v>789.59401243937498</v>
      </c>
      <c r="AO52" s="13">
        <f t="shared" ref="AO52" si="211">AVERAGE(AO43:AO51)</f>
        <v>779.84298488774994</v>
      </c>
      <c r="AP52" s="13">
        <f t="shared" ref="AP52" si="212">AVERAGE(AP43:AP51)</f>
        <v>777.34929827296253</v>
      </c>
      <c r="AQ52" s="13">
        <f t="shared" ref="AQ52" si="213">AVERAGE(AQ43:AQ51)</f>
        <v>798.66868326122494</v>
      </c>
      <c r="AR52" s="13">
        <f t="shared" ref="AR52" si="214">AVERAGE(AR43:AR51)</f>
        <v>844.91066343870011</v>
      </c>
      <c r="AS52" s="13">
        <f t="shared" ref="AS52" si="215">AVERAGE(AS43:AS51)</f>
        <v>1059.261116855125</v>
      </c>
      <c r="AT52" s="13">
        <f t="shared" ref="AT52" si="216">AVERAGE(AT43:AT51)</f>
        <v>882.24792943714988</v>
      </c>
      <c r="AU52" s="13">
        <f t="shared" ref="AU52" si="217">AVERAGE(AU43:AU51)</f>
        <v>1008.0546565203</v>
      </c>
      <c r="AV52" s="13">
        <f t="shared" ref="AV52" si="218">AVERAGE(AV43:AV51)</f>
        <v>969.36353856356243</v>
      </c>
      <c r="AW52" s="13">
        <f t="shared" ref="AW52" si="219">AVERAGE(AW43:AW51)</f>
        <v>940.75624466395016</v>
      </c>
      <c r="AX52" s="13">
        <f t="shared" ref="AX52" si="220">AVERAGE(AX43:AX51)</f>
        <v>735.13208171984581</v>
      </c>
      <c r="AY52" s="13">
        <f t="shared" ref="AY52" si="221">AVERAGE(AY43:AY51)</f>
        <v>731.61396889097421</v>
      </c>
      <c r="AZ52" s="13">
        <f t="shared" ref="AZ52" si="222">AVERAGE(AZ43:AZ51)</f>
        <v>877.40518783026255</v>
      </c>
      <c r="BA52" s="13">
        <f t="shared" ref="BA52" si="223">AVERAGE(BA43:BA51)</f>
        <v>814.47667025826081</v>
      </c>
      <c r="BB52" s="13">
        <f t="shared" ref="BB52" si="224">AVERAGE(BB43:BB51)</f>
        <v>805.91652959738656</v>
      </c>
      <c r="BC52" s="13">
        <f t="shared" ref="BC52" si="225">AVERAGE(BC43:BC51)</f>
        <v>870.23348050879565</v>
      </c>
      <c r="BD52" s="13">
        <f t="shared" ref="BD52" si="226">AVERAGE(BD43:BD51)</f>
        <v>937.57284290260634</v>
      </c>
      <c r="BE52" s="13">
        <f t="shared" ref="BE52" si="227">AVERAGE(BE43:BE51)</f>
        <v>903.04591848574</v>
      </c>
      <c r="BF52" s="13">
        <f t="shared" ref="BF52" si="228">AVERAGE(BF43:BF51)</f>
        <v>897.97295879417061</v>
      </c>
      <c r="BG52" s="13">
        <f t="shared" ref="BG52" si="229">AVERAGE(BG43:BG51)</f>
        <v>1103.8444239041407</v>
      </c>
      <c r="BH52" s="13">
        <f t="shared" ref="BH52" si="230">AVERAGE(BH43:BH51)</f>
        <v>1162.1671808388899</v>
      </c>
      <c r="BI52" s="13">
        <f t="shared" ref="BI52" si="231">AVERAGE(BI43:BI51)</f>
        <v>1199.8769649756787</v>
      </c>
      <c r="BJ52" s="13">
        <f t="shared" ref="BJ52" si="232">AVERAGE(BJ43:BJ51)</f>
        <v>1108.8061528169803</v>
      </c>
      <c r="BK52" s="13">
        <f t="shared" ref="BK52" si="233">AVERAGE(BK43:BK51)</f>
        <v>1368.0975407954097</v>
      </c>
      <c r="BL52" s="13">
        <f t="shared" ref="BL52" si="234">AVERAGE(BL43:BL51)</f>
        <v>1479.9155946045414</v>
      </c>
      <c r="BM52" s="13">
        <f t="shared" ref="BM52" si="235">AVERAGE(BM43:BM51)</f>
        <v>1524.4506409692794</v>
      </c>
      <c r="BN52" s="13">
        <f t="shared" ref="BN52" si="236">AVERAGE(BN43:BN51)</f>
        <v>1440.5890269349054</v>
      </c>
      <c r="BO52" s="13">
        <f t="shared" ref="BO52" si="237">AVERAGE(BO43:BO51)</f>
        <v>1626.3282408051946</v>
      </c>
      <c r="BP52" s="13">
        <f t="shared" ref="BP52" si="238">AVERAGE(BP43:BP51)</f>
        <v>1723.5519690285475</v>
      </c>
      <c r="BQ52" s="13">
        <f t="shared" ref="BQ52" si="239">AVERAGE(BQ43:BQ51)</f>
        <v>1795.8498147481409</v>
      </c>
      <c r="BR52" s="13">
        <f t="shared" ref="BR52" si="240">AVERAGE(BR43:BR51)</f>
        <v>1633.920831877977</v>
      </c>
      <c r="BS52" s="13">
        <f t="shared" ref="BS52" si="241">AVERAGE(BS43:BS51)</f>
        <v>1682.2471697001367</v>
      </c>
      <c r="BT52" s="13">
        <f t="shared" ref="BT52" si="242">AVERAGE(BT43:BT51)</f>
        <v>1712.7915278758808</v>
      </c>
      <c r="BU52" s="13">
        <f t="shared" ref="BU52" si="243">AVERAGE(BU43:BU51)</f>
        <v>1721.5215459627802</v>
      </c>
      <c r="BV52" s="13">
        <f t="shared" ref="BV52" si="244">AVERAGE(BV43:BV51)</f>
        <v>1568.8139850290383</v>
      </c>
      <c r="BW52" s="13">
        <f t="shared" ref="BW52" si="245">AVERAGE(BW43:BW51)</f>
        <v>2250.5112123308513</v>
      </c>
      <c r="BX52" s="13">
        <f t="shared" ref="BX52" si="246">AVERAGE(BX43:BX51)</f>
        <v>2546.305289596537</v>
      </c>
      <c r="BY52" s="13">
        <f t="shared" ref="BY52" si="247">AVERAGE(BY43:BY51)</f>
        <v>2925.2814298205662</v>
      </c>
      <c r="BZ52" s="13">
        <f t="shared" ref="BZ52" si="248">AVERAGE(BZ43:BZ51)</f>
        <v>2861.8533676672082</v>
      </c>
      <c r="CA52" s="13">
        <f t="shared" ref="CA52" si="249">AVERAGE(CA43:CA51)</f>
        <v>3396.951739866533</v>
      </c>
      <c r="CB52" s="13">
        <f t="shared" ref="CB52" si="250">AVERAGE(CB43:CB51)</f>
        <v>4304.5346953767812</v>
      </c>
      <c r="CC52" s="13">
        <f t="shared" ref="CC52" si="251">AVERAGE(CC43:CC51)</f>
        <v>4483.9524676484307</v>
      </c>
      <c r="CD52" s="13">
        <f t="shared" ref="CD52" si="252">AVERAGE(CD43:CD51)</f>
        <v>4660.6005716566915</v>
      </c>
    </row>
    <row r="53" spans="1:83" x14ac:dyDescent="0.5">
      <c r="A53" s="8" t="s">
        <v>31</v>
      </c>
      <c r="B53" s="13">
        <f>MEDIAN(B43:B51)</f>
        <v>1166.04</v>
      </c>
      <c r="C53" s="13">
        <f t="shared" ref="C53:BN53" si="253">MEDIAN(C43:C51)</f>
        <v>1172.4570000000001</v>
      </c>
      <c r="D53" s="13">
        <f t="shared" si="253"/>
        <v>1184.45</v>
      </c>
      <c r="E53" s="13">
        <f t="shared" si="253"/>
        <v>1024.4739999999999</v>
      </c>
      <c r="F53" s="13">
        <f t="shared" si="253"/>
        <v>543.79137117944504</v>
      </c>
      <c r="G53" s="13">
        <f t="shared" si="253"/>
        <v>436.97883193585847</v>
      </c>
      <c r="H53" s="13">
        <f t="shared" si="253"/>
        <v>424.86015831136353</v>
      </c>
      <c r="I53" s="13">
        <f t="shared" si="253"/>
        <v>368.32386352084046</v>
      </c>
      <c r="J53" s="13">
        <f t="shared" si="253"/>
        <v>369.63735849999995</v>
      </c>
      <c r="K53" s="13">
        <f t="shared" si="253"/>
        <v>368.26473999999996</v>
      </c>
      <c r="L53" s="13">
        <f t="shared" si="253"/>
        <v>369.82079999999996</v>
      </c>
      <c r="M53" s="13">
        <f t="shared" si="253"/>
        <v>524.52956100000006</v>
      </c>
      <c r="N53" s="13">
        <f t="shared" si="253"/>
        <v>534.04100000000005</v>
      </c>
      <c r="O53" s="13">
        <f t="shared" si="253"/>
        <v>470.91350000000006</v>
      </c>
      <c r="P53" s="13">
        <f t="shared" si="253"/>
        <v>446.01550000000003</v>
      </c>
      <c r="Q53" s="13">
        <f t="shared" si="253"/>
        <v>426.44450000000001</v>
      </c>
      <c r="R53" s="13">
        <f t="shared" si="253"/>
        <v>60.863999999999997</v>
      </c>
      <c r="S53" s="13">
        <f t="shared" si="253"/>
        <v>60.313000000000002</v>
      </c>
      <c r="T53" s="13">
        <f t="shared" si="253"/>
        <v>341.255</v>
      </c>
      <c r="U53" s="13">
        <f t="shared" si="253"/>
        <v>350.99199999999996</v>
      </c>
      <c r="V53" s="13">
        <f t="shared" si="253"/>
        <v>173.9425598988</v>
      </c>
      <c r="W53" s="13">
        <f t="shared" si="253"/>
        <v>176.01715999999999</v>
      </c>
      <c r="X53" s="13">
        <f t="shared" si="253"/>
        <v>500.22417007870001</v>
      </c>
      <c r="Y53" s="13">
        <f t="shared" si="253"/>
        <v>383.39492007870001</v>
      </c>
      <c r="Z53" s="13">
        <f t="shared" si="253"/>
        <v>368.10263981849999</v>
      </c>
      <c r="AA53" s="13">
        <f t="shared" si="253"/>
        <v>405.2297763171</v>
      </c>
      <c r="AB53" s="13">
        <f t="shared" si="253"/>
        <v>458.34445893840001</v>
      </c>
      <c r="AC53" s="13">
        <f t="shared" si="253"/>
        <v>474.37299849999999</v>
      </c>
      <c r="AD53" s="13">
        <f t="shared" si="253"/>
        <v>471.54922487969998</v>
      </c>
      <c r="AE53" s="13">
        <f t="shared" si="253"/>
        <v>519.82349255379995</v>
      </c>
      <c r="AF53" s="13">
        <f t="shared" si="253"/>
        <v>583.75835404315001</v>
      </c>
      <c r="AG53" s="13">
        <f t="shared" si="253"/>
        <v>571.95778129655002</v>
      </c>
      <c r="AH53" s="13">
        <f t="shared" si="253"/>
        <v>575.21181976415005</v>
      </c>
      <c r="AI53" s="13">
        <f t="shared" si="253"/>
        <v>576.12664587159998</v>
      </c>
      <c r="AJ53" s="13">
        <f t="shared" si="253"/>
        <v>579.72338542550006</v>
      </c>
      <c r="AK53" s="13">
        <f t="shared" si="253"/>
        <v>441.31247502079998</v>
      </c>
      <c r="AL53" s="13">
        <f t="shared" si="253"/>
        <v>451.85705108640002</v>
      </c>
      <c r="AM53" s="13">
        <f t="shared" si="253"/>
        <v>440.68902968880002</v>
      </c>
      <c r="AN53" s="13">
        <f t="shared" si="253"/>
        <v>434.01362172899996</v>
      </c>
      <c r="AO53" s="13">
        <f t="shared" si="253"/>
        <v>436.32054507340001</v>
      </c>
      <c r="AP53" s="13">
        <f t="shared" si="253"/>
        <v>432.26567256365001</v>
      </c>
      <c r="AQ53" s="13">
        <f t="shared" si="253"/>
        <v>443.4874007084</v>
      </c>
      <c r="AR53" s="13">
        <f t="shared" si="253"/>
        <v>457.5</v>
      </c>
      <c r="AS53" s="13">
        <f t="shared" si="253"/>
        <v>379.63169417289998</v>
      </c>
      <c r="AT53" s="13">
        <f t="shared" si="253"/>
        <v>399.24815159799999</v>
      </c>
      <c r="AU53" s="13">
        <f t="shared" si="253"/>
        <v>352.72579350519999</v>
      </c>
      <c r="AV53" s="13">
        <f t="shared" si="253"/>
        <v>345.5</v>
      </c>
      <c r="AW53" s="13">
        <f t="shared" si="253"/>
        <v>297.35671102219999</v>
      </c>
      <c r="AX53" s="13">
        <f t="shared" si="253"/>
        <v>328</v>
      </c>
      <c r="AY53" s="13">
        <f t="shared" si="253"/>
        <v>321</v>
      </c>
      <c r="AZ53" s="13">
        <f t="shared" si="253"/>
        <v>797.62063988214993</v>
      </c>
      <c r="BA53" s="13">
        <f t="shared" si="253"/>
        <v>492.02950527444801</v>
      </c>
      <c r="BB53" s="13">
        <f t="shared" si="253"/>
        <v>380.58252422568</v>
      </c>
      <c r="BC53" s="13">
        <f t="shared" si="253"/>
        <v>346.37271797685997</v>
      </c>
      <c r="BD53" s="13">
        <f t="shared" si="253"/>
        <v>401.630501799358</v>
      </c>
      <c r="BE53" s="13">
        <f t="shared" si="253"/>
        <v>381.89184062976</v>
      </c>
      <c r="BF53" s="13">
        <f t="shared" si="253"/>
        <v>399</v>
      </c>
      <c r="BG53" s="13">
        <f t="shared" si="253"/>
        <v>679.38199999999995</v>
      </c>
      <c r="BH53" s="13">
        <f t="shared" si="253"/>
        <v>716.77200000000005</v>
      </c>
      <c r="BI53" s="13">
        <f t="shared" si="253"/>
        <v>908.06500000000005</v>
      </c>
      <c r="BJ53" s="13">
        <f t="shared" si="253"/>
        <v>667.57</v>
      </c>
      <c r="BK53" s="13">
        <f t="shared" si="253"/>
        <v>938.80700000000002</v>
      </c>
      <c r="BL53" s="13">
        <f t="shared" si="253"/>
        <v>1020.242</v>
      </c>
      <c r="BM53" s="13">
        <f t="shared" si="253"/>
        <v>1073.768</v>
      </c>
      <c r="BN53" s="13">
        <f t="shared" si="253"/>
        <v>817.80799999999999</v>
      </c>
      <c r="BO53" s="13">
        <f t="shared" ref="BO53:CD53" si="254">MEDIAN(BO43:BO51)</f>
        <v>861.05200000000002</v>
      </c>
      <c r="BP53" s="13">
        <f t="shared" si="254"/>
        <v>954.71699999999998</v>
      </c>
      <c r="BQ53" s="13">
        <f t="shared" si="254"/>
        <v>1068.3820000000001</v>
      </c>
      <c r="BR53" s="13">
        <f t="shared" si="254"/>
        <v>917.04600000000005</v>
      </c>
      <c r="BS53" s="13">
        <f t="shared" si="254"/>
        <v>920.70500000000004</v>
      </c>
      <c r="BT53" s="13">
        <f t="shared" si="254"/>
        <v>900</v>
      </c>
      <c r="BU53" s="13">
        <f t="shared" si="254"/>
        <v>871</v>
      </c>
      <c r="BV53" s="13">
        <f t="shared" si="254"/>
        <v>728.83399999999995</v>
      </c>
      <c r="BW53" s="13">
        <f t="shared" si="254"/>
        <v>1292.2940000000001</v>
      </c>
      <c r="BX53" s="13">
        <f t="shared" si="254"/>
        <v>1437.7390621525999</v>
      </c>
      <c r="BY53" s="13">
        <f t="shared" si="254"/>
        <v>1393.263961221</v>
      </c>
      <c r="BZ53" s="13">
        <f t="shared" si="254"/>
        <v>1921.0926044263999</v>
      </c>
      <c r="CA53" s="13">
        <f t="shared" si="254"/>
        <v>2236.7930000000001</v>
      </c>
      <c r="CB53" s="13">
        <f t="shared" si="254"/>
        <v>2278.8220000000001</v>
      </c>
      <c r="CC53" s="13">
        <f t="shared" si="254"/>
        <v>2222.1939933558001</v>
      </c>
      <c r="CD53" s="13">
        <f t="shared" si="254"/>
        <v>3258.4395</v>
      </c>
    </row>
    <row r="55" spans="1:83" x14ac:dyDescent="0.5">
      <c r="A55" s="8" t="s">
        <v>213</v>
      </c>
    </row>
    <row r="56" spans="1:83" ht="20.7" x14ac:dyDescent="0.5">
      <c r="A56" s="8" t="s">
        <v>12</v>
      </c>
      <c r="B56" s="10">
        <v>1689.0625580440319</v>
      </c>
      <c r="C56" s="10">
        <v>1674.5989777</v>
      </c>
      <c r="D56" s="10">
        <v>1749.0043221599999</v>
      </c>
      <c r="E56" s="10">
        <v>1797.247707087</v>
      </c>
      <c r="F56" s="10">
        <v>1506.7123773341</v>
      </c>
      <c r="G56" s="10">
        <v>1670.8949348199999</v>
      </c>
      <c r="H56" s="10">
        <v>1826.79964395</v>
      </c>
      <c r="I56" s="10">
        <v>1821.6862708010001</v>
      </c>
      <c r="J56" s="10">
        <v>1578.419507147054</v>
      </c>
      <c r="K56" s="10">
        <v>1771.696467125</v>
      </c>
      <c r="L56" s="10">
        <v>1818.2862400409999</v>
      </c>
      <c r="M56" s="10">
        <v>1662.1889963199999</v>
      </c>
      <c r="N56" s="10">
        <v>1211.7960676935541</v>
      </c>
      <c r="O56" s="10">
        <v>1284.88872446</v>
      </c>
      <c r="P56" s="10">
        <v>1177.545056017</v>
      </c>
      <c r="Q56" s="10">
        <v>1134.4433403160001</v>
      </c>
      <c r="R56" s="10">
        <v>915.72840508045601</v>
      </c>
      <c r="S56" s="10">
        <v>816.14117005699995</v>
      </c>
      <c r="T56" s="10">
        <v>657.70348833000003</v>
      </c>
      <c r="U56" s="10">
        <v>706.79049583599999</v>
      </c>
      <c r="V56" s="10">
        <v>-629</v>
      </c>
      <c r="W56" s="10">
        <v>3571.2557468639998</v>
      </c>
      <c r="X56" s="10">
        <v>3597.4058990130002</v>
      </c>
      <c r="Y56" s="10">
        <v>3460.6598984910001</v>
      </c>
      <c r="Z56" s="10">
        <v>2931.9786239260002</v>
      </c>
      <c r="AA56" s="10">
        <v>3373.7360215899998</v>
      </c>
      <c r="AB56" s="10">
        <v>3235.83057418</v>
      </c>
      <c r="AC56" s="10">
        <v>3132.4272400619998</v>
      </c>
      <c r="AD56" s="10">
        <v>2511.7189205599998</v>
      </c>
      <c r="AE56" s="10">
        <v>3281.3612979899999</v>
      </c>
      <c r="AF56" s="10">
        <v>3556.53473988</v>
      </c>
      <c r="AG56" s="10">
        <v>3650.69312403</v>
      </c>
      <c r="AH56" s="10">
        <v>3015.4405094839999</v>
      </c>
      <c r="AI56" s="10">
        <v>3482.4217451</v>
      </c>
      <c r="AJ56" s="10">
        <v>3609.7287454500001</v>
      </c>
      <c r="AK56" s="10">
        <v>3157.1251007740002</v>
      </c>
      <c r="AL56" s="10">
        <v>1252.5976349279999</v>
      </c>
      <c r="AM56" s="10">
        <v>1554.9996618499999</v>
      </c>
      <c r="AN56" s="10">
        <v>956.59114617</v>
      </c>
      <c r="AO56" s="10">
        <v>995.856259948</v>
      </c>
      <c r="AP56" s="10">
        <v>225.27656726399999</v>
      </c>
      <c r="AQ56" s="10">
        <v>1056.5127988249999</v>
      </c>
      <c r="AR56" s="10">
        <v>1017.785843826</v>
      </c>
      <c r="AS56" s="10">
        <v>654.87796696600003</v>
      </c>
      <c r="AT56" s="10">
        <v>-171.5</v>
      </c>
      <c r="AU56" s="10">
        <v>589.21549024000001</v>
      </c>
      <c r="AV56" s="10">
        <v>79.863091811999993</v>
      </c>
      <c r="AW56" s="10">
        <v>139.985872976</v>
      </c>
      <c r="AX56" s="10">
        <v>-631.6</v>
      </c>
      <c r="AY56" s="10">
        <v>-50</v>
      </c>
      <c r="AZ56" s="10">
        <v>-170.3</v>
      </c>
      <c r="BA56" s="10">
        <v>28.422548552999999</v>
      </c>
      <c r="BB56" s="10">
        <v>-471</v>
      </c>
      <c r="BC56" s="10">
        <v>129.52118501800001</v>
      </c>
      <c r="BD56" s="10">
        <v>418.91984398800003</v>
      </c>
      <c r="BE56" s="10">
        <v>261.24818570999997</v>
      </c>
      <c r="BF56" s="10">
        <v>157.35641233000001</v>
      </c>
      <c r="BG56" s="10">
        <v>-153.6</v>
      </c>
      <c r="BH56" s="10">
        <v>923.41966047899996</v>
      </c>
      <c r="BI56" s="10">
        <v>866.02310117599995</v>
      </c>
      <c r="BJ56" s="10">
        <v>407.27667674999998</v>
      </c>
      <c r="BK56" s="10">
        <v>726.61010186600004</v>
      </c>
      <c r="BL56" s="10">
        <v>878.44966390299999</v>
      </c>
      <c r="BM56" s="10">
        <v>527.17360766700006</v>
      </c>
      <c r="BN56" s="10">
        <v>-82.3</v>
      </c>
      <c r="BO56" s="10">
        <v>533.57570550900004</v>
      </c>
      <c r="BP56" s="10">
        <v>592.12778092799999</v>
      </c>
      <c r="BQ56" s="10">
        <v>99.279045011999997</v>
      </c>
      <c r="BR56" s="10">
        <v>-826.1</v>
      </c>
      <c r="BS56" s="10">
        <v>-917.8</v>
      </c>
      <c r="BT56" s="10">
        <v>-369.9</v>
      </c>
      <c r="BU56" s="10">
        <v>-1237.4000000000001</v>
      </c>
      <c r="BV56" s="10">
        <v>-1091.0999999999999</v>
      </c>
      <c r="BW56" s="10">
        <v>1704.826038664</v>
      </c>
      <c r="BX56" s="10">
        <v>2856.1675008900002</v>
      </c>
      <c r="BY56" s="10">
        <v>2252.7532437119999</v>
      </c>
      <c r="BZ56" s="10">
        <v>2422.8481644540002</v>
      </c>
      <c r="CA56" s="10">
        <v>3115.3846156650002</v>
      </c>
      <c r="CB56" s="10">
        <v>3879.1357195679998</v>
      </c>
      <c r="CC56" s="10">
        <v>3789.337717032</v>
      </c>
      <c r="CD56" s="10">
        <v>2018.3486235</v>
      </c>
    </row>
    <row r="57" spans="1:83" ht="31" x14ac:dyDescent="0.5">
      <c r="A57" s="8" t="s">
        <v>13</v>
      </c>
      <c r="B57" s="10">
        <v>1047.1489999999999</v>
      </c>
      <c r="C57" s="10">
        <v>1078.777</v>
      </c>
      <c r="D57" s="10">
        <v>1084.05</v>
      </c>
      <c r="E57" s="10">
        <v>891.39400000000001</v>
      </c>
      <c r="F57" s="10">
        <v>650.58199999999999</v>
      </c>
      <c r="G57" s="10">
        <v>549.72</v>
      </c>
      <c r="H57" s="10">
        <v>496.52</v>
      </c>
      <c r="I57" s="10">
        <v>404.90300000000002</v>
      </c>
      <c r="J57" s="10">
        <v>167.61600000000001</v>
      </c>
      <c r="K57" s="10">
        <v>396.16699999999997</v>
      </c>
      <c r="L57" s="10">
        <v>458.35700000000003</v>
      </c>
      <c r="M57" s="10">
        <v>920.28700000000003</v>
      </c>
      <c r="N57" s="10">
        <v>476.69</v>
      </c>
      <c r="O57" s="10">
        <v>442.77300000000002</v>
      </c>
      <c r="P57" s="10">
        <v>1053.4490000000001</v>
      </c>
      <c r="Q57" s="10">
        <v>925.51199999999994</v>
      </c>
      <c r="R57" s="10">
        <v>515.19399999999996</v>
      </c>
      <c r="S57" s="10">
        <v>632.41399999999999</v>
      </c>
      <c r="T57" s="10">
        <v>867.33900000000006</v>
      </c>
      <c r="U57" s="10">
        <v>826.64400000000001</v>
      </c>
      <c r="V57" s="10">
        <v>524.08299999999997</v>
      </c>
      <c r="W57" s="10">
        <v>783.29200000000003</v>
      </c>
      <c r="X57" s="10">
        <v>796.99599999999998</v>
      </c>
      <c r="Y57" s="10">
        <v>849.59</v>
      </c>
      <c r="Z57" s="10">
        <v>449.47800000000001</v>
      </c>
      <c r="AA57" s="10">
        <v>848.26499999999999</v>
      </c>
      <c r="AB57" s="10">
        <v>629.40099999999995</v>
      </c>
      <c r="AC57" s="10">
        <v>1521.383</v>
      </c>
      <c r="AD57" s="10">
        <v>958.29499999999996</v>
      </c>
      <c r="AE57" s="10">
        <v>1190.607</v>
      </c>
      <c r="AF57" s="10">
        <v>1267.2239999999999</v>
      </c>
      <c r="AG57" s="10">
        <v>1333.1089999999999</v>
      </c>
      <c r="AH57" s="10">
        <v>816.60400000000004</v>
      </c>
      <c r="AI57" s="10">
        <v>1155.1310000000001</v>
      </c>
      <c r="AJ57" s="10">
        <v>1112.8710000000001</v>
      </c>
      <c r="AK57" s="10">
        <v>1015.317</v>
      </c>
      <c r="AL57" s="10">
        <v>455.577</v>
      </c>
      <c r="AM57" s="10">
        <v>470.40699999999998</v>
      </c>
      <c r="AN57" s="10">
        <v>641.67100000000005</v>
      </c>
      <c r="AO57" s="10">
        <v>585.42100000000005</v>
      </c>
      <c r="AP57" s="10">
        <v>182.95599999999999</v>
      </c>
      <c r="AQ57" s="10">
        <v>305.05500000000001</v>
      </c>
      <c r="AR57" s="10">
        <v>368.38200000000001</v>
      </c>
      <c r="AS57" s="10">
        <v>2643.5749999999998</v>
      </c>
      <c r="AT57" s="10">
        <v>1774.9829999999999</v>
      </c>
      <c r="AU57" s="10">
        <v>2188.7530000000002</v>
      </c>
      <c r="AV57" s="10">
        <v>2184.5970000000002</v>
      </c>
      <c r="AW57" s="10">
        <v>2269.067</v>
      </c>
      <c r="AX57" s="10">
        <v>1247.1369999999999</v>
      </c>
      <c r="AY57" s="10">
        <v>1713.175</v>
      </c>
      <c r="AZ57" s="10">
        <v>1557.01</v>
      </c>
      <c r="BA57" s="10">
        <v>1582.7739999999999</v>
      </c>
      <c r="BB57" s="10">
        <v>674.40300000000002</v>
      </c>
      <c r="BC57" s="10">
        <v>1370.4079999999999</v>
      </c>
      <c r="BD57" s="10">
        <v>1534.6859999999999</v>
      </c>
      <c r="BE57" s="10">
        <v>1587.0239999999999</v>
      </c>
      <c r="BF57" s="10">
        <v>467.74900000000002</v>
      </c>
      <c r="BG57" s="10">
        <v>1838.702</v>
      </c>
      <c r="BH57" s="10">
        <v>1924.2650000000001</v>
      </c>
      <c r="BI57" s="10">
        <v>2143.4319999999998</v>
      </c>
      <c r="BJ57" s="10">
        <v>910.33799999999997</v>
      </c>
      <c r="BK57" s="10">
        <v>1956.0920000000001</v>
      </c>
      <c r="BL57" s="10">
        <v>2132.433</v>
      </c>
      <c r="BM57" s="10">
        <v>2350.6</v>
      </c>
      <c r="BN57" s="10">
        <v>1091.0360000000001</v>
      </c>
      <c r="BO57" s="10">
        <v>1989.451</v>
      </c>
      <c r="BP57" s="10">
        <v>2613.973</v>
      </c>
      <c r="BQ57" s="10">
        <v>2837.2109999999998</v>
      </c>
      <c r="BR57" s="10">
        <v>2359.855</v>
      </c>
      <c r="BS57" s="10">
        <v>3063.1640000000002</v>
      </c>
      <c r="BT57" s="10">
        <v>3011.8220000000001</v>
      </c>
      <c r="BU57" s="10">
        <v>3374.2150000000001</v>
      </c>
      <c r="BV57" s="10">
        <v>2283.395</v>
      </c>
      <c r="BW57" s="10">
        <v>2377.9810000000002</v>
      </c>
      <c r="BX57" s="10">
        <v>2964.0189999999998</v>
      </c>
      <c r="BY57" s="10">
        <v>3396.3510000000001</v>
      </c>
      <c r="BZ57" s="10">
        <v>2952.7730000000001</v>
      </c>
      <c r="CA57" s="10">
        <v>3842.3</v>
      </c>
      <c r="CB57" s="10">
        <v>3889.462</v>
      </c>
      <c r="CC57" s="10">
        <v>4146.2460000000001</v>
      </c>
      <c r="CD57" s="10">
        <v>3445.3220000000001</v>
      </c>
    </row>
    <row r="58" spans="1:83" ht="20.7" x14ac:dyDescent="0.5">
      <c r="A58" s="8" t="s">
        <v>14</v>
      </c>
      <c r="B58" s="10">
        <v>1065</v>
      </c>
      <c r="C58" s="10">
        <v>1146.4000000000001</v>
      </c>
      <c r="D58" s="10">
        <v>992.6</v>
      </c>
      <c r="E58" s="10">
        <v>878.7</v>
      </c>
      <c r="F58" s="10">
        <v>763.2</v>
      </c>
      <c r="G58" s="10">
        <v>798.4</v>
      </c>
      <c r="H58" s="10">
        <v>530.9</v>
      </c>
      <c r="I58" s="10">
        <v>529.29999999999995</v>
      </c>
      <c r="J58" s="10">
        <v>441.5</v>
      </c>
      <c r="K58" s="10">
        <v>521.79999999999995</v>
      </c>
      <c r="L58" s="10">
        <v>198.7</v>
      </c>
      <c r="M58" s="10">
        <v>-22.3</v>
      </c>
      <c r="N58" s="10">
        <v>29.2</v>
      </c>
      <c r="O58" s="10">
        <v>-49</v>
      </c>
      <c r="P58" s="10">
        <v>-393.8</v>
      </c>
      <c r="Q58" s="10">
        <v>-501.2</v>
      </c>
      <c r="R58" s="10">
        <v>-808.1</v>
      </c>
      <c r="S58" s="10">
        <v>-841.7</v>
      </c>
      <c r="T58" s="10">
        <v>-1061.4000000000001</v>
      </c>
      <c r="U58" s="10">
        <v>-1144.4000000000001</v>
      </c>
      <c r="V58" s="10">
        <v>-1312.5</v>
      </c>
      <c r="W58" s="10">
        <v>-1261.8</v>
      </c>
      <c r="X58" s="10">
        <v>-1593.6</v>
      </c>
      <c r="Y58" s="10">
        <v>-1252.4000000000001</v>
      </c>
      <c r="Z58" s="10">
        <v>-1434</v>
      </c>
      <c r="AA58" s="10">
        <v>-1723.7</v>
      </c>
      <c r="AB58" s="10">
        <v>-2305.8000000000002</v>
      </c>
      <c r="AC58" s="10">
        <v>-2224.4</v>
      </c>
      <c r="AD58" s="10">
        <v>-2509.6</v>
      </c>
      <c r="AE58" s="10">
        <v>-2268</v>
      </c>
      <c r="AF58" s="10">
        <v>-2151</v>
      </c>
      <c r="AG58" s="10">
        <v>-1932.8</v>
      </c>
      <c r="AH58" s="10">
        <v>-1935.6</v>
      </c>
      <c r="AI58" s="10">
        <v>-1803.5</v>
      </c>
      <c r="AJ58" s="10">
        <v>-2643.1</v>
      </c>
      <c r="AK58" s="10">
        <v>-3084.8</v>
      </c>
      <c r="AL58" s="10">
        <v>-3439.7</v>
      </c>
      <c r="AM58" s="10">
        <v>-3470.7</v>
      </c>
      <c r="AN58" s="10">
        <v>-4554</v>
      </c>
      <c r="AO58" s="10">
        <v>-4105</v>
      </c>
      <c r="AP58" s="10">
        <v>-4191</v>
      </c>
      <c r="AQ58" s="10">
        <v>-3852</v>
      </c>
      <c r="AR58" s="10">
        <v>-3875</v>
      </c>
      <c r="AS58" s="10">
        <v>-3184</v>
      </c>
      <c r="AT58" s="10">
        <v>-2895</v>
      </c>
      <c r="AU58" s="10">
        <v>-2829</v>
      </c>
      <c r="AV58" s="10">
        <v>-3372</v>
      </c>
      <c r="AW58" s="10">
        <v>-2903</v>
      </c>
      <c r="AX58" s="10">
        <v>-3197</v>
      </c>
      <c r="AY58" s="10">
        <v>-3721</v>
      </c>
      <c r="AZ58" s="10">
        <v>-4545</v>
      </c>
      <c r="BA58" s="10">
        <v>-4203</v>
      </c>
      <c r="BB58" s="10">
        <v>-3799</v>
      </c>
      <c r="BC58" s="10">
        <v>-3702</v>
      </c>
      <c r="BD58" s="10">
        <v>-3635</v>
      </c>
      <c r="BE58" s="10">
        <v>-3232</v>
      </c>
      <c r="BF58" s="10">
        <v>-3430</v>
      </c>
      <c r="BG58" s="10">
        <v>-4157</v>
      </c>
      <c r="BH58" s="10">
        <v>-4742</v>
      </c>
      <c r="BI58" s="10">
        <v>-4276</v>
      </c>
      <c r="BJ58" s="10">
        <v>-3940</v>
      </c>
      <c r="BK58" s="10">
        <v>-2997</v>
      </c>
      <c r="BL58" s="10">
        <v>-3381</v>
      </c>
      <c r="BM58" s="10">
        <v>-2599</v>
      </c>
      <c r="BN58" s="10">
        <v>-2406</v>
      </c>
      <c r="BO58" s="10">
        <v>-2659</v>
      </c>
      <c r="BP58" s="10">
        <v>-2377</v>
      </c>
      <c r="BQ58" s="10">
        <v>-1705</v>
      </c>
      <c r="BR58" s="10">
        <v>-1678</v>
      </c>
      <c r="BS58" s="10">
        <v>-1265</v>
      </c>
      <c r="BT58" s="10">
        <v>-1360</v>
      </c>
      <c r="BU58" s="10">
        <v>-783</v>
      </c>
      <c r="BV58" s="10">
        <v>-560</v>
      </c>
      <c r="BW58" s="10">
        <v>-559</v>
      </c>
      <c r="BX58" s="10">
        <v>-810</v>
      </c>
      <c r="BY58" s="10">
        <v>3177</v>
      </c>
      <c r="BZ58" s="10">
        <v>3420</v>
      </c>
      <c r="CA58" s="10">
        <v>3474</v>
      </c>
      <c r="CB58" s="10">
        <v>4228</v>
      </c>
      <c r="CC58" s="10">
        <v>3486</v>
      </c>
      <c r="CD58" s="10">
        <v>993</v>
      </c>
      <c r="CE58" s="10">
        <v>322</v>
      </c>
    </row>
    <row r="59" spans="1:83" ht="41.35" x14ac:dyDescent="0.5">
      <c r="A59" s="8" t="s">
        <v>15</v>
      </c>
      <c r="B59" s="10">
        <v>85.754584863207</v>
      </c>
      <c r="C59" s="10">
        <v>98.990116569389997</v>
      </c>
      <c r="D59" s="10">
        <v>117.618451365338</v>
      </c>
      <c r="E59" s="10">
        <v>101.05826291722001</v>
      </c>
      <c r="F59" s="10">
        <v>104.95174235889</v>
      </c>
      <c r="G59" s="10">
        <v>103.15766387171701</v>
      </c>
      <c r="H59" s="10">
        <v>64.819618143466997</v>
      </c>
      <c r="I59" s="10">
        <v>31.825407860043001</v>
      </c>
      <c r="J59" s="10">
        <v>35.827967000000001</v>
      </c>
      <c r="K59" s="10">
        <v>52.101498999999997</v>
      </c>
      <c r="L59" s="10">
        <v>25.060592</v>
      </c>
      <c r="M59" s="10">
        <v>4.2191689999999999</v>
      </c>
      <c r="N59" s="10">
        <v>39.116999999999997</v>
      </c>
      <c r="O59" s="10">
        <v>54.713999999999999</v>
      </c>
      <c r="P59" s="10">
        <v>19.937000000000001</v>
      </c>
      <c r="Q59" s="10">
        <v>-4.0999999999999996</v>
      </c>
      <c r="R59" s="10">
        <v>8.4830000000000005</v>
      </c>
      <c r="S59" s="10">
        <v>30.27</v>
      </c>
      <c r="T59" s="10">
        <v>13.099</v>
      </c>
      <c r="U59" s="10">
        <v>-18.7</v>
      </c>
      <c r="V59" s="10">
        <v>-39.1</v>
      </c>
      <c r="W59" s="10">
        <v>2.4169999999999998</v>
      </c>
      <c r="X59" s="10">
        <v>-31.3</v>
      </c>
      <c r="Y59" s="10">
        <v>8.3539999999999992</v>
      </c>
      <c r="Z59" s="10">
        <v>-0.7</v>
      </c>
      <c r="AA59" s="10">
        <v>42.198</v>
      </c>
      <c r="AB59" s="10">
        <v>38.875999999999998</v>
      </c>
      <c r="AC59" s="10">
        <v>50.41</v>
      </c>
      <c r="AD59" s="10">
        <v>117.22199999999999</v>
      </c>
      <c r="AE59" s="10">
        <v>117.024</v>
      </c>
      <c r="AF59" s="10">
        <v>95.244</v>
      </c>
      <c r="AG59" s="10">
        <v>40.646999999999998</v>
      </c>
      <c r="AH59" s="10">
        <v>36.868000000000002</v>
      </c>
      <c r="AI59" s="10">
        <v>97.546000000000006</v>
      </c>
      <c r="AJ59" s="10">
        <v>43.457999999999998</v>
      </c>
      <c r="AK59" s="10">
        <v>-95.3</v>
      </c>
      <c r="AL59" s="10">
        <v>-137.9</v>
      </c>
      <c r="AM59" s="10">
        <v>-118.4</v>
      </c>
      <c r="AN59" s="10">
        <v>-201.2</v>
      </c>
      <c r="AO59" s="10">
        <v>-258.39999999999998</v>
      </c>
      <c r="AP59" s="10">
        <v>-234.9</v>
      </c>
      <c r="AQ59" s="10">
        <v>-173.8</v>
      </c>
      <c r="AR59" s="10">
        <v>163.00700000000001</v>
      </c>
      <c r="AS59" s="10">
        <v>126.97499999999999</v>
      </c>
      <c r="AT59" s="10">
        <v>263.25900000000001</v>
      </c>
      <c r="AU59" s="10">
        <v>301.49099999999999</v>
      </c>
      <c r="AV59" s="10">
        <v>257.49</v>
      </c>
      <c r="AW59" s="10">
        <v>116.39</v>
      </c>
      <c r="AX59" s="10">
        <v>95.019000000000005</v>
      </c>
      <c r="AY59" s="10">
        <v>141.285</v>
      </c>
      <c r="AZ59" s="10">
        <v>4.8620000000000001</v>
      </c>
      <c r="BA59" s="10">
        <v>-97.4</v>
      </c>
      <c r="BB59" s="10">
        <v>-15.1</v>
      </c>
      <c r="BC59" s="10">
        <v>89.409000000000006</v>
      </c>
      <c r="BD59" s="10">
        <v>89.908000000000001</v>
      </c>
      <c r="BE59" s="10">
        <v>91.837000000000003</v>
      </c>
      <c r="BF59" s="10">
        <v>313.90199999999999</v>
      </c>
      <c r="BG59" s="10">
        <v>557.71900000000005</v>
      </c>
      <c r="BH59" s="10">
        <v>548.41399999999999</v>
      </c>
      <c r="BI59" s="10">
        <v>414.90300000000002</v>
      </c>
      <c r="BJ59" s="10">
        <v>299.185</v>
      </c>
      <c r="BK59" s="10">
        <v>530.55999999999995</v>
      </c>
      <c r="BL59" s="10">
        <v>661.88300000000004</v>
      </c>
      <c r="BM59" s="10">
        <v>608.53399999999999</v>
      </c>
      <c r="BN59" s="10">
        <v>539.08100000000002</v>
      </c>
      <c r="BO59" s="10">
        <v>688.721</v>
      </c>
      <c r="BP59" s="10">
        <v>631.68899999999996</v>
      </c>
      <c r="BQ59" s="10">
        <v>628.07000000000005</v>
      </c>
      <c r="BR59" s="10">
        <v>548.49400000000003</v>
      </c>
      <c r="BS59" s="10">
        <v>692.46699999999998</v>
      </c>
      <c r="BT59" s="10">
        <v>820.17399999999998</v>
      </c>
      <c r="BU59" s="10">
        <v>780.20699999999999</v>
      </c>
      <c r="BV59" s="10">
        <v>603.12300000000005</v>
      </c>
      <c r="BW59" s="10">
        <v>896.27599999999995</v>
      </c>
      <c r="BX59" s="10">
        <v>1001.701</v>
      </c>
      <c r="BY59" s="10">
        <v>953.44299999999998</v>
      </c>
      <c r="BZ59" s="10">
        <v>854.40700000000004</v>
      </c>
      <c r="CA59" s="10">
        <v>1145.8399999999999</v>
      </c>
      <c r="CB59" s="10">
        <v>967.34500000000003</v>
      </c>
      <c r="CC59" s="10">
        <v>850.39</v>
      </c>
      <c r="CD59" s="10">
        <v>526.96299999999997</v>
      </c>
    </row>
    <row r="60" spans="1:83" ht="31" x14ac:dyDescent="0.5">
      <c r="A60" s="8" t="s">
        <v>16</v>
      </c>
      <c r="B60" s="10">
        <v>-1.5</v>
      </c>
      <c r="C60" s="10">
        <v>8.9899524066000005</v>
      </c>
      <c r="D60" s="10">
        <v>28.5569019655</v>
      </c>
      <c r="E60" s="10">
        <v>22.110091751300001</v>
      </c>
      <c r="F60" s="10">
        <v>8.4452359737999991</v>
      </c>
      <c r="G60" s="10">
        <v>27.2067185722</v>
      </c>
      <c r="H60" s="10">
        <v>17.873012732700001</v>
      </c>
      <c r="I60" s="10">
        <v>-51</v>
      </c>
      <c r="J60" s="10">
        <v>-98.8</v>
      </c>
      <c r="K60" s="10">
        <v>-75</v>
      </c>
      <c r="L60" s="10">
        <v>-55.8</v>
      </c>
      <c r="M60" s="10">
        <v>-189.2</v>
      </c>
      <c r="N60" s="10">
        <v>-221.5</v>
      </c>
      <c r="O60" s="10">
        <v>-198.3</v>
      </c>
      <c r="P60" s="10">
        <v>-256</v>
      </c>
      <c r="Q60" s="10">
        <v>-385.8</v>
      </c>
      <c r="R60" s="10">
        <v>-482.5</v>
      </c>
      <c r="S60" s="10">
        <v>-391.2</v>
      </c>
      <c r="T60" s="10">
        <v>-402.6</v>
      </c>
      <c r="U60" s="10">
        <v>-485.9</v>
      </c>
      <c r="V60" s="10">
        <v>-509.1</v>
      </c>
      <c r="W60" s="10">
        <v>-346</v>
      </c>
      <c r="X60" s="10">
        <v>-389.1</v>
      </c>
      <c r="Y60" s="10">
        <v>-427.9</v>
      </c>
      <c r="Z60" s="10">
        <v>-519.5</v>
      </c>
      <c r="AA60" s="10">
        <v>-453.9</v>
      </c>
      <c r="AB60" s="10">
        <v>-517.9</v>
      </c>
      <c r="AC60" s="10">
        <v>-659.2</v>
      </c>
      <c r="AD60" s="10">
        <v>-673.5</v>
      </c>
      <c r="AE60" s="10">
        <v>-459.2</v>
      </c>
      <c r="AF60" s="10">
        <v>-350.3</v>
      </c>
      <c r="AG60" s="10">
        <v>-332.4</v>
      </c>
      <c r="AH60" s="10">
        <v>-453.9</v>
      </c>
      <c r="AI60" s="10">
        <v>-271.7</v>
      </c>
      <c r="AJ60" s="10">
        <v>-361.5</v>
      </c>
      <c r="AK60" s="10">
        <v>-496.5</v>
      </c>
      <c r="AL60" s="10">
        <v>-650.4</v>
      </c>
      <c r="AM60" s="10">
        <v>-527.29999999999995</v>
      </c>
      <c r="AN60" s="10">
        <v>-517.6</v>
      </c>
      <c r="AO60" s="10">
        <v>-490</v>
      </c>
      <c r="AP60" s="10">
        <v>-615.4</v>
      </c>
      <c r="AQ60" s="10">
        <v>-371.6</v>
      </c>
      <c r="AR60" s="10">
        <v>-466.5</v>
      </c>
      <c r="AS60" s="10">
        <v>-343</v>
      </c>
      <c r="AT60" s="10">
        <v>-557.6</v>
      </c>
      <c r="AU60" s="10">
        <v>-270.89999999999998</v>
      </c>
      <c r="AV60" s="10">
        <v>-298.8</v>
      </c>
      <c r="AW60" s="10">
        <v>-263.8</v>
      </c>
      <c r="AX60" s="10">
        <v>-510.9</v>
      </c>
      <c r="AY60" s="10">
        <v>-264.7</v>
      </c>
      <c r="AZ60" s="10">
        <v>-378.2</v>
      </c>
      <c r="BA60" s="10">
        <v>-387.5</v>
      </c>
      <c r="BB60" s="10">
        <v>-534</v>
      </c>
      <c r="BC60" s="10">
        <v>-316.10000000000002</v>
      </c>
      <c r="BD60" s="10">
        <v>-365</v>
      </c>
      <c r="BE60" s="10">
        <v>-291.8</v>
      </c>
      <c r="BF60" s="10">
        <v>-505.1</v>
      </c>
      <c r="BG60" s="10">
        <v>-155.4</v>
      </c>
      <c r="BH60" s="10">
        <v>-223.9</v>
      </c>
      <c r="BI60" s="10">
        <v>-137.6</v>
      </c>
      <c r="BJ60" s="10">
        <v>-380.8</v>
      </c>
      <c r="BK60" s="10">
        <v>-211.6</v>
      </c>
      <c r="BL60" s="10">
        <v>-144.4</v>
      </c>
      <c r="BM60" s="10">
        <v>-228.1</v>
      </c>
      <c r="BN60" s="10">
        <v>-339.1</v>
      </c>
      <c r="BO60" s="10">
        <v>-190.1</v>
      </c>
      <c r="BP60" s="10">
        <v>-173.8</v>
      </c>
      <c r="BQ60" s="10">
        <v>-235.4</v>
      </c>
      <c r="BR60" s="10">
        <v>-481.4</v>
      </c>
      <c r="BS60" s="10">
        <v>-300.60000000000002</v>
      </c>
      <c r="BT60" s="10">
        <v>-103.6</v>
      </c>
      <c r="BU60" s="10">
        <v>-290.60000000000002</v>
      </c>
      <c r="BV60" s="10">
        <v>-347</v>
      </c>
      <c r="BW60" s="10">
        <v>548.48484864720001</v>
      </c>
      <c r="BX60" s="10">
        <v>-21.6</v>
      </c>
      <c r="BY60" s="10">
        <v>641.47857370559996</v>
      </c>
      <c r="BZ60" s="10">
        <v>414.4316012658</v>
      </c>
      <c r="CA60" s="10">
        <v>508.68131872710001</v>
      </c>
      <c r="CB60" s="10">
        <v>635.15642591359995</v>
      </c>
      <c r="CC60" s="10">
        <v>965.24189755199995</v>
      </c>
      <c r="CD60" s="10">
        <v>627.40061151099997</v>
      </c>
    </row>
    <row r="61" spans="1:83" ht="31" x14ac:dyDescent="0.5">
      <c r="A61" s="8" t="s">
        <v>17</v>
      </c>
      <c r="D61" s="10">
        <v>-25.8</v>
      </c>
      <c r="E61" s="10"/>
      <c r="F61" s="10">
        <v>-43.9</v>
      </c>
      <c r="G61" s="10">
        <v>-43</v>
      </c>
      <c r="H61" s="10">
        <v>-61.9</v>
      </c>
      <c r="I61" s="10">
        <v>-63.7</v>
      </c>
      <c r="J61" s="10">
        <v>-128.1</v>
      </c>
      <c r="K61" s="10">
        <v>-125.7</v>
      </c>
      <c r="L61" s="10">
        <v>-121.5</v>
      </c>
      <c r="M61" s="10">
        <v>-122.2</v>
      </c>
      <c r="N61" s="10">
        <v>-281.7</v>
      </c>
      <c r="O61" s="10">
        <v>-290.5</v>
      </c>
      <c r="P61" s="10">
        <v>-259.2</v>
      </c>
      <c r="Q61" s="10">
        <v>-258.7</v>
      </c>
      <c r="R61" s="10">
        <v>-325.5</v>
      </c>
      <c r="S61" s="10">
        <v>-320.89999999999998</v>
      </c>
      <c r="T61" s="10">
        <v>-152.6</v>
      </c>
      <c r="U61" s="10">
        <v>-150.6</v>
      </c>
      <c r="V61" s="10">
        <v>-21.5</v>
      </c>
      <c r="W61" s="10">
        <v>-21.7</v>
      </c>
      <c r="X61" s="10">
        <v>102.0703200552</v>
      </c>
      <c r="Y61" s="10">
        <v>103.3123200552</v>
      </c>
      <c r="Z61" s="10">
        <v>1.3713390145</v>
      </c>
      <c r="AA61" s="10">
        <v>1.3794462507</v>
      </c>
      <c r="AB61" s="10">
        <v>178.91886471480001</v>
      </c>
      <c r="AC61" s="10">
        <v>181.94798574999999</v>
      </c>
      <c r="AD61" s="10">
        <v>124.01868229919999</v>
      </c>
      <c r="AE61" s="10">
        <v>123.96940495680001</v>
      </c>
      <c r="AF61" s="10">
        <v>227.34957731669999</v>
      </c>
      <c r="AG61" s="10">
        <v>203.29035131789999</v>
      </c>
      <c r="AH61" s="10">
        <v>-15.6</v>
      </c>
      <c r="AI61" s="10">
        <v>-15.4</v>
      </c>
      <c r="AJ61" s="10">
        <v>-92.6</v>
      </c>
      <c r="AK61" s="10">
        <v>-90</v>
      </c>
      <c r="AL61" s="10">
        <v>-423.2</v>
      </c>
      <c r="AM61" s="10">
        <v>-397.5</v>
      </c>
      <c r="AN61" s="10">
        <v>-270.8</v>
      </c>
      <c r="AO61" s="10">
        <v>-284.10000000000002</v>
      </c>
      <c r="AP61" s="10">
        <v>-461.6</v>
      </c>
      <c r="AQ61" s="10">
        <v>-474.4</v>
      </c>
      <c r="AR61" s="10">
        <v>-279.8</v>
      </c>
      <c r="AS61" s="10">
        <v>-272.39999999999998</v>
      </c>
      <c r="AT61" s="10">
        <v>-523.79999999999995</v>
      </c>
      <c r="AU61" s="10">
        <v>-538.1</v>
      </c>
      <c r="AV61" s="10">
        <v>-372</v>
      </c>
      <c r="AW61" s="10">
        <v>-382.4</v>
      </c>
      <c r="AX61" s="10">
        <v>-476.9</v>
      </c>
      <c r="AY61" s="10">
        <v>-445.5</v>
      </c>
      <c r="AZ61" s="10">
        <v>-316.60000000000002</v>
      </c>
      <c r="BA61" s="10">
        <v>-337.2</v>
      </c>
      <c r="BB61" s="10">
        <v>-666.8</v>
      </c>
      <c r="BC61" s="10">
        <v>-670.9</v>
      </c>
      <c r="BD61" s="10">
        <v>-524.9</v>
      </c>
      <c r="BE61" s="10">
        <v>-497.9</v>
      </c>
      <c r="BF61" s="10">
        <v>-860.6</v>
      </c>
      <c r="BG61" s="10">
        <v>-820.4</v>
      </c>
      <c r="BH61" s="10">
        <v>-721.5</v>
      </c>
      <c r="BI61" s="10">
        <v>-694.3</v>
      </c>
      <c r="BJ61" s="10">
        <v>-973.8</v>
      </c>
      <c r="BK61" s="10">
        <v>-951</v>
      </c>
      <c r="BL61" s="10">
        <v>-703.4</v>
      </c>
      <c r="BM61" s="10">
        <v>-689</v>
      </c>
      <c r="BN61" s="10">
        <v>-999.1</v>
      </c>
      <c r="BO61" s="10">
        <v>-1013.3</v>
      </c>
      <c r="BP61" s="10">
        <v>-849.8</v>
      </c>
      <c r="BQ61" s="10">
        <v>-877.2</v>
      </c>
      <c r="BR61" s="10">
        <v>-1205.8</v>
      </c>
      <c r="BS61" s="10">
        <v>-1252.2</v>
      </c>
      <c r="BT61" s="10">
        <v>-853.9</v>
      </c>
      <c r="BU61" s="10">
        <v>-844.2</v>
      </c>
      <c r="BV61" s="10">
        <v>-1062.5</v>
      </c>
      <c r="BW61" s="10">
        <v>-1090.4000000000001</v>
      </c>
      <c r="BX61" s="10">
        <v>528.63660054399998</v>
      </c>
      <c r="BY61" s="10">
        <v>512.28372623999996</v>
      </c>
      <c r="BZ61" s="10">
        <v>704.74544318879998</v>
      </c>
      <c r="CA61" s="10">
        <v>668.04031567259995</v>
      </c>
      <c r="CB61" s="10">
        <v>677.84283488610004</v>
      </c>
      <c r="CC61" s="10">
        <v>698.5163352843</v>
      </c>
    </row>
    <row r="62" spans="1:83" ht="31" x14ac:dyDescent="0.5">
      <c r="A62" s="8" t="s">
        <v>18</v>
      </c>
      <c r="T62" s="10">
        <v>-446.3</v>
      </c>
      <c r="U62" s="10">
        <v>-435.4</v>
      </c>
      <c r="V62" s="10"/>
      <c r="W62" s="10"/>
      <c r="X62" s="10">
        <v>694.37800000000004</v>
      </c>
      <c r="Y62" s="10">
        <v>2401.02</v>
      </c>
      <c r="Z62" s="10">
        <v>2354.5320000000002</v>
      </c>
      <c r="AA62" s="10">
        <v>2356.2640000000001</v>
      </c>
      <c r="AB62" s="10">
        <v>2277.1480000000001</v>
      </c>
      <c r="AC62" s="10">
        <v>2234.0160000000001</v>
      </c>
      <c r="AD62" s="10">
        <v>2176.877</v>
      </c>
      <c r="AE62" s="10">
        <v>2209.0189999999998</v>
      </c>
      <c r="AF62" s="10">
        <v>2276.9679999999998</v>
      </c>
      <c r="AG62" s="10">
        <v>2300.5659999999998</v>
      </c>
      <c r="AH62" s="10">
        <v>2253.904</v>
      </c>
      <c r="AI62" s="10">
        <v>2377.357</v>
      </c>
      <c r="AJ62" s="10">
        <v>2301.183</v>
      </c>
      <c r="AK62" s="10">
        <v>2131.5309999999999</v>
      </c>
      <c r="AL62" s="10">
        <v>1919.973</v>
      </c>
      <c r="AM62" s="10">
        <v>1947.01</v>
      </c>
      <c r="AN62" s="10">
        <v>1996.819</v>
      </c>
      <c r="AO62" s="10">
        <v>1988.827</v>
      </c>
      <c r="AP62" s="10">
        <v>2087.7420000000002</v>
      </c>
      <c r="AQ62" s="10">
        <v>2202.6979999999999</v>
      </c>
      <c r="AR62" s="10">
        <v>2195.6460000000002</v>
      </c>
      <c r="AS62" s="10">
        <v>2166.8490000000002</v>
      </c>
      <c r="AT62" s="10">
        <v>2002.44</v>
      </c>
      <c r="AU62" s="10">
        <v>2106.1950000000002</v>
      </c>
      <c r="AV62" s="10">
        <v>1995.914</v>
      </c>
      <c r="AW62" s="10">
        <v>1707.6690000000001</v>
      </c>
      <c r="AX62" s="10">
        <v>1474.7560000000001</v>
      </c>
      <c r="AY62" s="10">
        <v>1556.029</v>
      </c>
      <c r="AZ62" s="10">
        <v>1492.979</v>
      </c>
      <c r="BA62" s="10">
        <v>1289.5029999999999</v>
      </c>
      <c r="BB62" s="10">
        <v>1569.1189999999999</v>
      </c>
      <c r="BC62" s="10">
        <v>1672.231</v>
      </c>
      <c r="BD62" s="10">
        <v>1645.1849999999999</v>
      </c>
      <c r="BE62" s="10">
        <v>2075.67</v>
      </c>
      <c r="BF62" s="10">
        <v>1743.8969999999999</v>
      </c>
      <c r="BG62" s="10">
        <v>2024.624</v>
      </c>
      <c r="BH62" s="10">
        <v>2281.7890000000002</v>
      </c>
      <c r="BI62" s="10">
        <v>2494.7660000000001</v>
      </c>
      <c r="BJ62" s="10">
        <v>2284.1469999999999</v>
      </c>
      <c r="BK62" s="10">
        <v>3008.5639999999999</v>
      </c>
      <c r="BL62" s="10">
        <v>3166.8049999999998</v>
      </c>
      <c r="BM62" s="10">
        <v>3678.277</v>
      </c>
      <c r="BN62" s="10">
        <v>3282.2</v>
      </c>
      <c r="BO62" s="10">
        <v>3676.32</v>
      </c>
      <c r="BP62" s="10">
        <v>3776.3150000000001</v>
      </c>
      <c r="BQ62" s="10">
        <v>3595.8609999999999</v>
      </c>
      <c r="BR62" s="10">
        <v>3541.95</v>
      </c>
      <c r="BS62" s="10">
        <v>4152.2030000000004</v>
      </c>
      <c r="BT62" s="10">
        <v>4100.5050000000001</v>
      </c>
      <c r="BU62" s="10">
        <v>3985.3310000000001</v>
      </c>
      <c r="BV62" s="10">
        <v>3547.569</v>
      </c>
      <c r="BW62" s="10">
        <v>4324.7809999999999</v>
      </c>
      <c r="BX62" s="10">
        <v>4280.7370000000001</v>
      </c>
      <c r="BY62" s="10">
        <v>4024.4929999999999</v>
      </c>
      <c r="BZ62" s="10">
        <v>3567.5239999999999</v>
      </c>
      <c r="CA62" s="10">
        <v>3928.2730000000001</v>
      </c>
      <c r="CB62" s="10">
        <v>3946.8339999999998</v>
      </c>
      <c r="CC62" s="10">
        <v>3750.3009999999999</v>
      </c>
      <c r="CD62" s="10">
        <v>3601.9110000000001</v>
      </c>
    </row>
    <row r="63" spans="1:83" ht="41.35" x14ac:dyDescent="0.5">
      <c r="A63" s="8" t="s">
        <v>19</v>
      </c>
      <c r="R63" s="10">
        <v>44.048000000000002</v>
      </c>
      <c r="S63" s="10">
        <v>44.048000000000002</v>
      </c>
      <c r="T63" s="10">
        <v>47.487000000000002</v>
      </c>
      <c r="U63" s="10">
        <v>56.218000000000004</v>
      </c>
      <c r="V63" s="10">
        <v>-54.6</v>
      </c>
      <c r="W63" s="10">
        <v>-49.8</v>
      </c>
      <c r="X63" s="10">
        <v>-33.700000000000003</v>
      </c>
      <c r="Y63" s="10">
        <v>-37</v>
      </c>
      <c r="Z63" s="10">
        <v>-64.400000000000006</v>
      </c>
      <c r="AA63" s="10">
        <v>-50.8</v>
      </c>
      <c r="AB63" s="10">
        <v>-20.2</v>
      </c>
      <c r="AC63" s="10">
        <v>0.14199999999999999</v>
      </c>
      <c r="AD63" s="10">
        <v>-26.3</v>
      </c>
      <c r="AE63" s="10">
        <v>1.224</v>
      </c>
      <c r="AF63" s="10">
        <v>16.25</v>
      </c>
      <c r="AG63" s="10">
        <v>-2.6</v>
      </c>
      <c r="AH63" s="10">
        <v>-56.5</v>
      </c>
      <c r="AI63" s="10">
        <v>-46.9</v>
      </c>
      <c r="AJ63" s="10">
        <v>-59.2</v>
      </c>
      <c r="AK63" s="10">
        <v>-75.099999999999994</v>
      </c>
      <c r="AL63" s="10">
        <v>-167.1</v>
      </c>
      <c r="AM63" s="10">
        <v>-148</v>
      </c>
      <c r="AN63" s="10">
        <v>-140.5</v>
      </c>
      <c r="AO63" s="10">
        <v>-115.4</v>
      </c>
      <c r="AP63" s="10">
        <v>-187.9</v>
      </c>
      <c r="AQ63" s="10">
        <v>-97.2</v>
      </c>
      <c r="AR63" s="10">
        <v>-82.8</v>
      </c>
      <c r="AS63" s="10">
        <v>41.656999999999996</v>
      </c>
      <c r="AT63" s="10">
        <v>-97.7</v>
      </c>
      <c r="AU63" s="10">
        <v>-31.3</v>
      </c>
      <c r="AV63" s="10">
        <v>-69</v>
      </c>
      <c r="AW63" s="10">
        <v>-84.8</v>
      </c>
      <c r="AX63" s="10">
        <v>-279.89999999999998</v>
      </c>
      <c r="AY63" s="10">
        <v>-195.3</v>
      </c>
      <c r="AZ63" s="10">
        <v>-168.3</v>
      </c>
      <c r="BA63" s="10">
        <v>-132.19999999999999</v>
      </c>
      <c r="BB63" s="10">
        <v>-194.6</v>
      </c>
      <c r="BC63" s="10">
        <v>-28.3</v>
      </c>
      <c r="BD63" s="10">
        <v>-103.8</v>
      </c>
      <c r="BE63" s="10">
        <v>-57.8</v>
      </c>
      <c r="BF63" s="10">
        <v>-308.39999999999998</v>
      </c>
      <c r="BG63" s="10">
        <v>447.34199999999998</v>
      </c>
      <c r="BH63" s="10">
        <v>545.53599999999994</v>
      </c>
      <c r="BI63" s="10">
        <v>748.66700000000003</v>
      </c>
      <c r="BJ63" s="10">
        <v>537.71799999999996</v>
      </c>
      <c r="BK63" s="10">
        <v>781.80600000000004</v>
      </c>
      <c r="BL63" s="10">
        <v>899.02599999999995</v>
      </c>
      <c r="BM63" s="10">
        <v>893.81399999999996</v>
      </c>
      <c r="BN63" s="10">
        <v>567.33799999999997</v>
      </c>
      <c r="BO63" s="10">
        <v>688.92399999999998</v>
      </c>
      <c r="BP63" s="10">
        <v>789.03200000000004</v>
      </c>
      <c r="BQ63" s="10">
        <v>810.38</v>
      </c>
      <c r="BR63" s="10">
        <v>604.56299999999999</v>
      </c>
      <c r="BS63" s="10">
        <v>637.06100000000004</v>
      </c>
      <c r="BT63" s="10">
        <v>582.49099999999999</v>
      </c>
      <c r="BU63" s="10">
        <v>634.77300000000002</v>
      </c>
      <c r="BV63" s="10">
        <v>171.43100000000001</v>
      </c>
      <c r="BW63" s="10">
        <v>1003.568</v>
      </c>
      <c r="BX63" s="10">
        <v>853.55399999999997</v>
      </c>
      <c r="BY63" s="10">
        <v>883.32799999999997</v>
      </c>
      <c r="BZ63" s="10">
        <v>511.15</v>
      </c>
      <c r="CA63" s="10">
        <v>1277.4749999999999</v>
      </c>
      <c r="CB63" s="10">
        <v>1199.413</v>
      </c>
      <c r="CC63" s="10">
        <v>1161.414</v>
      </c>
      <c r="CD63" s="10">
        <v>488.17</v>
      </c>
    </row>
    <row r="64" spans="1:83" ht="31" x14ac:dyDescent="0.5">
      <c r="A64" s="8" t="s">
        <v>20</v>
      </c>
      <c r="AX64" s="10">
        <v>303.32652123160801</v>
      </c>
      <c r="AY64" s="10">
        <v>294.77609081971201</v>
      </c>
      <c r="AZ64" s="10" t="s">
        <v>218</v>
      </c>
      <c r="BA64" s="10">
        <v>327.92853756697002</v>
      </c>
      <c r="BB64" s="10">
        <v>235.57116295428</v>
      </c>
      <c r="BC64" s="10">
        <v>225.80778511436</v>
      </c>
      <c r="BD64" s="10">
        <v>282.49435283410401</v>
      </c>
      <c r="BE64" s="10">
        <v>274.91007754725001</v>
      </c>
      <c r="BF64" s="10">
        <v>134.54578471185499</v>
      </c>
      <c r="BG64" s="10">
        <v>90.608583549106001</v>
      </c>
      <c r="BH64" s="10">
        <v>195.31829578529701</v>
      </c>
      <c r="BI64" s="10">
        <v>170.60989895912499</v>
      </c>
      <c r="BJ64" s="10">
        <v>53.863698089110002</v>
      </c>
      <c r="BK64" s="10">
        <v>99.194806665086006</v>
      </c>
      <c r="BL64" s="10">
        <v>96.727191942633993</v>
      </c>
      <c r="BM64" s="10">
        <v>-115.5</v>
      </c>
      <c r="BN64" s="10">
        <v>-108.5</v>
      </c>
      <c r="BO64" s="10">
        <v>-130.9</v>
      </c>
      <c r="BP64" s="10">
        <v>-139.6</v>
      </c>
      <c r="BQ64" s="10">
        <v>-355.8</v>
      </c>
      <c r="BR64" s="10">
        <v>-361.5</v>
      </c>
      <c r="BS64" s="10">
        <v>-300.39999999999998</v>
      </c>
      <c r="BT64" s="10">
        <v>-284.5</v>
      </c>
      <c r="BU64" s="10">
        <v>-522.70000000000005</v>
      </c>
      <c r="BV64" s="10">
        <v>-515.1</v>
      </c>
      <c r="BW64" s="10">
        <v>188.95510667770401</v>
      </c>
      <c r="BX64" s="10">
        <v>191.57828855870099</v>
      </c>
      <c r="BY64" s="10">
        <v>-22.1</v>
      </c>
      <c r="BZ64" s="10">
        <v>-22.8</v>
      </c>
      <c r="CA64" s="10">
        <v>34.053846156911</v>
      </c>
      <c r="CB64" s="10">
        <v>34.873959040815997</v>
      </c>
      <c r="CC64" s="10">
        <v>-246.9</v>
      </c>
      <c r="CD64" s="10">
        <v>-257.2</v>
      </c>
    </row>
    <row r="65" spans="1:83" x14ac:dyDescent="0.5">
      <c r="A65" s="8" t="s">
        <v>30</v>
      </c>
      <c r="B65" s="13">
        <f>AVERAGE(B56:B64)</f>
        <v>777.09322858144776</v>
      </c>
      <c r="C65" s="13">
        <f t="shared" ref="C65" si="255">AVERAGE(C56:C64)</f>
        <v>801.551209335198</v>
      </c>
      <c r="D65" s="13">
        <f t="shared" ref="D65" si="256">AVERAGE(D56:D64)</f>
        <v>657.67161258180624</v>
      </c>
      <c r="E65" s="13">
        <f t="shared" ref="E65" si="257">AVERAGE(E56:E64)</f>
        <v>738.10201235110401</v>
      </c>
      <c r="F65" s="13">
        <f t="shared" ref="F65" si="258">AVERAGE(F56:F64)</f>
        <v>498.33189261113171</v>
      </c>
      <c r="G65" s="13">
        <f t="shared" ref="G65" si="259">AVERAGE(G56:G64)</f>
        <v>517.72988621065281</v>
      </c>
      <c r="H65" s="13">
        <f t="shared" ref="H65" si="260">AVERAGE(H56:H64)</f>
        <v>479.16871247102773</v>
      </c>
      <c r="I65" s="13">
        <f t="shared" ref="I65" si="261">AVERAGE(I56:I64)</f>
        <v>445.50244644350715</v>
      </c>
      <c r="J65" s="13">
        <f t="shared" ref="J65" si="262">AVERAGE(J56:J64)</f>
        <v>332.74391235784236</v>
      </c>
      <c r="K65" s="13">
        <f t="shared" ref="K65" si="263">AVERAGE(K56:K64)</f>
        <v>423.51082768750007</v>
      </c>
      <c r="L65" s="13">
        <f t="shared" ref="L65" si="264">AVERAGE(L56:L64)</f>
        <v>387.18397200683324</v>
      </c>
      <c r="M65" s="13">
        <f t="shared" ref="M65" si="265">AVERAGE(M56:M64)</f>
        <v>375.49919421999999</v>
      </c>
      <c r="N65" s="13">
        <f t="shared" ref="N65" si="266">AVERAGE(N56:N64)</f>
        <v>208.93384461559234</v>
      </c>
      <c r="O65" s="13">
        <f t="shared" ref="O65" si="267">AVERAGE(O56:O64)</f>
        <v>207.42928741000003</v>
      </c>
      <c r="P65" s="13">
        <f t="shared" ref="P65" si="268">AVERAGE(P56:P64)</f>
        <v>223.65517600283329</v>
      </c>
      <c r="Q65" s="13">
        <f t="shared" ref="Q65" si="269">AVERAGE(Q56:Q64)</f>
        <v>151.69255671933331</v>
      </c>
      <c r="R65" s="13">
        <f t="shared" ref="R65" si="270">AVERAGE(R56:R64)</f>
        <v>-18.949513559934871</v>
      </c>
      <c r="S65" s="13">
        <f t="shared" ref="S65" si="271">AVERAGE(S56:S64)</f>
        <v>-4.4181185632857263</v>
      </c>
      <c r="T65" s="13">
        <f t="shared" ref="T65" si="272">AVERAGE(T56:T64)</f>
        <v>-59.658938958749992</v>
      </c>
      <c r="U65" s="13">
        <f t="shared" ref="U65" si="273">AVERAGE(U56:U64)</f>
        <v>-80.668438020500005</v>
      </c>
      <c r="V65" s="13">
        <f t="shared" ref="V65" si="274">AVERAGE(V56:V64)</f>
        <v>-291.67385714285712</v>
      </c>
      <c r="W65" s="13">
        <f t="shared" ref="W65" si="275">AVERAGE(W56:W64)</f>
        <v>382.52353526628571</v>
      </c>
      <c r="X65" s="13">
        <f t="shared" ref="X65" si="276">AVERAGE(X56:X64)</f>
        <v>392.89377738352499</v>
      </c>
      <c r="Y65" s="13">
        <f t="shared" ref="Y65" si="277">AVERAGE(Y56:Y64)</f>
        <v>638.20452731827493</v>
      </c>
      <c r="Z65" s="13">
        <f t="shared" ref="Z65" si="278">AVERAGE(Z56:Z64)</f>
        <v>464.84499536756255</v>
      </c>
      <c r="AA65" s="13">
        <f t="shared" ref="AA65" si="279">AVERAGE(AA56:AA64)</f>
        <v>549.18030848008755</v>
      </c>
      <c r="AB65" s="13">
        <f t="shared" ref="AB65" si="280">AVERAGE(AB56:AB64)</f>
        <v>439.53430486185005</v>
      </c>
      <c r="AC65" s="13">
        <f t="shared" ref="AC65" si="281">AVERAGE(AC56:AC64)</f>
        <v>529.59077822649999</v>
      </c>
      <c r="AD65" s="13">
        <f t="shared" ref="AD65" si="282">AVERAGE(AD56:AD64)</f>
        <v>334.84145035739994</v>
      </c>
      <c r="AE65" s="13">
        <f t="shared" ref="AE65" si="283">AVERAGE(AE56:AE64)</f>
        <v>524.50058786834995</v>
      </c>
      <c r="AF65" s="13">
        <f t="shared" ref="AF65" si="284">AVERAGE(AF56:AF64)</f>
        <v>617.28378964958745</v>
      </c>
      <c r="AG65" s="13">
        <f t="shared" ref="AG65" si="285">AVERAGE(AG56:AG64)</f>
        <v>657.56318441848748</v>
      </c>
      <c r="AH65" s="13">
        <f t="shared" ref="AH65" si="286">AVERAGE(AH56:AH64)</f>
        <v>457.65206368549997</v>
      </c>
      <c r="AI65" s="13">
        <f t="shared" ref="AI65" si="287">AVERAGE(AI56:AI64)</f>
        <v>621.86946813750001</v>
      </c>
      <c r="AJ65" s="13">
        <f t="shared" ref="AJ65" si="288">AVERAGE(AJ56:AJ64)</f>
        <v>488.85509318125008</v>
      </c>
      <c r="AK65" s="13">
        <f t="shared" ref="AK65" si="289">AVERAGE(AK56:AK64)</f>
        <v>307.78413759674999</v>
      </c>
      <c r="AL65" s="13">
        <f t="shared" ref="AL65" si="290">AVERAGE(AL56:AL64)</f>
        <v>-148.76904563399995</v>
      </c>
      <c r="AM65" s="13">
        <f t="shared" ref="AM65" si="291">AVERAGE(AM56:AM64)</f>
        <v>-86.185417268750001</v>
      </c>
      <c r="AN65" s="13">
        <f t="shared" ref="AN65" si="292">AVERAGE(AN56:AN64)</f>
        <v>-261.12735672874999</v>
      </c>
      <c r="AO65" s="13">
        <f t="shared" ref="AO65" si="293">AVERAGE(AO56:AO64)</f>
        <v>-210.34946750650002</v>
      </c>
      <c r="AP65" s="13">
        <f t="shared" ref="AP65" si="294">AVERAGE(AP56:AP64)</f>
        <v>-399.35317909200006</v>
      </c>
      <c r="AQ65" s="13">
        <f t="shared" ref="AQ65" si="295">AVERAGE(AQ56:AQ64)</f>
        <v>-175.59177514687505</v>
      </c>
      <c r="AR65" s="13">
        <f t="shared" ref="AR65" si="296">AVERAGE(AR56:AR64)</f>
        <v>-119.90989452174998</v>
      </c>
      <c r="AS65" s="13">
        <f t="shared" ref="AS65" si="297">AVERAGE(AS56:AS64)</f>
        <v>229.31674587074997</v>
      </c>
      <c r="AT65" s="13">
        <f t="shared" ref="AT65" si="298">AVERAGE(AT56:AT64)</f>
        <v>-25.614750000000036</v>
      </c>
      <c r="AU65" s="13">
        <f t="shared" ref="AU65" si="299">AVERAGE(AU56:AU64)</f>
        <v>189.54431128000007</v>
      </c>
      <c r="AV65" s="13">
        <f t="shared" ref="AV65" si="300">AVERAGE(AV56:AV64)</f>
        <v>50.758011476500059</v>
      </c>
      <c r="AW65" s="13">
        <f t="shared" ref="AW65" si="301">AVERAGE(AW56:AW64)</f>
        <v>74.888984121999997</v>
      </c>
      <c r="AX65" s="13">
        <f t="shared" ref="AX65" si="302">AVERAGE(AX56:AX64)</f>
        <v>-219.56238652982137</v>
      </c>
      <c r="AY65" s="13">
        <f t="shared" ref="AY65" si="303">AVERAGE(AY56:AY64)</f>
        <v>-107.91498990892086</v>
      </c>
      <c r="AZ65" s="13">
        <f t="shared" ref="AZ65" si="304">AVERAGE(AZ56:AZ64)</f>
        <v>-315.443625</v>
      </c>
      <c r="BA65" s="13">
        <f t="shared" ref="BA65" si="305">AVERAGE(BA56:BA64)</f>
        <v>-214.29687932000328</v>
      </c>
      <c r="BB65" s="13">
        <f t="shared" ref="BB65" si="306">AVERAGE(BB56:BB64)</f>
        <v>-355.71187078285789</v>
      </c>
      <c r="BC65" s="13">
        <f t="shared" ref="BC65" si="307">AVERAGE(BC56:BC64)</f>
        <v>-136.65811442973779</v>
      </c>
      <c r="BD65" s="13">
        <f t="shared" ref="BD65" si="308">AVERAGE(BD56:BD64)</f>
        <v>-73.056311464210708</v>
      </c>
      <c r="BE65" s="13">
        <f t="shared" ref="BE65" si="309">AVERAGE(BE56:BE64)</f>
        <v>23.46547369524998</v>
      </c>
      <c r="BF65" s="13">
        <f t="shared" ref="BF65" si="310">AVERAGE(BF56:BF64)</f>
        <v>-254.07220032868275</v>
      </c>
      <c r="BG65" s="13">
        <f t="shared" ref="BG65" si="311">AVERAGE(BG56:BG64)</f>
        <v>-36.378268494543804</v>
      </c>
      <c r="BH65" s="13">
        <f t="shared" ref="BH65" si="312">AVERAGE(BH56:BH64)</f>
        <v>81.260217362699677</v>
      </c>
      <c r="BI65" s="13">
        <f t="shared" ref="BI65" si="313">AVERAGE(BI56:BI64)</f>
        <v>192.27788890390275</v>
      </c>
      <c r="BJ65" s="13">
        <f t="shared" ref="BJ65" si="314">AVERAGE(BJ56:BJ64)</f>
        <v>-89.119069462321178</v>
      </c>
      <c r="BK65" s="13">
        <f t="shared" ref="BK65" si="315">AVERAGE(BK56:BK64)</f>
        <v>327.02521205900962</v>
      </c>
      <c r="BL65" s="13">
        <f t="shared" ref="BL65" si="316">AVERAGE(BL56:BL64)</f>
        <v>400.72487287173703</v>
      </c>
      <c r="BM65" s="13">
        <f t="shared" ref="BM65" si="317">AVERAGE(BM56:BM64)</f>
        <v>491.86651196300005</v>
      </c>
      <c r="BN65" s="13">
        <f t="shared" ref="BN65" si="318">AVERAGE(BN56:BN64)</f>
        <v>171.62833333333333</v>
      </c>
      <c r="BO65" s="13">
        <f t="shared" ref="BO65" si="319">AVERAGE(BO56:BO64)</f>
        <v>398.18796727877776</v>
      </c>
      <c r="BP65" s="13">
        <f t="shared" ref="BP65" si="320">AVERAGE(BP56:BP64)</f>
        <v>540.32630899200001</v>
      </c>
      <c r="BQ65" s="13">
        <f t="shared" ref="BQ65" si="321">AVERAGE(BQ56:BQ64)</f>
        <v>533.04456055688888</v>
      </c>
      <c r="BR65" s="13">
        <f t="shared" ref="BR65" si="322">AVERAGE(BR56:BR64)</f>
        <v>278.00688888888885</v>
      </c>
      <c r="BS65" s="13">
        <f t="shared" ref="BS65" si="323">AVERAGE(BS56:BS64)</f>
        <v>500.98833333333346</v>
      </c>
      <c r="BT65" s="13">
        <f t="shared" ref="BT65" si="324">AVERAGE(BT56:BT64)</f>
        <v>615.89911111111121</v>
      </c>
      <c r="BU65" s="13">
        <f t="shared" ref="BU65" si="325">AVERAGE(BU56:BU64)</f>
        <v>566.29177777777784</v>
      </c>
      <c r="BV65" s="13">
        <f t="shared" ref="BV65" si="326">AVERAGE(BV56:BV64)</f>
        <v>336.64644444444446</v>
      </c>
      <c r="BW65" s="13">
        <f t="shared" ref="BW65" si="327">AVERAGE(BW56:BW64)</f>
        <v>1043.9413326654337</v>
      </c>
      <c r="BX65" s="13">
        <f t="shared" ref="BX65" si="328">AVERAGE(BX56:BX64)</f>
        <v>1316.0881544436336</v>
      </c>
      <c r="BY65" s="13">
        <f t="shared" ref="BY65" si="329">AVERAGE(BY56:BY64)</f>
        <v>1757.6700604063999</v>
      </c>
      <c r="BZ65" s="13">
        <f t="shared" ref="BZ65" si="330">AVERAGE(BZ56:BZ64)</f>
        <v>1647.2310232120665</v>
      </c>
      <c r="CA65" s="13">
        <f t="shared" ref="CA65" si="331">AVERAGE(CA56:CA64)</f>
        <v>1999.3386773579571</v>
      </c>
      <c r="CB65" s="13">
        <f t="shared" ref="CB65" si="332">AVERAGE(CB56:CB64)</f>
        <v>2162.0069932676124</v>
      </c>
      <c r="CC65" s="13">
        <f t="shared" ref="CC65" si="333">AVERAGE(CC56:CC64)</f>
        <v>2066.7274388742553</v>
      </c>
      <c r="CD65" s="13">
        <f t="shared" ref="CD65" si="334">AVERAGE(CD56:CD64)</f>
        <v>1430.489404376375</v>
      </c>
    </row>
    <row r="66" spans="1:83" x14ac:dyDescent="0.5">
      <c r="A66" s="8" t="s">
        <v>31</v>
      </c>
      <c r="B66" s="13">
        <f>MEDIAN(B56:B64)</f>
        <v>1047.1489999999999</v>
      </c>
      <c r="C66" s="13">
        <f t="shared" ref="C66:BN66" si="335">MEDIAN(C56:C64)</f>
        <v>1078.777</v>
      </c>
      <c r="D66" s="13">
        <f t="shared" si="335"/>
        <v>555.10922568266903</v>
      </c>
      <c r="E66" s="13">
        <f t="shared" si="335"/>
        <v>878.7</v>
      </c>
      <c r="F66" s="13">
        <f t="shared" si="335"/>
        <v>377.76687117944499</v>
      </c>
      <c r="G66" s="13">
        <f t="shared" si="335"/>
        <v>326.4388319358585</v>
      </c>
      <c r="H66" s="13">
        <f t="shared" si="335"/>
        <v>280.66980907173348</v>
      </c>
      <c r="I66" s="13">
        <f t="shared" si="335"/>
        <v>218.36420393002152</v>
      </c>
      <c r="J66" s="13">
        <f t="shared" si="335"/>
        <v>101.72198350000001</v>
      </c>
      <c r="K66" s="13">
        <f t="shared" si="335"/>
        <v>224.13424949999998</v>
      </c>
      <c r="L66" s="13">
        <f t="shared" si="335"/>
        <v>111.880296</v>
      </c>
      <c r="M66" s="13">
        <f t="shared" si="335"/>
        <v>-9.0404154999999999</v>
      </c>
      <c r="N66" s="13">
        <f t="shared" si="335"/>
        <v>34.158499999999997</v>
      </c>
      <c r="O66" s="13">
        <f t="shared" si="335"/>
        <v>2.8569999999999993</v>
      </c>
      <c r="P66" s="13">
        <f t="shared" si="335"/>
        <v>-118.03149999999999</v>
      </c>
      <c r="Q66" s="13">
        <f t="shared" si="335"/>
        <v>-131.39999999999998</v>
      </c>
      <c r="R66" s="13">
        <f t="shared" si="335"/>
        <v>8.4830000000000005</v>
      </c>
      <c r="S66" s="13">
        <f t="shared" si="335"/>
        <v>30.27</v>
      </c>
      <c r="T66" s="13">
        <f t="shared" si="335"/>
        <v>-69.750500000000002</v>
      </c>
      <c r="U66" s="13">
        <f t="shared" si="335"/>
        <v>-84.649999999999991</v>
      </c>
      <c r="V66" s="13">
        <f t="shared" si="335"/>
        <v>-54.6</v>
      </c>
      <c r="W66" s="13">
        <f t="shared" si="335"/>
        <v>-21.7</v>
      </c>
      <c r="X66" s="13">
        <f t="shared" si="335"/>
        <v>35.385160027600008</v>
      </c>
      <c r="Y66" s="13">
        <f t="shared" si="335"/>
        <v>55.833160027600002</v>
      </c>
      <c r="Z66" s="13">
        <f t="shared" si="335"/>
        <v>0.33566950725</v>
      </c>
      <c r="AA66" s="13">
        <f t="shared" si="335"/>
        <v>21.78872312535</v>
      </c>
      <c r="AB66" s="13">
        <f t="shared" si="335"/>
        <v>108.89743235739999</v>
      </c>
      <c r="AC66" s="13">
        <f t="shared" si="335"/>
        <v>116.17899287499999</v>
      </c>
      <c r="AD66" s="13">
        <f t="shared" si="335"/>
        <v>120.62034114959999</v>
      </c>
      <c r="AE66" s="13">
        <f t="shared" si="335"/>
        <v>120.49670247840001</v>
      </c>
      <c r="AF66" s="13">
        <f t="shared" si="335"/>
        <v>161.29678865835001</v>
      </c>
      <c r="AG66" s="13">
        <f t="shared" si="335"/>
        <v>121.96867565894999</v>
      </c>
      <c r="AH66" s="13">
        <f t="shared" si="335"/>
        <v>10.634000000000002</v>
      </c>
      <c r="AI66" s="13">
        <f t="shared" si="335"/>
        <v>41.073000000000008</v>
      </c>
      <c r="AJ66" s="13">
        <f t="shared" si="335"/>
        <v>-7.8710000000000022</v>
      </c>
      <c r="AK66" s="13">
        <f t="shared" si="335"/>
        <v>-82.55</v>
      </c>
      <c r="AL66" s="13">
        <f t="shared" si="335"/>
        <v>-152.5</v>
      </c>
      <c r="AM66" s="13">
        <f t="shared" si="335"/>
        <v>-133.19999999999999</v>
      </c>
      <c r="AN66" s="13">
        <f t="shared" si="335"/>
        <v>-170.85</v>
      </c>
      <c r="AO66" s="13">
        <f t="shared" si="335"/>
        <v>-186.89999999999998</v>
      </c>
      <c r="AP66" s="13">
        <f t="shared" si="335"/>
        <v>-211.4</v>
      </c>
      <c r="AQ66" s="13">
        <f t="shared" si="335"/>
        <v>-135.5</v>
      </c>
      <c r="AR66" s="13">
        <f t="shared" si="335"/>
        <v>40.103500000000011</v>
      </c>
      <c r="AS66" s="13">
        <f t="shared" si="335"/>
        <v>84.316000000000003</v>
      </c>
      <c r="AT66" s="13">
        <f t="shared" si="335"/>
        <v>-134.6</v>
      </c>
      <c r="AU66" s="13">
        <f t="shared" si="335"/>
        <v>135.09549999999999</v>
      </c>
      <c r="AV66" s="13">
        <f t="shared" si="335"/>
        <v>5.4315459059999966</v>
      </c>
      <c r="AW66" s="13">
        <f t="shared" si="335"/>
        <v>15.795000000000002</v>
      </c>
      <c r="AX66" s="13">
        <f t="shared" si="335"/>
        <v>-279.89999999999998</v>
      </c>
      <c r="AY66" s="13">
        <f t="shared" si="335"/>
        <v>-50</v>
      </c>
      <c r="AZ66" s="13">
        <f t="shared" si="335"/>
        <v>-169.3</v>
      </c>
      <c r="BA66" s="13">
        <f t="shared" si="335"/>
        <v>-97.4</v>
      </c>
      <c r="BB66" s="13">
        <f t="shared" si="335"/>
        <v>-194.6</v>
      </c>
      <c r="BC66" s="13">
        <f t="shared" si="335"/>
        <v>89.409000000000006</v>
      </c>
      <c r="BD66" s="13">
        <f t="shared" si="335"/>
        <v>89.908000000000001</v>
      </c>
      <c r="BE66" s="13">
        <f t="shared" si="335"/>
        <v>91.837000000000003</v>
      </c>
      <c r="BF66" s="13">
        <f t="shared" si="335"/>
        <v>134.54578471185499</v>
      </c>
      <c r="BG66" s="13">
        <f t="shared" si="335"/>
        <v>90.608583549106001</v>
      </c>
      <c r="BH66" s="13">
        <f t="shared" si="335"/>
        <v>545.53599999999994</v>
      </c>
      <c r="BI66" s="13">
        <f t="shared" si="335"/>
        <v>414.90300000000002</v>
      </c>
      <c r="BJ66" s="13">
        <f t="shared" si="335"/>
        <v>299.185</v>
      </c>
      <c r="BK66" s="13">
        <f t="shared" si="335"/>
        <v>530.55999999999995</v>
      </c>
      <c r="BL66" s="13">
        <f t="shared" si="335"/>
        <v>661.88300000000004</v>
      </c>
      <c r="BM66" s="13">
        <f t="shared" si="335"/>
        <v>527.17360766700006</v>
      </c>
      <c r="BN66" s="13">
        <f t="shared" si="335"/>
        <v>-82.3</v>
      </c>
      <c r="BO66" s="13">
        <f t="shared" ref="BO66:CD66" si="336">MEDIAN(BO56:BO64)</f>
        <v>533.57570550900004</v>
      </c>
      <c r="BP66" s="13">
        <f t="shared" si="336"/>
        <v>592.12778092799999</v>
      </c>
      <c r="BQ66" s="13">
        <f t="shared" si="336"/>
        <v>99.279045011999997</v>
      </c>
      <c r="BR66" s="13">
        <f t="shared" si="336"/>
        <v>-361.5</v>
      </c>
      <c r="BS66" s="13">
        <f t="shared" si="336"/>
        <v>-300.39999999999998</v>
      </c>
      <c r="BT66" s="13">
        <f t="shared" si="336"/>
        <v>-103.6</v>
      </c>
      <c r="BU66" s="13">
        <f t="shared" si="336"/>
        <v>-290.60000000000002</v>
      </c>
      <c r="BV66" s="13">
        <f t="shared" si="336"/>
        <v>-347</v>
      </c>
      <c r="BW66" s="13">
        <f t="shared" si="336"/>
        <v>896.27599999999995</v>
      </c>
      <c r="BX66" s="13">
        <f t="shared" si="336"/>
        <v>853.55399999999997</v>
      </c>
      <c r="BY66" s="13">
        <f t="shared" si="336"/>
        <v>953.44299999999998</v>
      </c>
      <c r="BZ66" s="13">
        <f t="shared" si="336"/>
        <v>854.40700000000004</v>
      </c>
      <c r="CA66" s="13">
        <f t="shared" si="336"/>
        <v>1277.4749999999999</v>
      </c>
      <c r="CB66" s="13">
        <f t="shared" si="336"/>
        <v>1199.413</v>
      </c>
      <c r="CC66" s="13">
        <f t="shared" si="336"/>
        <v>1161.414</v>
      </c>
      <c r="CD66" s="13">
        <f t="shared" si="336"/>
        <v>810.20030575550004</v>
      </c>
    </row>
    <row r="68" spans="1:83" x14ac:dyDescent="0.5">
      <c r="A68" s="8" t="s">
        <v>214</v>
      </c>
    </row>
    <row r="69" spans="1:83" ht="20.7" x14ac:dyDescent="0.5">
      <c r="A69" s="8" t="s">
        <v>12</v>
      </c>
      <c r="B69" s="10">
        <v>1215.5109895657561</v>
      </c>
      <c r="C69" s="10">
        <v>1125.506786591</v>
      </c>
      <c r="D69" s="10">
        <v>1302.431997655</v>
      </c>
      <c r="E69" s="10">
        <v>1096.3302756349999</v>
      </c>
      <c r="F69" s="10">
        <v>1133.6260016108999</v>
      </c>
      <c r="G69" s="10">
        <v>1067.27320444</v>
      </c>
      <c r="H69" s="10">
        <v>1333.0700104499999</v>
      </c>
      <c r="I69" s="10">
        <v>1137.6890383570001</v>
      </c>
      <c r="J69" s="10">
        <v>1247.9632931842341</v>
      </c>
      <c r="K69" s="10">
        <v>1220.017444131</v>
      </c>
      <c r="L69" s="10">
        <v>1475.9935681950001</v>
      </c>
      <c r="M69" s="10">
        <v>1270.87956992</v>
      </c>
      <c r="N69" s="10">
        <v>1466.4960929301481</v>
      </c>
      <c r="O69" s="10">
        <v>1320.5459235119999</v>
      </c>
      <c r="P69" s="10">
        <v>1587.920116904</v>
      </c>
      <c r="Q69" s="10">
        <v>1409.045726088</v>
      </c>
      <c r="R69" s="10">
        <v>1564.2756566301921</v>
      </c>
      <c r="S69" s="10">
        <v>1394.8358629750001</v>
      </c>
      <c r="T69" s="10">
        <v>1388.0813952599999</v>
      </c>
      <c r="U69" s="10">
        <v>1270.051863678</v>
      </c>
      <c r="V69" s="10">
        <v>1457.0007102899999</v>
      </c>
      <c r="W69" s="10">
        <v>1918.703121452</v>
      </c>
      <c r="X69" s="10">
        <v>2230.417089738</v>
      </c>
      <c r="Y69" s="10">
        <v>1901.0152284339999</v>
      </c>
      <c r="Z69" s="10">
        <v>2120.472389131</v>
      </c>
      <c r="AA69" s="10">
        <v>2057.1887769599998</v>
      </c>
      <c r="AB69" s="10">
        <v>2318.4489625440001</v>
      </c>
      <c r="AC69" s="10">
        <v>2271.4011245520001</v>
      </c>
      <c r="AD69" s="10">
        <v>2378.8314660420001</v>
      </c>
      <c r="AE69" s="10">
        <v>2497.8235061400001</v>
      </c>
      <c r="AF69" s="10">
        <v>2842.0804160279999</v>
      </c>
      <c r="AG69" s="10">
        <v>2550.1372169400001</v>
      </c>
      <c r="AH69" s="10">
        <v>2787.6755405099998</v>
      </c>
      <c r="AI69" s="10">
        <v>2679.6039076799998</v>
      </c>
      <c r="AJ69" s="10">
        <v>2861.1481046459999</v>
      </c>
      <c r="AK69" s="10">
        <v>2415.734444872</v>
      </c>
      <c r="AL69" s="10">
        <v>2108.2049439120001</v>
      </c>
      <c r="AM69" s="10">
        <v>2271.6516799199999</v>
      </c>
      <c r="AN69" s="10">
        <v>2516.1171482700001</v>
      </c>
      <c r="AO69" s="10">
        <v>2616.6700636559999</v>
      </c>
      <c r="AP69" s="10">
        <v>2841.4347978119999</v>
      </c>
      <c r="AQ69" s="10">
        <v>2883.0745235049999</v>
      </c>
      <c r="AR69" s="10">
        <v>3449.727767376</v>
      </c>
      <c r="AS69" s="10">
        <v>3095.542258636</v>
      </c>
      <c r="AT69" s="10">
        <v>3250.4059761839999</v>
      </c>
      <c r="AU69" s="10">
        <v>3166.0334600000001</v>
      </c>
      <c r="AV69" s="10">
        <v>3425.2392710479999</v>
      </c>
      <c r="AW69" s="10">
        <v>3014.1912282080002</v>
      </c>
      <c r="AX69" s="10">
        <v>3277.7374913359999</v>
      </c>
      <c r="AY69" s="10">
        <v>3005.9581021439999</v>
      </c>
      <c r="AZ69" s="10">
        <v>3394.2151451109999</v>
      </c>
      <c r="BA69" s="10">
        <v>3401.2316435090002</v>
      </c>
      <c r="BB69" s="10">
        <v>3627.3497206920001</v>
      </c>
      <c r="BC69" s="10">
        <v>3451.6017922350002</v>
      </c>
      <c r="BD69" s="10">
        <v>3964.679307808</v>
      </c>
      <c r="BE69" s="10">
        <v>3340.6953989100002</v>
      </c>
      <c r="BF69" s="10">
        <v>3057.5561349660002</v>
      </c>
      <c r="BG69" s="10">
        <v>2727.6145457379998</v>
      </c>
      <c r="BH69" s="10">
        <v>3260.373155877</v>
      </c>
      <c r="BI69" s="10">
        <v>3010.992689398</v>
      </c>
      <c r="BJ69" s="10">
        <v>3380.9394525940002</v>
      </c>
      <c r="BK69" s="10">
        <v>3347.1897952730001</v>
      </c>
      <c r="BL69" s="10">
        <v>3902.4931971619999</v>
      </c>
      <c r="BM69" s="10">
        <v>3600.2922502289998</v>
      </c>
      <c r="BN69" s="10">
        <v>3972.3424483479998</v>
      </c>
      <c r="BO69" s="10">
        <v>3859.0675775190002</v>
      </c>
      <c r="BP69" s="10">
        <v>4157.4443809280001</v>
      </c>
      <c r="BQ69" s="10">
        <v>4066.8951653129998</v>
      </c>
      <c r="BR69" s="10">
        <v>4433.2372724639999</v>
      </c>
      <c r="BS69" s="10">
        <v>3971.910803016</v>
      </c>
      <c r="BT69" s="10">
        <v>3996.0331352749999</v>
      </c>
      <c r="BU69" s="10">
        <v>3736.49355216</v>
      </c>
      <c r="BV69" s="10">
        <v>3944.3553923149998</v>
      </c>
      <c r="BW69" s="10">
        <v>3686.86868796</v>
      </c>
      <c r="BX69" s="10">
        <v>4072.5989982810001</v>
      </c>
      <c r="BY69" s="10">
        <v>4009.3773848639999</v>
      </c>
      <c r="BZ69" s="10">
        <v>4584.2217470100004</v>
      </c>
      <c r="CA69" s="10">
        <v>4762.637363066</v>
      </c>
      <c r="CB69" s="10">
        <v>5866.5316234720003</v>
      </c>
      <c r="CC69" s="10">
        <v>5490.8407700159996</v>
      </c>
      <c r="CD69" s="10">
        <v>5378.59327123</v>
      </c>
    </row>
    <row r="70" spans="1:83" ht="31" x14ac:dyDescent="0.5">
      <c r="A70" s="8" t="s">
        <v>13</v>
      </c>
      <c r="B70" s="10">
        <v>1124.4380000000001</v>
      </c>
      <c r="C70" s="10">
        <v>1138.2360000000001</v>
      </c>
      <c r="D70" s="10">
        <v>1213.4860000000001</v>
      </c>
      <c r="E70" s="10">
        <v>1087.585</v>
      </c>
      <c r="F70" s="10">
        <v>866.56500000000005</v>
      </c>
      <c r="G70" s="10">
        <v>832.673</v>
      </c>
      <c r="H70" s="10">
        <v>894.07899999999995</v>
      </c>
      <c r="I70" s="10">
        <v>878.63599999999997</v>
      </c>
      <c r="J70" s="10">
        <v>830.51800000000003</v>
      </c>
      <c r="K70" s="10">
        <v>894.11599999999999</v>
      </c>
      <c r="L70" s="10">
        <v>1030.931</v>
      </c>
      <c r="M70" s="10">
        <v>1062.585</v>
      </c>
      <c r="N70" s="10">
        <v>932.98500000000001</v>
      </c>
      <c r="O70" s="10">
        <v>872.56799999999998</v>
      </c>
      <c r="P70" s="10">
        <v>1094.1199999999999</v>
      </c>
      <c r="Q70" s="10">
        <v>1052.7760000000001</v>
      </c>
      <c r="R70" s="10">
        <v>973.24800000000005</v>
      </c>
      <c r="S70" s="10">
        <v>986.96100000000001</v>
      </c>
      <c r="T70" s="10">
        <v>1176.548</v>
      </c>
      <c r="U70" s="10">
        <v>1169.3219999999999</v>
      </c>
      <c r="V70" s="10">
        <v>900.452</v>
      </c>
      <c r="W70" s="10">
        <v>1048.298</v>
      </c>
      <c r="X70" s="10">
        <v>1223.4079999999999</v>
      </c>
      <c r="Y70" s="10">
        <v>1196.154</v>
      </c>
      <c r="Z70" s="10">
        <v>958.26199999999994</v>
      </c>
      <c r="AA70" s="10">
        <v>1027.0730000000001</v>
      </c>
      <c r="AB70" s="10">
        <v>1217.721</v>
      </c>
      <c r="AC70" s="10">
        <v>1295.9939999999999</v>
      </c>
      <c r="AD70" s="10">
        <v>1138.752</v>
      </c>
      <c r="AE70" s="10">
        <v>1170.5940000000001</v>
      </c>
      <c r="AF70" s="10">
        <v>1343.856</v>
      </c>
      <c r="AG70" s="10">
        <v>1341.8420000000001</v>
      </c>
      <c r="AH70" s="10">
        <v>1151.895</v>
      </c>
      <c r="AI70" s="10">
        <v>1118.0730000000001</v>
      </c>
      <c r="AJ70" s="10">
        <v>1221.1669999999999</v>
      </c>
      <c r="AK70" s="10">
        <v>1171.1510000000001</v>
      </c>
      <c r="AL70" s="10">
        <v>958.63900000000001</v>
      </c>
      <c r="AM70" s="10">
        <v>952.18200000000002</v>
      </c>
      <c r="AN70" s="10">
        <v>1102.18</v>
      </c>
      <c r="AO70" s="10">
        <v>1211.307</v>
      </c>
      <c r="AP70" s="10">
        <v>1070.694</v>
      </c>
      <c r="AQ70" s="10">
        <v>1183.3140000000001</v>
      </c>
      <c r="AR70" s="10">
        <v>1285.95</v>
      </c>
      <c r="AS70" s="10">
        <v>1777.902</v>
      </c>
      <c r="AT70" s="10">
        <v>1453.645</v>
      </c>
      <c r="AU70" s="10">
        <v>1516.4459999999999</v>
      </c>
      <c r="AV70" s="10">
        <v>1570.298</v>
      </c>
      <c r="AW70" s="10">
        <v>1758.6859999999999</v>
      </c>
      <c r="AX70" s="10">
        <v>1354.1579999999999</v>
      </c>
      <c r="AY70" s="10">
        <v>1409.443</v>
      </c>
      <c r="AZ70" s="10">
        <v>1522.809</v>
      </c>
      <c r="BA70" s="10">
        <v>1752.2840000000001</v>
      </c>
      <c r="BB70" s="10">
        <v>1399.0619999999999</v>
      </c>
      <c r="BC70" s="10">
        <v>1512.4590000000001</v>
      </c>
      <c r="BD70" s="10">
        <v>1615.2449999999999</v>
      </c>
      <c r="BE70" s="10">
        <v>1822.162</v>
      </c>
      <c r="BF70" s="10">
        <v>1482.8040000000001</v>
      </c>
      <c r="BG70" s="10">
        <v>1624.2339999999999</v>
      </c>
      <c r="BH70" s="10">
        <v>1746.4179999999999</v>
      </c>
      <c r="BI70" s="10">
        <v>2038.126</v>
      </c>
      <c r="BJ70" s="10">
        <v>1555.36</v>
      </c>
      <c r="BK70" s="10">
        <v>1762.568</v>
      </c>
      <c r="BL70" s="10">
        <v>1775.893</v>
      </c>
      <c r="BM70" s="10">
        <v>1999.9960000000001</v>
      </c>
      <c r="BN70" s="10">
        <v>1424.5709999999999</v>
      </c>
      <c r="BO70" s="10">
        <v>1645.4839999999999</v>
      </c>
      <c r="BP70" s="10">
        <v>1712.972</v>
      </c>
      <c r="BQ70" s="10">
        <v>1909.5630000000001</v>
      </c>
      <c r="BR70" s="10">
        <v>1706.6089999999999</v>
      </c>
      <c r="BS70" s="10">
        <v>1861.441</v>
      </c>
      <c r="BT70" s="10">
        <v>1993.825</v>
      </c>
      <c r="BU70" s="10">
        <v>2247.9079999999999</v>
      </c>
      <c r="BV70" s="10">
        <v>1866.075</v>
      </c>
      <c r="BW70" s="10">
        <v>1173.1020000000001</v>
      </c>
      <c r="BX70" s="10">
        <v>1665.1320000000001</v>
      </c>
      <c r="BY70" s="10">
        <v>1890.7159999999999</v>
      </c>
      <c r="BZ70" s="10">
        <v>1564.97</v>
      </c>
      <c r="CA70" s="10">
        <v>1293.912</v>
      </c>
      <c r="CB70" s="10">
        <v>1402.8579999999999</v>
      </c>
      <c r="CC70" s="10">
        <v>1434.8430000000001</v>
      </c>
      <c r="CD70" s="10">
        <v>1075.9829999999999</v>
      </c>
    </row>
    <row r="71" spans="1:83" ht="20.7" x14ac:dyDescent="0.5">
      <c r="A71" s="8" t="s">
        <v>14</v>
      </c>
      <c r="B71" s="10">
        <v>1373.6</v>
      </c>
      <c r="C71" s="10">
        <v>1505.4</v>
      </c>
      <c r="D71" s="10">
        <v>1424.1</v>
      </c>
      <c r="E71" s="10">
        <v>1486.8</v>
      </c>
      <c r="F71" s="10">
        <v>1435.8</v>
      </c>
      <c r="G71" s="10">
        <v>1432.6</v>
      </c>
      <c r="H71" s="10">
        <v>1373.8</v>
      </c>
      <c r="I71" s="10">
        <v>1424.8</v>
      </c>
      <c r="J71" s="10">
        <v>1386.9</v>
      </c>
      <c r="K71" s="10">
        <v>1519.2</v>
      </c>
      <c r="L71" s="10">
        <v>1514.9</v>
      </c>
      <c r="M71" s="10">
        <v>1480.5</v>
      </c>
      <c r="N71" s="10">
        <v>1592</v>
      </c>
      <c r="O71" s="10">
        <v>1667.6</v>
      </c>
      <c r="P71" s="10">
        <v>1650.2</v>
      </c>
      <c r="Q71" s="10">
        <v>1645.8</v>
      </c>
      <c r="R71" s="10">
        <v>1692.4</v>
      </c>
      <c r="S71" s="10">
        <v>1727</v>
      </c>
      <c r="T71" s="10">
        <v>1811.1</v>
      </c>
      <c r="U71" s="10">
        <v>1850.6</v>
      </c>
      <c r="V71" s="10">
        <v>1892.7</v>
      </c>
      <c r="W71" s="10">
        <v>2034.2</v>
      </c>
      <c r="X71" s="10">
        <v>2076.6999999999998</v>
      </c>
      <c r="Y71" s="10">
        <v>2134.3000000000002</v>
      </c>
      <c r="Z71" s="10">
        <v>2167.1999999999998</v>
      </c>
      <c r="AA71" s="10">
        <v>2167.8000000000002</v>
      </c>
      <c r="AB71" s="10">
        <v>2121.9</v>
      </c>
      <c r="AC71" s="10">
        <v>2154.9</v>
      </c>
      <c r="AD71" s="10">
        <v>2223.6999999999998</v>
      </c>
      <c r="AE71" s="10">
        <v>2390.9</v>
      </c>
      <c r="AF71" s="10">
        <v>2438.4</v>
      </c>
      <c r="AG71" s="10">
        <v>2453.9</v>
      </c>
      <c r="AH71" s="10">
        <v>2419.1</v>
      </c>
      <c r="AI71" s="10">
        <v>2466.6</v>
      </c>
      <c r="AJ71" s="10">
        <v>2357</v>
      </c>
      <c r="AK71" s="10">
        <v>2288.4</v>
      </c>
      <c r="AL71" s="10">
        <v>2176.3000000000002</v>
      </c>
      <c r="AM71" s="10">
        <v>2150.3000000000002</v>
      </c>
      <c r="AN71" s="10">
        <v>2041</v>
      </c>
      <c r="AO71" s="10">
        <v>2210</v>
      </c>
      <c r="AP71" s="10">
        <v>2348</v>
      </c>
      <c r="AQ71" s="10">
        <v>2536</v>
      </c>
      <c r="AR71" s="10">
        <v>2715</v>
      </c>
      <c r="AS71" s="10">
        <v>3107</v>
      </c>
      <c r="AT71" s="10">
        <v>3164</v>
      </c>
      <c r="AU71" s="10">
        <v>3356</v>
      </c>
      <c r="AV71" s="10">
        <v>3222</v>
      </c>
      <c r="AW71" s="10">
        <v>3411</v>
      </c>
      <c r="AX71" s="10">
        <v>3318</v>
      </c>
      <c r="AY71" s="10">
        <v>3329</v>
      </c>
      <c r="AZ71" s="10">
        <v>3484</v>
      </c>
      <c r="BA71" s="10">
        <v>3472</v>
      </c>
      <c r="BB71" s="10">
        <v>3695</v>
      </c>
      <c r="BC71" s="10">
        <v>3825</v>
      </c>
      <c r="BD71" s="10">
        <v>3947</v>
      </c>
      <c r="BE71" s="10">
        <v>4030</v>
      </c>
      <c r="BF71" s="10">
        <v>4150</v>
      </c>
      <c r="BG71" s="10">
        <v>4246</v>
      </c>
      <c r="BH71" s="10">
        <v>4337</v>
      </c>
      <c r="BI71" s="10">
        <v>4414</v>
      </c>
      <c r="BJ71" s="10">
        <v>4600</v>
      </c>
      <c r="BK71" s="10">
        <v>4590</v>
      </c>
      <c r="BL71" s="10">
        <v>4838</v>
      </c>
      <c r="BM71" s="10">
        <v>4896</v>
      </c>
      <c r="BN71" s="10">
        <v>5033</v>
      </c>
      <c r="BO71" s="10">
        <v>4932</v>
      </c>
      <c r="BP71" s="10">
        <v>5055</v>
      </c>
      <c r="BQ71" s="10">
        <v>5211</v>
      </c>
      <c r="BR71" s="10">
        <v>5326</v>
      </c>
      <c r="BS71" s="10">
        <v>5366</v>
      </c>
      <c r="BT71" s="10">
        <v>5261</v>
      </c>
      <c r="BU71" s="10">
        <v>5227</v>
      </c>
      <c r="BV71" s="10">
        <v>5388</v>
      </c>
      <c r="BW71" s="10">
        <v>5415</v>
      </c>
      <c r="BX71" s="10">
        <v>5622</v>
      </c>
      <c r="BY71" s="10">
        <v>5835</v>
      </c>
      <c r="BZ71" s="10">
        <v>6199</v>
      </c>
      <c r="CA71" s="10">
        <v>5807</v>
      </c>
      <c r="CB71" s="10">
        <v>7367</v>
      </c>
      <c r="CC71" s="10">
        <v>6705</v>
      </c>
      <c r="CD71" s="10">
        <v>6090</v>
      </c>
      <c r="CE71" s="10">
        <v>6693</v>
      </c>
    </row>
    <row r="72" spans="1:83" ht="41.35" x14ac:dyDescent="0.5">
      <c r="A72" s="8" t="s">
        <v>15</v>
      </c>
      <c r="B72" s="10">
        <v>114.490163389914</v>
      </c>
      <c r="C72" s="10">
        <v>117.64571717678</v>
      </c>
      <c r="D72" s="10">
        <v>126.928500785962</v>
      </c>
      <c r="E72" s="10">
        <v>112.90173762244</v>
      </c>
      <c r="F72" s="10">
        <v>127.69553781099</v>
      </c>
      <c r="G72" s="10">
        <v>112.44830179663499</v>
      </c>
      <c r="H72" s="10">
        <v>90.903225769453996</v>
      </c>
      <c r="I72" s="10">
        <v>71.604530618480993</v>
      </c>
      <c r="J72" s="10">
        <v>95.46069</v>
      </c>
      <c r="K72" s="10">
        <v>97.305177</v>
      </c>
      <c r="L72" s="10">
        <v>94.162177999999997</v>
      </c>
      <c r="M72" s="10">
        <v>103.50291900000001</v>
      </c>
      <c r="N72" s="10">
        <v>139.24799999999999</v>
      </c>
      <c r="O72" s="10">
        <v>130.108</v>
      </c>
      <c r="P72" s="10">
        <v>113.497</v>
      </c>
      <c r="Q72" s="10">
        <v>116.61499999999999</v>
      </c>
      <c r="R72" s="10">
        <v>142.376</v>
      </c>
      <c r="S72" s="10">
        <v>141.107</v>
      </c>
      <c r="T72" s="10">
        <v>131.803</v>
      </c>
      <c r="U72" s="10">
        <v>134.86099999999999</v>
      </c>
      <c r="V72" s="10">
        <v>178.84399999999999</v>
      </c>
      <c r="W72" s="10">
        <v>186.59100000000001</v>
      </c>
      <c r="X72" s="10">
        <v>161.261</v>
      </c>
      <c r="Y72" s="10">
        <v>200.65299999999999</v>
      </c>
      <c r="Z72" s="10">
        <v>233.51400000000001</v>
      </c>
      <c r="AA72" s="10">
        <v>242.589</v>
      </c>
      <c r="AB72" s="10">
        <v>231.53800000000001</v>
      </c>
      <c r="AC72" s="10">
        <v>239.96299999999999</v>
      </c>
      <c r="AD72" s="10">
        <v>294.541</v>
      </c>
      <c r="AE72" s="10">
        <v>300.05700000000002</v>
      </c>
      <c r="AF72" s="10">
        <v>290.84500000000003</v>
      </c>
      <c r="AG72" s="10">
        <v>316.17200000000003</v>
      </c>
      <c r="AH72" s="10">
        <v>386.37799999999999</v>
      </c>
      <c r="AI72" s="10">
        <v>379.91500000000002</v>
      </c>
      <c r="AJ72" s="10">
        <v>339.55500000000001</v>
      </c>
      <c r="AK72" s="10">
        <v>301.86700000000002</v>
      </c>
      <c r="AL72" s="10">
        <v>344.96300000000002</v>
      </c>
      <c r="AM72" s="10">
        <v>339.46699999999998</v>
      </c>
      <c r="AN72" s="10">
        <v>323.99099999999999</v>
      </c>
      <c r="AO72" s="10">
        <v>332.54199999999997</v>
      </c>
      <c r="AP72" s="10">
        <v>366.47399999999999</v>
      </c>
      <c r="AQ72" s="10">
        <v>439.21899999999999</v>
      </c>
      <c r="AR72" s="10">
        <v>519.71600000000001</v>
      </c>
      <c r="AS72" s="10">
        <v>568.31100000000004</v>
      </c>
      <c r="AT72" s="10">
        <v>610.923</v>
      </c>
      <c r="AU72" s="10">
        <v>573.27</v>
      </c>
      <c r="AV72" s="10">
        <v>550.25800000000004</v>
      </c>
      <c r="AW72" s="10">
        <v>553.06799999999998</v>
      </c>
      <c r="AX72" s="10">
        <v>622.18899999999996</v>
      </c>
      <c r="AY72" s="10">
        <v>625.52200000000005</v>
      </c>
      <c r="AZ72" s="10">
        <v>602.02</v>
      </c>
      <c r="BA72" s="10">
        <v>595.79399999999998</v>
      </c>
      <c r="BB72" s="10">
        <v>688.32299999999998</v>
      </c>
      <c r="BC72" s="10">
        <v>723.41800000000001</v>
      </c>
      <c r="BD72" s="10">
        <v>723.42600000000004</v>
      </c>
      <c r="BE72" s="10">
        <v>779.40700000000004</v>
      </c>
      <c r="BF72" s="10">
        <v>887.37400000000002</v>
      </c>
      <c r="BG72" s="10">
        <v>873.50800000000004</v>
      </c>
      <c r="BH72" s="10">
        <v>818.64800000000002</v>
      </c>
      <c r="BI72" s="10">
        <v>826.78099999999995</v>
      </c>
      <c r="BJ72" s="10">
        <v>851.03300000000002</v>
      </c>
      <c r="BK72" s="10">
        <v>861.85699999999997</v>
      </c>
      <c r="BL72" s="10">
        <v>920.87699999999995</v>
      </c>
      <c r="BM72" s="10">
        <v>938.26099999999997</v>
      </c>
      <c r="BN72" s="10">
        <v>954.87599999999998</v>
      </c>
      <c r="BO72" s="10">
        <v>948.16600000000005</v>
      </c>
      <c r="BP72" s="10">
        <v>922.65700000000004</v>
      </c>
      <c r="BQ72" s="10">
        <v>939.428</v>
      </c>
      <c r="BR72" s="10">
        <v>945.73800000000006</v>
      </c>
      <c r="BS72" s="10">
        <v>988.61400000000003</v>
      </c>
      <c r="BT72" s="10">
        <v>969.71</v>
      </c>
      <c r="BU72" s="10">
        <v>973.90599999999995</v>
      </c>
      <c r="BV72" s="10">
        <v>940.029</v>
      </c>
      <c r="BW72" s="10">
        <v>1008.275</v>
      </c>
      <c r="BX72" s="10">
        <v>1008.548</v>
      </c>
      <c r="BY72" s="10">
        <v>1046.4960000000001</v>
      </c>
      <c r="BZ72" s="10">
        <v>1052.0519999999999</v>
      </c>
      <c r="CA72" s="10">
        <v>1188.2090000000001</v>
      </c>
      <c r="CB72" s="10">
        <v>1032.701</v>
      </c>
      <c r="CC72" s="10">
        <v>938.572</v>
      </c>
      <c r="CD72" s="10">
        <v>727.99199999999996</v>
      </c>
    </row>
    <row r="73" spans="1:83" ht="31" x14ac:dyDescent="0.5">
      <c r="A73" s="8" t="s">
        <v>16</v>
      </c>
      <c r="B73" s="10">
        <v>89.237272179863993</v>
      </c>
      <c r="C73" s="10">
        <v>85.052000709500007</v>
      </c>
      <c r="D73" s="10">
        <v>108.973815809</v>
      </c>
      <c r="E73" s="10">
        <v>98.7155963668</v>
      </c>
      <c r="F73" s="10">
        <v>128.67764913475</v>
      </c>
      <c r="G73" s="10">
        <v>115.47546146400001</v>
      </c>
      <c r="H73" s="10">
        <v>144.36654483539999</v>
      </c>
      <c r="I73" s="10">
        <v>125.0370663355</v>
      </c>
      <c r="J73" s="10">
        <v>176.09438910038801</v>
      </c>
      <c r="K73" s="10">
        <v>179.24116873560001</v>
      </c>
      <c r="L73" s="10">
        <v>229.26717214920001</v>
      </c>
      <c r="M73" s="10">
        <v>189.69746521600001</v>
      </c>
      <c r="N73" s="10">
        <v>247.2901437132</v>
      </c>
      <c r="O73" s="10">
        <v>216.03344391159999</v>
      </c>
      <c r="P73" s="10">
        <v>256.21042377039998</v>
      </c>
      <c r="Q73" s="10">
        <v>226.88866806319999</v>
      </c>
      <c r="R73" s="10">
        <v>272.27186568880001</v>
      </c>
      <c r="S73" s="10">
        <v>246.39937709669999</v>
      </c>
      <c r="T73" s="10">
        <v>292.999030989</v>
      </c>
      <c r="U73" s="10">
        <v>256.7844651254</v>
      </c>
      <c r="V73" s="10">
        <v>282.27908070090001</v>
      </c>
      <c r="W73" s="10">
        <v>342.85022989880002</v>
      </c>
      <c r="X73" s="10">
        <v>423.06714125190001</v>
      </c>
      <c r="Y73" s="10">
        <v>428.93401015400002</v>
      </c>
      <c r="Z73" s="10">
        <v>480.30612921199997</v>
      </c>
      <c r="AA73" s="10">
        <v>460.85850140100001</v>
      </c>
      <c r="AB73" s="10">
        <v>525.83935677279999</v>
      </c>
      <c r="AC73" s="10">
        <v>524.01622434839999</v>
      </c>
      <c r="AD73" s="10">
        <v>545.56871437279995</v>
      </c>
      <c r="AE73" s="10">
        <v>576.96873763500002</v>
      </c>
      <c r="AF73" s="10">
        <v>660.16208999100002</v>
      </c>
      <c r="AG73" s="10">
        <v>607.97973383999999</v>
      </c>
      <c r="AH73" s="10">
        <v>601.97023701839998</v>
      </c>
      <c r="AI73" s="10">
        <v>593.73961585350003</v>
      </c>
      <c r="AJ73" s="10">
        <v>605.73351103259995</v>
      </c>
      <c r="AK73" s="10">
        <v>521.16692261039998</v>
      </c>
      <c r="AL73" s="10">
        <v>493.58652799679999</v>
      </c>
      <c r="AM73" s="10">
        <v>508.01162865830003</v>
      </c>
      <c r="AN73" s="10">
        <v>560.93817146399999</v>
      </c>
      <c r="AO73" s="10">
        <v>615.3114599324</v>
      </c>
      <c r="AP73" s="10">
        <v>589.60777753560001</v>
      </c>
      <c r="AQ73" s="10">
        <v>658.44146643550005</v>
      </c>
      <c r="AR73" s="10">
        <v>737.56805800799998</v>
      </c>
      <c r="AS73" s="10">
        <v>715.92819222319997</v>
      </c>
      <c r="AT73" s="10">
        <v>697.36927578560005</v>
      </c>
      <c r="AU73" s="10">
        <v>782.64347131199997</v>
      </c>
      <c r="AV73" s="10">
        <v>852.25327976519998</v>
      </c>
      <c r="AW73" s="10">
        <v>829.64104534399996</v>
      </c>
      <c r="AX73" s="10">
        <v>728.45935798999994</v>
      </c>
      <c r="AY73" s="10">
        <v>758.0242170624</v>
      </c>
      <c r="AZ73" s="10">
        <v>824.95937613460001</v>
      </c>
      <c r="BA73" s="10">
        <v>771.60452047930005</v>
      </c>
      <c r="BB73" s="10">
        <v>717.89575147940002</v>
      </c>
      <c r="BC73" s="10">
        <v>721.59834674390004</v>
      </c>
      <c r="BD73" s="10">
        <v>799.91785896140004</v>
      </c>
      <c r="BE73" s="10">
        <v>724.04871566099996</v>
      </c>
      <c r="BF73" s="10">
        <v>691.76299728150002</v>
      </c>
      <c r="BG73" s="10">
        <v>696.137938416</v>
      </c>
      <c r="BH73" s="10">
        <v>784.73962702949996</v>
      </c>
      <c r="BI73" s="10">
        <v>769.48830961450005</v>
      </c>
      <c r="BJ73" s="10">
        <v>713.54873766599997</v>
      </c>
      <c r="BK73" s="10">
        <v>771.71003922320006</v>
      </c>
      <c r="BL73" s="10">
        <v>852.90687974399998</v>
      </c>
      <c r="BM73" s="10">
        <v>803.68684324499998</v>
      </c>
      <c r="BN73" s="10">
        <v>758.89369814439999</v>
      </c>
      <c r="BO73" s="10">
        <v>802.71599624370003</v>
      </c>
      <c r="BP73" s="10">
        <v>970.45065598719998</v>
      </c>
      <c r="BQ73" s="10">
        <v>940.55076214940004</v>
      </c>
      <c r="BR73" s="10">
        <v>934.79827102199999</v>
      </c>
      <c r="BS73" s="10">
        <v>936.79930974360002</v>
      </c>
      <c r="BT73" s="10">
        <v>1038.9686151715</v>
      </c>
      <c r="BU73" s="10">
        <v>1032.1831068839999</v>
      </c>
      <c r="BV73" s="10">
        <v>1047.7444468817</v>
      </c>
      <c r="BW73" s="10">
        <v>1018.5185188200001</v>
      </c>
      <c r="BX73" s="10">
        <v>1209.9453799587</v>
      </c>
      <c r="BY73" s="10">
        <v>1243.9210553856001</v>
      </c>
      <c r="BZ73" s="10">
        <v>1245.8758833612001</v>
      </c>
      <c r="CA73" s="10">
        <v>1241.6483517601</v>
      </c>
      <c r="CB73" s="10">
        <v>1450.4839074416</v>
      </c>
      <c r="CC73" s="10">
        <v>1435.4156880384</v>
      </c>
      <c r="CD73" s="10">
        <v>1392.0489294199999</v>
      </c>
    </row>
    <row r="74" spans="1:83" ht="31" x14ac:dyDescent="0.5">
      <c r="A74" s="8" t="s">
        <v>17</v>
      </c>
      <c r="F74" s="10">
        <v>119.68889</v>
      </c>
      <c r="G74" s="10">
        <v>117.2775</v>
      </c>
      <c r="H74" s="10">
        <v>131.2594500861</v>
      </c>
      <c r="I74" s="10">
        <v>135.17699999999999</v>
      </c>
      <c r="J74" s="10">
        <v>134.87610000000001</v>
      </c>
      <c r="K74" s="10">
        <v>132.3202</v>
      </c>
      <c r="L74" s="10">
        <v>151.9015099081</v>
      </c>
      <c r="M74" s="10">
        <v>152.7378000919</v>
      </c>
      <c r="N74" s="10">
        <v>159.6859</v>
      </c>
      <c r="O74" s="10">
        <v>164.68</v>
      </c>
      <c r="P74" s="10">
        <v>189.2354398956</v>
      </c>
      <c r="Q74" s="10">
        <v>188.85959989560001</v>
      </c>
      <c r="R74" s="10">
        <v>196.39</v>
      </c>
      <c r="S74" s="10">
        <v>193.6020001025</v>
      </c>
      <c r="T74" s="10">
        <v>202.9676</v>
      </c>
      <c r="U74" s="10">
        <v>200.31871977360001</v>
      </c>
      <c r="V74" s="10">
        <v>213.47495987580001</v>
      </c>
      <c r="W74" s="10">
        <v>216.02106000000001</v>
      </c>
      <c r="X74" s="10">
        <v>243.52647013169999</v>
      </c>
      <c r="Y74" s="10">
        <v>246.48972013170001</v>
      </c>
      <c r="Z74" s="10">
        <v>293.46654910299998</v>
      </c>
      <c r="AA74" s="10">
        <v>295.20149764979999</v>
      </c>
      <c r="AB74" s="10">
        <v>438.27098587649999</v>
      </c>
      <c r="AC74" s="10">
        <v>445.6909740625</v>
      </c>
      <c r="AD74" s="10">
        <v>533.83682797380004</v>
      </c>
      <c r="AE74" s="10">
        <v>533.62471428519996</v>
      </c>
      <c r="AF74" s="10">
        <v>657.78219788829995</v>
      </c>
      <c r="AG74" s="10">
        <v>588.17252126710002</v>
      </c>
      <c r="AH74" s="10">
        <v>382.60362787140002</v>
      </c>
      <c r="AI74" s="10">
        <v>377.05506502560002</v>
      </c>
      <c r="AJ74" s="10">
        <v>353.92842449099999</v>
      </c>
      <c r="AK74" s="10">
        <v>344.0223910656</v>
      </c>
      <c r="AL74" s="10">
        <v>269.60665529379997</v>
      </c>
      <c r="AM74" s="10">
        <v>253.2433047971</v>
      </c>
      <c r="AN74" s="10">
        <v>377.51665292899997</v>
      </c>
      <c r="AO74" s="10">
        <v>396.13602459340001</v>
      </c>
      <c r="AP74" s="10">
        <v>387.0715902581</v>
      </c>
      <c r="AQ74" s="10">
        <v>397.8813899896</v>
      </c>
      <c r="AR74" s="10">
        <v>546.53497165179999</v>
      </c>
      <c r="AS74" s="10">
        <v>532.09287786180005</v>
      </c>
      <c r="AT74" s="10">
        <v>484.24001865150001</v>
      </c>
      <c r="AU74" s="10">
        <v>497.4814102611</v>
      </c>
      <c r="AV74" s="10">
        <v>553.0546623706</v>
      </c>
      <c r="AW74" s="10">
        <v>568.48045152240002</v>
      </c>
      <c r="AX74" s="10">
        <v>570.49979699699998</v>
      </c>
      <c r="AY74" s="10">
        <v>532.98914268600004</v>
      </c>
      <c r="AZ74" s="10">
        <v>653.24112786379999</v>
      </c>
      <c r="BA74" s="10">
        <v>695.86335288819998</v>
      </c>
      <c r="BB74" s="10">
        <v>695.43609704339997</v>
      </c>
      <c r="BC74" s="10">
        <v>699.72497702659996</v>
      </c>
      <c r="BD74" s="10">
        <v>825.62216729069996</v>
      </c>
      <c r="BE74" s="10">
        <v>783.03187614870001</v>
      </c>
      <c r="BF74" s="10">
        <v>680.43325779079998</v>
      </c>
      <c r="BG74" s="10">
        <v>648.63098153819999</v>
      </c>
      <c r="BH74" s="10">
        <v>752.31954703359997</v>
      </c>
      <c r="BI74" s="10">
        <v>723.91616880959998</v>
      </c>
      <c r="BJ74" s="10">
        <v>717.74074619149997</v>
      </c>
      <c r="BK74" s="10">
        <v>700.99380655940001</v>
      </c>
      <c r="BL74" s="10">
        <v>762.43527260300004</v>
      </c>
      <c r="BM74" s="10">
        <v>746.77882468600001</v>
      </c>
      <c r="BN74" s="10">
        <v>623.88877918380001</v>
      </c>
      <c r="BO74" s="10">
        <v>632.77982323130004</v>
      </c>
      <c r="BP74" s="10">
        <v>578.06696274319995</v>
      </c>
      <c r="BQ74" s="10">
        <v>596.76078618860004</v>
      </c>
      <c r="BR74" s="10">
        <v>556.59931048220005</v>
      </c>
      <c r="BS74" s="10">
        <v>578.00547419780003</v>
      </c>
      <c r="BT74" s="10">
        <v>655.00224328080003</v>
      </c>
      <c r="BU74" s="10">
        <v>647.58525339319999</v>
      </c>
      <c r="BV74" s="10">
        <v>590.19846698180004</v>
      </c>
      <c r="BW74" s="10">
        <v>605.68571002559997</v>
      </c>
      <c r="BX74" s="10">
        <v>680.61962320040004</v>
      </c>
      <c r="BY74" s="10">
        <v>659.56529753400002</v>
      </c>
      <c r="BZ74" s="10">
        <v>589.90676729200004</v>
      </c>
      <c r="CA74" s="10">
        <v>559.18276144649997</v>
      </c>
      <c r="CB74" s="10">
        <v>598.33590117059998</v>
      </c>
      <c r="CC74" s="10">
        <v>616.58452290779996</v>
      </c>
    </row>
    <row r="75" spans="1:83" ht="31" x14ac:dyDescent="0.5">
      <c r="A75" s="8" t="s">
        <v>18</v>
      </c>
      <c r="T75" s="10">
        <v>1262.557</v>
      </c>
      <c r="U75" s="10"/>
      <c r="V75" s="10"/>
      <c r="W75" s="10"/>
      <c r="X75" s="10">
        <v>1236.586</v>
      </c>
      <c r="Y75" s="10">
        <v>1262.961</v>
      </c>
      <c r="Z75" s="10">
        <v>1216.501</v>
      </c>
      <c r="AA75" s="10">
        <v>1253.6679999999999</v>
      </c>
      <c r="AB75" s="10">
        <v>1233.787</v>
      </c>
      <c r="AC75" s="10">
        <v>1195.7650000000001</v>
      </c>
      <c r="AD75" s="10">
        <v>1117.0519999999999</v>
      </c>
      <c r="AE75" s="10">
        <v>1223.979</v>
      </c>
      <c r="AF75" s="10">
        <v>1342.184</v>
      </c>
      <c r="AG75" s="10">
        <v>1359.008</v>
      </c>
      <c r="AH75" s="10">
        <v>1290.53</v>
      </c>
      <c r="AI75" s="10">
        <v>1301.242</v>
      </c>
      <c r="AJ75" s="10">
        <v>1234.5429999999999</v>
      </c>
      <c r="AK75" s="10">
        <v>1137.077</v>
      </c>
      <c r="AL75" s="10">
        <v>1049.204</v>
      </c>
      <c r="AM75" s="10">
        <v>1183.414</v>
      </c>
      <c r="AN75" s="10">
        <v>1295.6210000000001</v>
      </c>
      <c r="AO75" s="10">
        <v>1377.2860000000001</v>
      </c>
      <c r="AP75" s="10">
        <v>1322.7190000000001</v>
      </c>
      <c r="AQ75" s="10">
        <v>1541.73</v>
      </c>
      <c r="AR75" s="10">
        <v>1640.231</v>
      </c>
      <c r="AS75" s="10">
        <v>1726.3720000000001</v>
      </c>
      <c r="AT75" s="10">
        <v>1607.5550000000001</v>
      </c>
      <c r="AU75" s="10">
        <v>1619.242</v>
      </c>
      <c r="AV75" s="10">
        <v>1435.85</v>
      </c>
      <c r="AW75" s="10">
        <v>1340.7760000000001</v>
      </c>
      <c r="AX75" s="10">
        <v>1253.136</v>
      </c>
      <c r="AY75" s="10">
        <v>1346.9849999999999</v>
      </c>
      <c r="AZ75" s="10">
        <v>1337.174</v>
      </c>
      <c r="BA75" s="10">
        <v>1313.971</v>
      </c>
      <c r="BB75" s="10">
        <v>1283.3309999999999</v>
      </c>
      <c r="BC75" s="10">
        <v>1402.1220000000001</v>
      </c>
      <c r="BD75" s="10">
        <v>1401.615</v>
      </c>
      <c r="BE75" s="10">
        <v>1666.008</v>
      </c>
      <c r="BF75" s="10">
        <v>1537.2</v>
      </c>
      <c r="BG75" s="10">
        <v>1692.712</v>
      </c>
      <c r="BH75" s="10">
        <v>1766.761</v>
      </c>
      <c r="BI75" s="10">
        <v>1813.51</v>
      </c>
      <c r="BJ75" s="10">
        <v>1814.6020000000001</v>
      </c>
      <c r="BK75" s="10">
        <v>1969.8720000000001</v>
      </c>
      <c r="BL75" s="10">
        <v>2006.867</v>
      </c>
      <c r="BM75" s="10">
        <v>2004.9970000000001</v>
      </c>
      <c r="BN75" s="10">
        <v>1840.5650000000001</v>
      </c>
      <c r="BO75" s="10">
        <v>1998.501</v>
      </c>
      <c r="BP75" s="10">
        <v>2000.4359999999999</v>
      </c>
      <c r="BQ75" s="10">
        <v>1953.9179999999999</v>
      </c>
      <c r="BR75" s="10">
        <v>1874.99</v>
      </c>
      <c r="BS75" s="10">
        <v>2044.68</v>
      </c>
      <c r="BT75" s="10">
        <v>2112.2109999999998</v>
      </c>
      <c r="BU75" s="10">
        <v>2139.2809999999999</v>
      </c>
      <c r="BV75" s="10">
        <v>2056.8380000000002</v>
      </c>
      <c r="BW75" s="10">
        <v>2235.8090000000002</v>
      </c>
      <c r="BX75" s="10">
        <v>2233.7600000000002</v>
      </c>
      <c r="BY75" s="10">
        <v>2108.2809999999999</v>
      </c>
      <c r="BZ75" s="10">
        <v>1905.845</v>
      </c>
      <c r="CA75" s="10">
        <v>1963.7570000000001</v>
      </c>
      <c r="CB75" s="10">
        <v>1958.443</v>
      </c>
      <c r="CC75" s="10">
        <v>2170.5520000000001</v>
      </c>
      <c r="CD75" s="10">
        <v>1491.095</v>
      </c>
    </row>
    <row r="76" spans="1:83" ht="41.35" x14ac:dyDescent="0.5">
      <c r="A76" s="8" t="s">
        <v>19</v>
      </c>
      <c r="R76" s="10">
        <v>48.055</v>
      </c>
      <c r="S76" s="10"/>
      <c r="T76" s="10">
        <v>49.146999999999998</v>
      </c>
      <c r="U76" s="10">
        <v>50.277000000000001</v>
      </c>
      <c r="V76" s="10">
        <v>53.606999999999999</v>
      </c>
      <c r="W76" s="10">
        <v>53.475000000000001</v>
      </c>
      <c r="X76" s="10">
        <v>80.22</v>
      </c>
      <c r="Y76" s="10">
        <v>74.971999999999994</v>
      </c>
      <c r="Z76" s="10">
        <v>81.031000000000006</v>
      </c>
      <c r="AA76" s="10">
        <v>80.067999999999998</v>
      </c>
      <c r="AB76" s="10">
        <v>128.76</v>
      </c>
      <c r="AC76" s="10">
        <v>151.76</v>
      </c>
      <c r="AD76" s="10">
        <v>166.08199999999999</v>
      </c>
      <c r="AE76" s="10">
        <v>167.94900000000001</v>
      </c>
      <c r="AF76" s="10">
        <v>183.90899999999999</v>
      </c>
      <c r="AG76" s="10">
        <v>163.61199999999999</v>
      </c>
      <c r="AH76" s="10">
        <v>182.232</v>
      </c>
      <c r="AI76" s="10">
        <v>164.42599999999999</v>
      </c>
      <c r="AJ76" s="10">
        <v>181.36500000000001</v>
      </c>
      <c r="AK76" s="10">
        <v>152.75299999999999</v>
      </c>
      <c r="AL76" s="10">
        <v>148.488</v>
      </c>
      <c r="AM76" s="10">
        <v>147.86500000000001</v>
      </c>
      <c r="AN76" s="10">
        <v>179.15</v>
      </c>
      <c r="AO76" s="10">
        <v>196.17</v>
      </c>
      <c r="AP76" s="10">
        <v>215.35499999999999</v>
      </c>
      <c r="AQ76" s="10">
        <v>248.614</v>
      </c>
      <c r="AR76" s="10">
        <v>311.06599999999997</v>
      </c>
      <c r="AS76" s="10">
        <v>318.88799999999998</v>
      </c>
      <c r="AT76" s="10">
        <v>324.40899999999999</v>
      </c>
      <c r="AU76" s="10">
        <v>324.35399999999998</v>
      </c>
      <c r="AV76" s="10">
        <v>380.89499999999998</v>
      </c>
      <c r="AW76" s="10">
        <v>312.15800000000002</v>
      </c>
      <c r="AX76" s="10">
        <v>319.286</v>
      </c>
      <c r="AY76" s="10">
        <v>323.50900000000001</v>
      </c>
      <c r="AZ76" s="10">
        <v>490.94299999999998</v>
      </c>
      <c r="BA76" s="10">
        <v>497.40600000000001</v>
      </c>
      <c r="BB76" s="10">
        <v>469.00599999999997</v>
      </c>
      <c r="BC76" s="10">
        <v>472.24400000000003</v>
      </c>
      <c r="BD76" s="10">
        <v>662.38800000000003</v>
      </c>
      <c r="BE76" s="10">
        <v>637.45899999999995</v>
      </c>
      <c r="BF76" s="10">
        <v>536.71400000000006</v>
      </c>
      <c r="BG76" s="10">
        <v>577.947</v>
      </c>
      <c r="BH76" s="10">
        <v>836.60500000000002</v>
      </c>
      <c r="BI76" s="10">
        <v>867.08199999999999</v>
      </c>
      <c r="BJ76" s="10">
        <v>783.03099999999995</v>
      </c>
      <c r="BK76" s="10">
        <v>834.28700000000003</v>
      </c>
      <c r="BL76" s="10">
        <v>1086.749</v>
      </c>
      <c r="BM76" s="10">
        <v>970.62099999999998</v>
      </c>
      <c r="BN76" s="10">
        <v>917.49099999999999</v>
      </c>
      <c r="BO76" s="10">
        <v>901.61300000000006</v>
      </c>
      <c r="BP76" s="10">
        <v>1168.7860000000001</v>
      </c>
      <c r="BQ76" s="10">
        <v>1180.653</v>
      </c>
      <c r="BR76" s="10">
        <v>1158.548</v>
      </c>
      <c r="BS76" s="10">
        <v>1148.4929999999999</v>
      </c>
      <c r="BT76" s="10">
        <v>1299.3320000000001</v>
      </c>
      <c r="BU76" s="10">
        <v>1173.115</v>
      </c>
      <c r="BV76" s="10">
        <v>1019.496</v>
      </c>
      <c r="BW76" s="10">
        <v>875.25199999999995</v>
      </c>
      <c r="BX76" s="10">
        <v>965.71100000000001</v>
      </c>
      <c r="BY76" s="10">
        <v>906.54399999999998</v>
      </c>
      <c r="BZ76" s="10">
        <v>892.25800000000004</v>
      </c>
      <c r="CA76" s="10">
        <v>940.23599999999999</v>
      </c>
      <c r="CB76" s="10">
        <v>1198.509</v>
      </c>
      <c r="CC76" s="10">
        <v>1056.845</v>
      </c>
      <c r="CD76" s="10">
        <v>895.97400000000005</v>
      </c>
    </row>
    <row r="77" spans="1:83" ht="31" x14ac:dyDescent="0.5">
      <c r="A77" s="8" t="s">
        <v>20</v>
      </c>
      <c r="AX77" s="10">
        <v>127.44808492558801</v>
      </c>
      <c r="AY77" s="10" t="s">
        <v>0</v>
      </c>
      <c r="AZ77" s="10" t="s">
        <v>0</v>
      </c>
      <c r="BA77" s="10">
        <v>113.863436412704</v>
      </c>
      <c r="BB77" s="10">
        <v>106.347173436112</v>
      </c>
      <c r="BC77" s="10">
        <v>136.89838102423801</v>
      </c>
      <c r="BD77" s="10">
        <v>196.03258268081601</v>
      </c>
      <c r="BE77" s="10">
        <v>165.24137056436999</v>
      </c>
      <c r="BF77" s="10">
        <v>148.66670706756099</v>
      </c>
      <c r="BG77" s="10">
        <v>142.61266583744199</v>
      </c>
      <c r="BH77" s="10">
        <v>195.11779453211699</v>
      </c>
      <c r="BI77" s="10">
        <v>161.59031300074301</v>
      </c>
      <c r="BJ77" s="10">
        <v>145.60195497369401</v>
      </c>
      <c r="BK77" s="10">
        <v>203.30391205987701</v>
      </c>
      <c r="BL77" s="10">
        <v>198.24643230466299</v>
      </c>
      <c r="BM77" s="10">
        <v>152.699376179007</v>
      </c>
      <c r="BN77" s="10">
        <v>143.40652385480399</v>
      </c>
      <c r="BO77" s="10">
        <v>184.812874174467</v>
      </c>
      <c r="BP77" s="10">
        <v>197.189960062144</v>
      </c>
      <c r="BQ77" s="10">
        <v>160.92542249748701</v>
      </c>
      <c r="BR77" s="10">
        <v>163.49543710222801</v>
      </c>
      <c r="BS77" s="10">
        <v>241.91450034175801</v>
      </c>
      <c r="BT77" s="10">
        <v>229.100455039086</v>
      </c>
      <c r="BU77" s="10">
        <v>201.17230163649</v>
      </c>
      <c r="BV77" s="10">
        <v>198.247080355283</v>
      </c>
      <c r="BW77" s="10">
        <v>272.80471388546403</v>
      </c>
      <c r="BX77" s="10">
        <v>276.59194353539101</v>
      </c>
      <c r="BY77" s="10">
        <v>227.748337128576</v>
      </c>
      <c r="BZ77" s="10">
        <v>234.393446231208</v>
      </c>
      <c r="CA77" s="10">
        <v>294.10000002646899</v>
      </c>
      <c r="CB77" s="10">
        <v>301.18275943246402</v>
      </c>
      <c r="CC77" s="10">
        <v>238.10474399832</v>
      </c>
      <c r="CD77" s="10">
        <v>248.0366972043</v>
      </c>
    </row>
    <row r="78" spans="1:83" x14ac:dyDescent="0.5">
      <c r="A78" s="8" t="s">
        <v>30</v>
      </c>
      <c r="B78" s="13">
        <f>AVERAGE(B69:B77)</f>
        <v>783.45528502710681</v>
      </c>
      <c r="C78" s="13">
        <f t="shared" ref="C78" si="337">AVERAGE(C69:C77)</f>
        <v>794.36810089545611</v>
      </c>
      <c r="D78" s="13">
        <f t="shared" ref="D78" si="338">AVERAGE(D69:D77)</f>
        <v>835.18406284999253</v>
      </c>
      <c r="E78" s="13">
        <f t="shared" ref="E78" si="339">AVERAGE(E69:E77)</f>
        <v>776.46652192484794</v>
      </c>
      <c r="F78" s="13">
        <f t="shared" ref="F78" si="340">AVERAGE(F69:F77)</f>
        <v>635.34217975944</v>
      </c>
      <c r="G78" s="13">
        <f t="shared" ref="G78" si="341">AVERAGE(G69:G77)</f>
        <v>612.95791128343922</v>
      </c>
      <c r="H78" s="13">
        <f t="shared" ref="H78" si="342">AVERAGE(H69:H77)</f>
        <v>661.2463718568257</v>
      </c>
      <c r="I78" s="13">
        <f t="shared" ref="I78" si="343">AVERAGE(I69:I77)</f>
        <v>628.82393921849689</v>
      </c>
      <c r="J78" s="13">
        <f t="shared" ref="J78" si="344">AVERAGE(J69:J77)</f>
        <v>645.30207871410369</v>
      </c>
      <c r="K78" s="13">
        <f t="shared" ref="K78" si="345">AVERAGE(K69:K77)</f>
        <v>673.69999831109999</v>
      </c>
      <c r="L78" s="13">
        <f t="shared" ref="L78" si="346">AVERAGE(L69:L77)</f>
        <v>749.52590470871655</v>
      </c>
      <c r="M78" s="13">
        <f t="shared" ref="M78" si="347">AVERAGE(M69:M77)</f>
        <v>709.98379237131667</v>
      </c>
      <c r="N78" s="13">
        <f t="shared" ref="N78" si="348">AVERAGE(N69:N77)</f>
        <v>756.28418944055795</v>
      </c>
      <c r="O78" s="13">
        <f t="shared" ref="O78" si="349">AVERAGE(O69:O77)</f>
        <v>728.58922790393342</v>
      </c>
      <c r="P78" s="13">
        <f t="shared" ref="P78" si="350">AVERAGE(P69:P77)</f>
        <v>815.19716342833328</v>
      </c>
      <c r="Q78" s="13">
        <f t="shared" ref="Q78" si="351">AVERAGE(Q69:Q77)</f>
        <v>773.33083234113337</v>
      </c>
      <c r="R78" s="13">
        <f t="shared" ref="R78" si="352">AVERAGE(R69:R77)</f>
        <v>698.43093175985609</v>
      </c>
      <c r="S78" s="13">
        <f t="shared" ref="S78" si="353">AVERAGE(S69:S77)</f>
        <v>781.65087336236672</v>
      </c>
      <c r="T78" s="13">
        <f t="shared" ref="T78" si="354">AVERAGE(T69:T77)</f>
        <v>789.40037828112486</v>
      </c>
      <c r="U78" s="13">
        <f t="shared" ref="U78" si="355">AVERAGE(U69:U77)</f>
        <v>704.60214979671423</v>
      </c>
      <c r="V78" s="13">
        <f t="shared" ref="V78" si="356">AVERAGE(V69:V77)</f>
        <v>711.19396440952846</v>
      </c>
      <c r="W78" s="13">
        <f t="shared" ref="W78" si="357">AVERAGE(W69:W77)</f>
        <v>828.59120162154284</v>
      </c>
      <c r="X78" s="13">
        <f t="shared" ref="X78" si="358">AVERAGE(X69:X77)</f>
        <v>959.39821264020009</v>
      </c>
      <c r="Y78" s="13">
        <f t="shared" ref="Y78" si="359">AVERAGE(Y69:Y77)</f>
        <v>930.68486983996252</v>
      </c>
      <c r="Z78" s="13">
        <f t="shared" ref="Z78" si="360">AVERAGE(Z69:Z77)</f>
        <v>943.84413343075005</v>
      </c>
      <c r="AA78" s="13">
        <f t="shared" ref="AA78" si="361">AVERAGE(AA69:AA77)</f>
        <v>948.05584700135</v>
      </c>
      <c r="AB78" s="13">
        <f t="shared" ref="AB78" si="362">AVERAGE(AB69:AB77)</f>
        <v>1027.0331631491624</v>
      </c>
      <c r="AC78" s="13">
        <f t="shared" ref="AC78" si="363">AVERAGE(AC69:AC77)</f>
        <v>1034.9362903703625</v>
      </c>
      <c r="AD78" s="13">
        <f t="shared" ref="AD78" si="364">AVERAGE(AD69:AD77)</f>
        <v>1049.795501048575</v>
      </c>
      <c r="AE78" s="13">
        <f t="shared" ref="AE78" si="365">AVERAGE(AE69:AE77)</f>
        <v>1107.7369947575251</v>
      </c>
      <c r="AF78" s="13">
        <f t="shared" ref="AF78" si="366">AVERAGE(AF69:AF77)</f>
        <v>1219.9023379884125</v>
      </c>
      <c r="AG78" s="13">
        <f t="shared" ref="AG78" si="367">AVERAGE(AG69:AG77)</f>
        <v>1172.6029340058876</v>
      </c>
      <c r="AH78" s="13">
        <f t="shared" ref="AH78" si="368">AVERAGE(AH69:AH77)</f>
        <v>1150.298050674975</v>
      </c>
      <c r="AI78" s="13">
        <f t="shared" ref="AI78" si="369">AVERAGE(AI69:AI77)</f>
        <v>1135.0818235698873</v>
      </c>
      <c r="AJ78" s="13">
        <f t="shared" ref="AJ78" si="370">AVERAGE(AJ69:AJ77)</f>
        <v>1144.3050050212</v>
      </c>
      <c r="AK78" s="13">
        <f t="shared" ref="AK78" si="371">AVERAGE(AK69:AK77)</f>
        <v>1041.5214698185002</v>
      </c>
      <c r="AL78" s="13">
        <f t="shared" ref="AL78" si="372">AVERAGE(AL69:AL77)</f>
        <v>943.62401590032505</v>
      </c>
      <c r="AM78" s="13">
        <f t="shared" ref="AM78" si="373">AVERAGE(AM69:AM77)</f>
        <v>975.76682667192483</v>
      </c>
      <c r="AN78" s="13">
        <f t="shared" ref="AN78" si="374">AVERAGE(AN69:AN77)</f>
        <v>1049.5642465828751</v>
      </c>
      <c r="AO78" s="13">
        <f t="shared" ref="AO78" si="375">AVERAGE(AO69:AO77)</f>
        <v>1119.4278185227251</v>
      </c>
      <c r="AP78" s="13">
        <f t="shared" ref="AP78" si="376">AVERAGE(AP69:AP77)</f>
        <v>1142.6695207007124</v>
      </c>
      <c r="AQ78" s="13">
        <f t="shared" ref="AQ78" si="377">AVERAGE(AQ69:AQ77)</f>
        <v>1236.0342974912626</v>
      </c>
      <c r="AR78" s="13">
        <f t="shared" ref="AR78" si="378">AVERAGE(AR69:AR77)</f>
        <v>1400.724224629475</v>
      </c>
      <c r="AS78" s="13">
        <f t="shared" ref="AS78" si="379">AVERAGE(AS69:AS77)</f>
        <v>1480.254541090125</v>
      </c>
      <c r="AT78" s="13">
        <f t="shared" ref="AT78" si="380">AVERAGE(AT69:AT77)</f>
        <v>1449.0684088276378</v>
      </c>
      <c r="AU78" s="13">
        <f t="shared" ref="AU78" si="381">AVERAGE(AU69:AU77)</f>
        <v>1479.4337926966375</v>
      </c>
      <c r="AV78" s="13">
        <f t="shared" ref="AV78" si="382">AVERAGE(AV69:AV77)</f>
        <v>1498.7310266479751</v>
      </c>
      <c r="AW78" s="13">
        <f t="shared" ref="AW78" si="383">AVERAGE(AW69:AW77)</f>
        <v>1473.5000906343</v>
      </c>
      <c r="AX78" s="13">
        <f t="shared" ref="AX78" si="384">AVERAGE(AX69:AX77)</f>
        <v>1285.6570812498433</v>
      </c>
      <c r="AY78" s="13">
        <f t="shared" ref="AY78" si="385">AVERAGE(AY69:AY77)</f>
        <v>1416.4288077365502</v>
      </c>
      <c r="AZ78" s="13">
        <f t="shared" ref="AZ78" si="386">AVERAGE(AZ69:AZ77)</f>
        <v>1538.670206138675</v>
      </c>
      <c r="BA78" s="13">
        <f t="shared" ref="BA78" si="387">AVERAGE(BA69:BA77)</f>
        <v>1401.5575503654673</v>
      </c>
      <c r="BB78" s="13">
        <f t="shared" ref="BB78" si="388">AVERAGE(BB69:BB77)</f>
        <v>1409.0834158501011</v>
      </c>
      <c r="BC78" s="13">
        <f t="shared" ref="BC78" si="389">AVERAGE(BC69:BC77)</f>
        <v>1438.340721892193</v>
      </c>
      <c r="BD78" s="13">
        <f t="shared" ref="BD78" si="390">AVERAGE(BD69:BD77)</f>
        <v>1570.6584351934353</v>
      </c>
      <c r="BE78" s="13">
        <f t="shared" ref="BE78" si="391">AVERAGE(BE69:BE77)</f>
        <v>1549.7837068093411</v>
      </c>
      <c r="BF78" s="13">
        <f t="shared" ref="BF78" si="392">AVERAGE(BF69:BF77)</f>
        <v>1463.6123441228735</v>
      </c>
      <c r="BG78" s="13">
        <f t="shared" ref="BG78" si="393">AVERAGE(BG69:BG77)</f>
        <v>1469.9330146144043</v>
      </c>
      <c r="BH78" s="13">
        <f t="shared" ref="BH78" si="394">AVERAGE(BH69:BH77)</f>
        <v>1610.8869027191349</v>
      </c>
      <c r="BI78" s="13">
        <f t="shared" ref="BI78" si="395">AVERAGE(BI69:BI77)</f>
        <v>1625.0540534247602</v>
      </c>
      <c r="BJ78" s="13">
        <f t="shared" ref="BJ78" si="396">AVERAGE(BJ69:BJ77)</f>
        <v>1617.9840990472442</v>
      </c>
      <c r="BK78" s="13">
        <f t="shared" ref="BK78" si="397">AVERAGE(BK69:BK77)</f>
        <v>1671.309061457275</v>
      </c>
      <c r="BL78" s="13">
        <f t="shared" ref="BL78" si="398">AVERAGE(BL69:BL77)</f>
        <v>1816.0519757570735</v>
      </c>
      <c r="BM78" s="13">
        <f t="shared" ref="BM78" si="399">AVERAGE(BM69:BM77)</f>
        <v>1790.3702549265561</v>
      </c>
      <c r="BN78" s="13">
        <f t="shared" ref="BN78" si="400">AVERAGE(BN69:BN77)</f>
        <v>1741.0038277256672</v>
      </c>
      <c r="BO78" s="13">
        <f t="shared" ref="BO78" si="401">AVERAGE(BO69:BO77)</f>
        <v>1767.2378079076072</v>
      </c>
      <c r="BP78" s="13">
        <f t="shared" ref="BP78" si="402">AVERAGE(BP69:BP77)</f>
        <v>1862.5558844133936</v>
      </c>
      <c r="BQ78" s="13">
        <f t="shared" ref="BQ78" si="403">AVERAGE(BQ69:BQ77)</f>
        <v>1884.4104595720539</v>
      </c>
      <c r="BR78" s="13">
        <f t="shared" ref="BR78" si="404">AVERAGE(BR69:BR77)</f>
        <v>1900.0016990078252</v>
      </c>
      <c r="BS78" s="13">
        <f t="shared" ref="BS78" si="405">AVERAGE(BS69:BS77)</f>
        <v>1904.206454144351</v>
      </c>
      <c r="BT78" s="13">
        <f t="shared" ref="BT78" si="406">AVERAGE(BT69:BT77)</f>
        <v>1950.5758276407093</v>
      </c>
      <c r="BU78" s="13">
        <f t="shared" ref="BU78" si="407">AVERAGE(BU69:BU77)</f>
        <v>1930.96046823041</v>
      </c>
      <c r="BV78" s="13">
        <f t="shared" ref="BV78" si="408">AVERAGE(BV69:BV77)</f>
        <v>1894.5537096148646</v>
      </c>
      <c r="BW78" s="13">
        <f t="shared" ref="BW78" si="409">AVERAGE(BW69:BW77)</f>
        <v>1810.146181187896</v>
      </c>
      <c r="BX78" s="13">
        <f t="shared" ref="BX78" si="410">AVERAGE(BX69:BX77)</f>
        <v>1970.5452161083876</v>
      </c>
      <c r="BY78" s="13">
        <f t="shared" ref="BY78" si="411">AVERAGE(BY69:BY77)</f>
        <v>1991.9610083235752</v>
      </c>
      <c r="BZ78" s="13">
        <f t="shared" ref="BZ78" si="412">AVERAGE(BZ69:BZ77)</f>
        <v>2029.8358715438235</v>
      </c>
      <c r="CA78" s="13">
        <f t="shared" ref="CA78" si="413">AVERAGE(CA69:CA77)</f>
        <v>2005.6313862554525</v>
      </c>
      <c r="CB78" s="13">
        <f t="shared" ref="CB78" si="414">AVERAGE(CB69:CB77)</f>
        <v>2352.8939101685191</v>
      </c>
      <c r="CC78" s="13">
        <f t="shared" ref="CC78" si="415">AVERAGE(CC69:CC77)</f>
        <v>2231.8619694400577</v>
      </c>
      <c r="CD78" s="13">
        <f t="shared" ref="CD78" si="416">AVERAGE(CD69:CD77)</f>
        <v>2162.4653622317874</v>
      </c>
    </row>
    <row r="79" spans="1:83" x14ac:dyDescent="0.5">
      <c r="A79" s="8" t="s">
        <v>31</v>
      </c>
      <c r="B79" s="13">
        <f>MEDIAN(B69:B77)</f>
        <v>1124.4380000000001</v>
      </c>
      <c r="C79" s="13">
        <f t="shared" ref="C79:BN79" si="417">MEDIAN(C69:C77)</f>
        <v>1125.506786591</v>
      </c>
      <c r="D79" s="13">
        <f t="shared" si="417"/>
        <v>1213.4860000000001</v>
      </c>
      <c r="E79" s="13">
        <f t="shared" si="417"/>
        <v>1087.585</v>
      </c>
      <c r="F79" s="13">
        <f t="shared" si="417"/>
        <v>497.62132456737504</v>
      </c>
      <c r="G79" s="13">
        <f t="shared" si="417"/>
        <v>474.97524999999996</v>
      </c>
      <c r="H79" s="13">
        <f t="shared" si="417"/>
        <v>519.22277241769996</v>
      </c>
      <c r="I79" s="13">
        <f t="shared" si="417"/>
        <v>506.90649999999994</v>
      </c>
      <c r="J79" s="13">
        <f t="shared" si="417"/>
        <v>503.30619455019399</v>
      </c>
      <c r="K79" s="13">
        <f t="shared" si="417"/>
        <v>536.6785843678</v>
      </c>
      <c r="L79" s="13">
        <f t="shared" si="417"/>
        <v>630.09908607460011</v>
      </c>
      <c r="M79" s="13">
        <f t="shared" si="417"/>
        <v>626.14123260800011</v>
      </c>
      <c r="N79" s="13">
        <f t="shared" si="417"/>
        <v>590.13757185660006</v>
      </c>
      <c r="O79" s="13">
        <f t="shared" si="417"/>
        <v>544.30072195579999</v>
      </c>
      <c r="P79" s="13">
        <f t="shared" si="417"/>
        <v>675.16521188519994</v>
      </c>
      <c r="Q79" s="13">
        <f t="shared" si="417"/>
        <v>639.83233403160011</v>
      </c>
      <c r="R79" s="13">
        <f t="shared" si="417"/>
        <v>272.27186568880001</v>
      </c>
      <c r="S79" s="13">
        <f t="shared" si="417"/>
        <v>616.68018854835009</v>
      </c>
      <c r="T79" s="13">
        <f t="shared" si="417"/>
        <v>734.77351549450009</v>
      </c>
      <c r="U79" s="13">
        <f t="shared" si="417"/>
        <v>256.7844651254</v>
      </c>
      <c r="V79" s="13">
        <f t="shared" si="417"/>
        <v>282.27908070090001</v>
      </c>
      <c r="W79" s="13">
        <f t="shared" si="417"/>
        <v>342.85022989880002</v>
      </c>
      <c r="X79" s="13">
        <f t="shared" si="417"/>
        <v>823.23757062594996</v>
      </c>
      <c r="Y79" s="13">
        <f t="shared" si="417"/>
        <v>812.54400507700007</v>
      </c>
      <c r="Z79" s="13">
        <f t="shared" si="417"/>
        <v>719.2840646059999</v>
      </c>
      <c r="AA79" s="13">
        <f t="shared" si="417"/>
        <v>743.96575070050005</v>
      </c>
      <c r="AB79" s="13">
        <f t="shared" si="417"/>
        <v>871.78017838639994</v>
      </c>
      <c r="AC79" s="13">
        <f t="shared" si="417"/>
        <v>859.89061217419999</v>
      </c>
      <c r="AD79" s="13">
        <f t="shared" si="417"/>
        <v>831.31035718639987</v>
      </c>
      <c r="AE79" s="13">
        <f t="shared" si="417"/>
        <v>873.78136881750004</v>
      </c>
      <c r="AF79" s="13">
        <f t="shared" si="417"/>
        <v>1001.1730449955</v>
      </c>
      <c r="AG79" s="13">
        <f t="shared" si="417"/>
        <v>974.91086691999999</v>
      </c>
      <c r="AH79" s="13">
        <f t="shared" si="417"/>
        <v>876.93261850919998</v>
      </c>
      <c r="AI79" s="13">
        <f t="shared" si="417"/>
        <v>855.90630792675006</v>
      </c>
      <c r="AJ79" s="13">
        <f t="shared" si="417"/>
        <v>913.45025551629988</v>
      </c>
      <c r="AK79" s="13">
        <f t="shared" si="417"/>
        <v>829.12196130519999</v>
      </c>
      <c r="AL79" s="13">
        <f t="shared" si="417"/>
        <v>726.11276399839994</v>
      </c>
      <c r="AM79" s="13">
        <f t="shared" si="417"/>
        <v>730.09681432914999</v>
      </c>
      <c r="AN79" s="13">
        <f t="shared" si="417"/>
        <v>831.55908573200009</v>
      </c>
      <c r="AO79" s="13">
        <f t="shared" si="417"/>
        <v>913.30922996620006</v>
      </c>
      <c r="AP79" s="13">
        <f t="shared" si="417"/>
        <v>830.15088876779998</v>
      </c>
      <c r="AQ79" s="13">
        <f t="shared" si="417"/>
        <v>920.87773321775012</v>
      </c>
      <c r="AR79" s="13">
        <f t="shared" si="417"/>
        <v>1011.759029004</v>
      </c>
      <c r="AS79" s="13">
        <f t="shared" si="417"/>
        <v>1221.1500961116001</v>
      </c>
      <c r="AT79" s="13">
        <f t="shared" si="417"/>
        <v>1075.5071378928001</v>
      </c>
      <c r="AU79" s="13">
        <f t="shared" si="417"/>
        <v>1149.5447356559998</v>
      </c>
      <c r="AV79" s="13">
        <f t="shared" si="417"/>
        <v>1144.0516398825998</v>
      </c>
      <c r="AW79" s="13">
        <f t="shared" si="417"/>
        <v>1085.2085226720001</v>
      </c>
      <c r="AX79" s="13">
        <f t="shared" si="417"/>
        <v>728.45935798999994</v>
      </c>
      <c r="AY79" s="13">
        <f t="shared" si="417"/>
        <v>1052.5046085311999</v>
      </c>
      <c r="AZ79" s="13">
        <f t="shared" si="417"/>
        <v>1081.0666880673</v>
      </c>
      <c r="BA79" s="13">
        <f t="shared" si="417"/>
        <v>771.60452047930005</v>
      </c>
      <c r="BB79" s="13">
        <f t="shared" si="417"/>
        <v>717.89575147940002</v>
      </c>
      <c r="BC79" s="13">
        <f t="shared" si="417"/>
        <v>723.41800000000001</v>
      </c>
      <c r="BD79" s="13">
        <f t="shared" si="417"/>
        <v>825.62216729069996</v>
      </c>
      <c r="BE79" s="13">
        <f t="shared" si="417"/>
        <v>783.03187614870001</v>
      </c>
      <c r="BF79" s="13">
        <f t="shared" si="417"/>
        <v>887.37400000000002</v>
      </c>
      <c r="BG79" s="13">
        <f t="shared" si="417"/>
        <v>873.50800000000004</v>
      </c>
      <c r="BH79" s="13">
        <f t="shared" si="417"/>
        <v>836.60500000000002</v>
      </c>
      <c r="BI79" s="13">
        <f t="shared" si="417"/>
        <v>867.08199999999999</v>
      </c>
      <c r="BJ79" s="13">
        <f t="shared" si="417"/>
        <v>851.03300000000002</v>
      </c>
      <c r="BK79" s="13">
        <f t="shared" si="417"/>
        <v>861.85699999999997</v>
      </c>
      <c r="BL79" s="13">
        <f t="shared" si="417"/>
        <v>1086.749</v>
      </c>
      <c r="BM79" s="13">
        <f t="shared" si="417"/>
        <v>970.62099999999998</v>
      </c>
      <c r="BN79" s="13">
        <f t="shared" si="417"/>
        <v>954.87599999999998</v>
      </c>
      <c r="BO79" s="13">
        <f t="shared" ref="BO79:CD79" si="418">MEDIAN(BO69:BO77)</f>
        <v>948.16600000000005</v>
      </c>
      <c r="BP79" s="13">
        <f t="shared" si="418"/>
        <v>1168.7860000000001</v>
      </c>
      <c r="BQ79" s="13">
        <f t="shared" si="418"/>
        <v>1180.653</v>
      </c>
      <c r="BR79" s="13">
        <f t="shared" si="418"/>
        <v>1158.548</v>
      </c>
      <c r="BS79" s="13">
        <f t="shared" si="418"/>
        <v>1148.4929999999999</v>
      </c>
      <c r="BT79" s="13">
        <f t="shared" si="418"/>
        <v>1299.3320000000001</v>
      </c>
      <c r="BU79" s="13">
        <f t="shared" si="418"/>
        <v>1173.115</v>
      </c>
      <c r="BV79" s="13">
        <f t="shared" si="418"/>
        <v>1047.7444468817</v>
      </c>
      <c r="BW79" s="13">
        <f t="shared" si="418"/>
        <v>1018.5185188200001</v>
      </c>
      <c r="BX79" s="13">
        <f t="shared" si="418"/>
        <v>1209.9453799587</v>
      </c>
      <c r="BY79" s="13">
        <f t="shared" si="418"/>
        <v>1243.9210553856001</v>
      </c>
      <c r="BZ79" s="13">
        <f t="shared" si="418"/>
        <v>1245.8758833612001</v>
      </c>
      <c r="CA79" s="13">
        <f t="shared" si="418"/>
        <v>1241.6483517601</v>
      </c>
      <c r="CB79" s="13">
        <f t="shared" si="418"/>
        <v>1402.8579999999999</v>
      </c>
      <c r="CC79" s="13">
        <f t="shared" si="418"/>
        <v>1434.8430000000001</v>
      </c>
      <c r="CD79" s="13">
        <f t="shared" si="418"/>
        <v>1234.0159647099999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50C8-7CA0-4929-8F85-8FA57FB3D990}">
  <dimension ref="A1:CD52"/>
  <sheetViews>
    <sheetView tabSelected="1" zoomScale="80" zoomScaleNormal="55" workbookViewId="0">
      <selection activeCell="E40" sqref="E40"/>
    </sheetView>
  </sheetViews>
  <sheetFormatPr defaultRowHeight="14.35" x14ac:dyDescent="0.5"/>
  <cols>
    <col min="1" max="1" width="22.5859375" customWidth="1"/>
  </cols>
  <sheetData>
    <row r="1" spans="1:82" x14ac:dyDescent="0.5">
      <c r="B1" t="s">
        <v>201</v>
      </c>
      <c r="C1" t="s">
        <v>202</v>
      </c>
      <c r="D1" t="s">
        <v>203</v>
      </c>
      <c r="E1" t="s">
        <v>204</v>
      </c>
      <c r="F1" t="s">
        <v>201</v>
      </c>
      <c r="G1" t="s">
        <v>202</v>
      </c>
      <c r="H1" t="s">
        <v>203</v>
      </c>
      <c r="I1" t="s">
        <v>204</v>
      </c>
      <c r="J1" t="s">
        <v>201</v>
      </c>
      <c r="K1" t="s">
        <v>202</v>
      </c>
      <c r="L1" t="s">
        <v>203</v>
      </c>
      <c r="M1" t="s">
        <v>204</v>
      </c>
      <c r="N1" t="s">
        <v>201</v>
      </c>
      <c r="O1" t="s">
        <v>202</v>
      </c>
      <c r="P1" t="s">
        <v>203</v>
      </c>
      <c r="Q1" t="s">
        <v>204</v>
      </c>
      <c r="R1" t="s">
        <v>201</v>
      </c>
      <c r="S1" t="s">
        <v>202</v>
      </c>
      <c r="T1" t="s">
        <v>203</v>
      </c>
      <c r="U1" t="s">
        <v>204</v>
      </c>
      <c r="V1" t="s">
        <v>201</v>
      </c>
      <c r="W1" t="s">
        <v>202</v>
      </c>
      <c r="X1" t="s">
        <v>203</v>
      </c>
      <c r="Y1" t="s">
        <v>204</v>
      </c>
      <c r="Z1" t="s">
        <v>201</v>
      </c>
      <c r="AA1" t="s">
        <v>202</v>
      </c>
      <c r="AB1" t="s">
        <v>203</v>
      </c>
      <c r="AC1" t="s">
        <v>204</v>
      </c>
      <c r="AD1" t="s">
        <v>201</v>
      </c>
      <c r="AE1" t="s">
        <v>202</v>
      </c>
      <c r="AF1" t="s">
        <v>203</v>
      </c>
      <c r="AG1" t="s">
        <v>204</v>
      </c>
      <c r="AH1" t="s">
        <v>201</v>
      </c>
      <c r="AI1" t="s">
        <v>202</v>
      </c>
      <c r="AJ1" t="s">
        <v>203</v>
      </c>
      <c r="AK1" t="s">
        <v>204</v>
      </c>
      <c r="AL1" t="s">
        <v>201</v>
      </c>
      <c r="AM1" t="s">
        <v>202</v>
      </c>
      <c r="AN1" t="s">
        <v>203</v>
      </c>
      <c r="AO1" t="s">
        <v>204</v>
      </c>
      <c r="AP1" t="s">
        <v>201</v>
      </c>
      <c r="AQ1" t="s">
        <v>202</v>
      </c>
      <c r="AR1" t="s">
        <v>203</v>
      </c>
      <c r="AS1" t="s">
        <v>204</v>
      </c>
      <c r="AT1" t="s">
        <v>201</v>
      </c>
      <c r="AU1" t="s">
        <v>202</v>
      </c>
      <c r="AV1" t="s">
        <v>203</v>
      </c>
      <c r="AW1" t="s">
        <v>204</v>
      </c>
      <c r="AX1" t="s">
        <v>201</v>
      </c>
      <c r="AY1" t="s">
        <v>202</v>
      </c>
      <c r="AZ1" t="s">
        <v>203</v>
      </c>
      <c r="BA1" t="s">
        <v>204</v>
      </c>
      <c r="BB1" t="s">
        <v>201</v>
      </c>
      <c r="BC1" t="s">
        <v>202</v>
      </c>
      <c r="BD1" t="s">
        <v>203</v>
      </c>
      <c r="BE1" t="s">
        <v>204</v>
      </c>
      <c r="BF1" t="s">
        <v>201</v>
      </c>
      <c r="BG1" t="s">
        <v>202</v>
      </c>
      <c r="BH1" t="s">
        <v>203</v>
      </c>
      <c r="BI1" t="s">
        <v>204</v>
      </c>
      <c r="BJ1" t="s">
        <v>201</v>
      </c>
      <c r="BK1" t="s">
        <v>202</v>
      </c>
      <c r="BL1" t="s">
        <v>203</v>
      </c>
      <c r="BM1" t="s">
        <v>204</v>
      </c>
      <c r="BN1" t="s">
        <v>201</v>
      </c>
      <c r="BO1" t="s">
        <v>202</v>
      </c>
      <c r="BP1" t="s">
        <v>203</v>
      </c>
      <c r="BQ1" t="s">
        <v>204</v>
      </c>
      <c r="BR1" t="s">
        <v>201</v>
      </c>
      <c r="BS1" t="s">
        <v>202</v>
      </c>
      <c r="BT1" t="s">
        <v>203</v>
      </c>
      <c r="BU1" t="s">
        <v>204</v>
      </c>
      <c r="BV1" t="s">
        <v>201</v>
      </c>
      <c r="BW1" t="s">
        <v>202</v>
      </c>
      <c r="BX1" t="s">
        <v>203</v>
      </c>
      <c r="BY1" t="s">
        <v>204</v>
      </c>
      <c r="BZ1" t="s">
        <v>201</v>
      </c>
      <c r="CA1" t="s">
        <v>202</v>
      </c>
      <c r="CB1" t="s">
        <v>203</v>
      </c>
      <c r="CC1" t="s">
        <v>204</v>
      </c>
      <c r="CD1" t="s">
        <v>201</v>
      </c>
    </row>
    <row r="2" spans="1:82" ht="21.7" x14ac:dyDescent="0.5">
      <c r="A2" t="s">
        <v>211</v>
      </c>
      <c r="B2" s="9" t="s">
        <v>119</v>
      </c>
      <c r="C2" s="9" t="s">
        <v>120</v>
      </c>
      <c r="D2" s="9" t="s">
        <v>121</v>
      </c>
      <c r="E2" s="9" t="s">
        <v>122</v>
      </c>
      <c r="F2" s="9" t="s">
        <v>123</v>
      </c>
      <c r="G2" s="9" t="s">
        <v>124</v>
      </c>
      <c r="H2" s="9" t="s">
        <v>125</v>
      </c>
      <c r="I2" s="9" t="s">
        <v>126</v>
      </c>
      <c r="J2" s="9" t="s">
        <v>127</v>
      </c>
      <c r="K2" s="9" t="s">
        <v>128</v>
      </c>
      <c r="L2" s="9" t="s">
        <v>129</v>
      </c>
      <c r="M2" s="9" t="s">
        <v>130</v>
      </c>
      <c r="N2" s="9" t="s">
        <v>131</v>
      </c>
      <c r="O2" s="9" t="s">
        <v>132</v>
      </c>
      <c r="P2" s="9" t="s">
        <v>133</v>
      </c>
      <c r="Q2" s="9" t="s">
        <v>134</v>
      </c>
      <c r="R2" s="9" t="s">
        <v>135</v>
      </c>
      <c r="S2" s="9" t="s">
        <v>136</v>
      </c>
      <c r="T2" s="9" t="s">
        <v>137</v>
      </c>
      <c r="U2" s="9" t="s">
        <v>138</v>
      </c>
      <c r="V2" s="9" t="s">
        <v>139</v>
      </c>
      <c r="W2" s="9" t="s">
        <v>140</v>
      </c>
      <c r="X2" s="9" t="s">
        <v>141</v>
      </c>
      <c r="Y2" s="9" t="s">
        <v>142</v>
      </c>
      <c r="Z2" s="9" t="s">
        <v>143</v>
      </c>
      <c r="AA2" s="9" t="s">
        <v>144</v>
      </c>
      <c r="AB2" s="9" t="s">
        <v>145</v>
      </c>
      <c r="AC2" s="9" t="s">
        <v>146</v>
      </c>
      <c r="AD2" s="9" t="s">
        <v>147</v>
      </c>
      <c r="AE2" s="9" t="s">
        <v>148</v>
      </c>
      <c r="AF2" s="9" t="s">
        <v>149</v>
      </c>
      <c r="AG2" s="9" t="s">
        <v>150</v>
      </c>
      <c r="AH2" s="9" t="s">
        <v>151</v>
      </c>
      <c r="AI2" s="9" t="s">
        <v>152</v>
      </c>
      <c r="AJ2" s="9" t="s">
        <v>153</v>
      </c>
      <c r="AK2" s="9" t="s">
        <v>154</v>
      </c>
      <c r="AL2" s="9" t="s">
        <v>155</v>
      </c>
      <c r="AM2" s="9" t="s">
        <v>156</v>
      </c>
      <c r="AN2" s="9" t="s">
        <v>157</v>
      </c>
      <c r="AO2" s="9" t="s">
        <v>158</v>
      </c>
      <c r="AP2" s="9" t="s">
        <v>159</v>
      </c>
      <c r="AQ2" s="9" t="s">
        <v>160</v>
      </c>
      <c r="AR2" s="9" t="s">
        <v>161</v>
      </c>
      <c r="AS2" s="9" t="s">
        <v>162</v>
      </c>
      <c r="AT2" s="9" t="s">
        <v>163</v>
      </c>
      <c r="AU2" s="9" t="s">
        <v>164</v>
      </c>
      <c r="AV2" s="9" t="s">
        <v>165</v>
      </c>
      <c r="AW2" s="9" t="s">
        <v>166</v>
      </c>
      <c r="AX2" s="9" t="s">
        <v>167</v>
      </c>
      <c r="AY2" s="9" t="s">
        <v>168</v>
      </c>
      <c r="AZ2" s="9" t="s">
        <v>169</v>
      </c>
      <c r="BA2" s="9" t="s">
        <v>170</v>
      </c>
      <c r="BB2" s="9" t="s">
        <v>171</v>
      </c>
      <c r="BC2" s="9" t="s">
        <v>172</v>
      </c>
      <c r="BD2" s="9" t="s">
        <v>173</v>
      </c>
      <c r="BE2" s="9" t="s">
        <v>174</v>
      </c>
      <c r="BF2" s="9" t="s">
        <v>175</v>
      </c>
      <c r="BG2" s="9" t="s">
        <v>176</v>
      </c>
      <c r="BH2" s="9" t="s">
        <v>177</v>
      </c>
      <c r="BI2" s="9" t="s">
        <v>178</v>
      </c>
      <c r="BJ2" s="9" t="s">
        <v>179</v>
      </c>
      <c r="BK2" s="9" t="s">
        <v>180</v>
      </c>
      <c r="BL2" s="9" t="s">
        <v>181</v>
      </c>
      <c r="BM2" s="9" t="s">
        <v>182</v>
      </c>
      <c r="BN2" s="9" t="s">
        <v>183</v>
      </c>
      <c r="BO2" s="9" t="s">
        <v>184</v>
      </c>
      <c r="BP2" s="9" t="s">
        <v>185</v>
      </c>
      <c r="BQ2" s="9" t="s">
        <v>186</v>
      </c>
      <c r="BR2" s="9" t="s">
        <v>187</v>
      </c>
      <c r="BS2" s="9" t="s">
        <v>188</v>
      </c>
      <c r="BT2" s="9" t="s">
        <v>189</v>
      </c>
      <c r="BU2" s="9" t="s">
        <v>190</v>
      </c>
      <c r="BV2" s="9" t="s">
        <v>191</v>
      </c>
      <c r="BW2" s="9" t="s">
        <v>192</v>
      </c>
      <c r="BX2" s="9" t="s">
        <v>193</v>
      </c>
      <c r="BY2" s="9" t="s">
        <v>194</v>
      </c>
      <c r="BZ2" s="9" t="s">
        <v>195</v>
      </c>
      <c r="CA2" s="9" t="s">
        <v>196</v>
      </c>
      <c r="CB2" s="9" t="s">
        <v>197</v>
      </c>
      <c r="CC2" s="9" t="s">
        <v>198</v>
      </c>
      <c r="CD2" s="9" t="s">
        <v>199</v>
      </c>
    </row>
    <row r="3" spans="1:82" s="24" customFormat="1" ht="20.7" x14ac:dyDescent="0.5">
      <c r="A3" s="25" t="s">
        <v>12</v>
      </c>
      <c r="C3" s="24">
        <f>'Last 20 years'!B17/(('Balance Sheet Data'!B4+'Balance Sheet Data'!C4)/2)</f>
        <v>2.2264389570363287E-2</v>
      </c>
      <c r="D3" s="24">
        <f>'Last 20 years'!C17/(('Balance Sheet Data'!C4+'Balance Sheet Data'!D4)/2)</f>
        <v>3.704543298089099E-2</v>
      </c>
      <c r="E3" s="24">
        <f>'Last 20 years'!D17/(('Balance Sheet Data'!D4+'Balance Sheet Data'!E4)/2)</f>
        <v>2.3261410284708683E-2</v>
      </c>
      <c r="F3" s="24">
        <f>'Last 20 years'!E17/(('Balance Sheet Data'!E4+'Balance Sheet Data'!F4)/2)</f>
        <v>6.1594494841652934E-2</v>
      </c>
      <c r="G3" s="24">
        <f>'Last 20 years'!F17/(('Balance Sheet Data'!F4+'Balance Sheet Data'!G4)/2)</f>
        <v>1.8231453598191033E-2</v>
      </c>
      <c r="H3" s="24">
        <f>'Last 20 years'!G17/(('Balance Sheet Data'!G4+'Balance Sheet Data'!H4)/2)</f>
        <v>2.8984558705329955E-2</v>
      </c>
      <c r="I3" s="24">
        <f>'Last 20 years'!H17/(('Balance Sheet Data'!H4+'Balance Sheet Data'!I4)/2)</f>
        <v>2.4877338767338421E-2</v>
      </c>
      <c r="J3" s="24">
        <f>'Last 20 years'!I17/(('Balance Sheet Data'!I4+'Balance Sheet Data'!J4)/2)</f>
        <v>6.2933198729714354E-2</v>
      </c>
      <c r="K3" s="24">
        <f>'Last 20 years'!J17/(('Balance Sheet Data'!J4+'Balance Sheet Data'!K4)/2)</f>
        <v>2.5247746690562321E-2</v>
      </c>
      <c r="L3" s="24">
        <f>'Last 20 years'!K17/(('Balance Sheet Data'!K4+'Balance Sheet Data'!L4)/2)</f>
        <v>3.5249069642990745E-2</v>
      </c>
      <c r="M3" s="24">
        <f>'Last 20 years'!L17/(('Balance Sheet Data'!L4+'Balance Sheet Data'!M4)/2)</f>
        <v>2.2131476326943234E-2</v>
      </c>
      <c r="N3" s="24">
        <f>'Last 20 years'!M17/(('Balance Sheet Data'!M4+'Balance Sheet Data'!N4)/2)</f>
        <v>6.9627857664421186E-2</v>
      </c>
      <c r="O3" s="24">
        <f>'Last 20 years'!N17/(('Balance Sheet Data'!N4+'Balance Sheet Data'!O4)/2)</f>
        <v>1.8791073273107674E-2</v>
      </c>
      <c r="P3" s="24">
        <f>'Last 20 years'!O17/(('Balance Sheet Data'!O4+'Balance Sheet Data'!P4)/2)</f>
        <v>4.2570488340021063E-2</v>
      </c>
      <c r="Q3" s="24">
        <f>'Last 20 years'!P17/(('Balance Sheet Data'!P4+'Balance Sheet Data'!Q4)/2)</f>
        <v>3.1896231102238611E-2</v>
      </c>
      <c r="R3" s="24">
        <f>'Last 20 years'!Q17/(('Balance Sheet Data'!Q4+'Balance Sheet Data'!R4)/2)</f>
        <v>6.5534032620954336E-2</v>
      </c>
      <c r="S3" s="24">
        <f>'Last 20 years'!R17/(('Balance Sheet Data'!R4+'Balance Sheet Data'!S4)/2)</f>
        <v>8.9851781635984507E-3</v>
      </c>
      <c r="T3" s="24">
        <f>'Last 20 years'!S17/(('Balance Sheet Data'!S4+'Balance Sheet Data'!T4)/2)</f>
        <v>4.9103162719964906E-2</v>
      </c>
      <c r="U3" s="24">
        <f>'Last 20 years'!T17/(('Balance Sheet Data'!T4+'Balance Sheet Data'!U4)/2)</f>
        <v>3.505600004651277E-2</v>
      </c>
      <c r="V3" s="24">
        <f>'Last 20 years'!U17/(('Balance Sheet Data'!U4+'Balance Sheet Data'!V4)/2)</f>
        <v>6.2983974898530498E-2</v>
      </c>
      <c r="W3" s="24">
        <f>'Last 20 years'!V17/(('Balance Sheet Data'!V4+'Balance Sheet Data'!W4)/2)</f>
        <v>1.1430460610010034E-2</v>
      </c>
      <c r="X3" s="24">
        <f>'Last 20 years'!W17/(('Balance Sheet Data'!W4+'Balance Sheet Data'!X4)/2)</f>
        <v>3.074620382196137E-2</v>
      </c>
      <c r="Y3" s="24">
        <f>'Last 20 years'!X17/(('Balance Sheet Data'!X4+'Balance Sheet Data'!Y4)/2)</f>
        <v>2.4952961559391636E-2</v>
      </c>
      <c r="Z3" s="24">
        <f>'Last 20 years'!Y17/(('Balance Sheet Data'!Y4+'Balance Sheet Data'!Z4)/2)</f>
        <v>5.2812082912163126E-2</v>
      </c>
      <c r="AA3" s="24">
        <f>'Last 20 years'!Z17/(('Balance Sheet Data'!Z4+'Balance Sheet Data'!AA4)/2)</f>
        <v>1.3889368816335283E-2</v>
      </c>
      <c r="AB3" s="24">
        <f>'Last 20 years'!AA17/(('Balance Sheet Data'!AA4+'Balance Sheet Data'!AB4)/2)</f>
        <v>3.2178755151100726E-2</v>
      </c>
      <c r="AC3" s="24">
        <f>'Last 20 years'!AB17/(('Balance Sheet Data'!AB4+'Balance Sheet Data'!AC4)/2)</f>
        <v>2.6495460409308495E-2</v>
      </c>
      <c r="AD3" s="24">
        <f>'Last 20 years'!AC17/(('Balance Sheet Data'!AC4+'Balance Sheet Data'!AD4)/2)</f>
        <v>6.0300492428760004E-2</v>
      </c>
      <c r="AE3" s="24">
        <f>'Last 20 years'!AD17/(('Balance Sheet Data'!AD4+'Balance Sheet Data'!AE4)/2)</f>
        <v>1.1699431459717947E-2</v>
      </c>
      <c r="AF3" s="24">
        <f>'Last 20 years'!AE17/(('Balance Sheet Data'!AE4+'Balance Sheet Data'!AF4)/2)</f>
        <v>3.8862388093565126E-2</v>
      </c>
      <c r="AG3" s="24">
        <f>'Last 20 years'!AF17/(('Balance Sheet Data'!AF4+'Balance Sheet Data'!AG4)/2)</f>
        <v>3.0929815981073125E-2</v>
      </c>
      <c r="AH3" s="24">
        <f>'Last 20 years'!AG17/(('Balance Sheet Data'!AG4+'Balance Sheet Data'!AH4)/2)</f>
        <v>5.58108144462474E-2</v>
      </c>
      <c r="AI3" s="24">
        <f>'Last 20 years'!AH17/(('Balance Sheet Data'!AH4+'Balance Sheet Data'!AI4)/2)</f>
        <v>1.5616856839750556E-2</v>
      </c>
      <c r="AJ3" s="24">
        <f>'Last 20 years'!AI17/(('Balance Sheet Data'!AI4+'Balance Sheet Data'!AJ4)/2)</f>
        <v>1.2509271027985299E-2</v>
      </c>
      <c r="AK3" s="24">
        <f>'Last 20 years'!AJ17/(('Balance Sheet Data'!AJ4+'Balance Sheet Data'!AK4)/2)</f>
        <v>1.4705281402550853E-2</v>
      </c>
      <c r="AL3" s="24">
        <f>'Last 20 years'!AK17/(('Balance Sheet Data'!AK4+'Balance Sheet Data'!AL4)/2)</f>
        <v>4.5497439769006789E-2</v>
      </c>
      <c r="AM3" s="24">
        <f>'Last 20 years'!AL17/(('Balance Sheet Data'!AL4+'Balance Sheet Data'!AM4)/2)</f>
        <v>1.3768168888343214E-2</v>
      </c>
      <c r="AN3" s="24">
        <f>'Last 20 years'!AM17/(('Balance Sheet Data'!AM4+'Balance Sheet Data'!AN4)/2)</f>
        <v>3.1933828490043829E-2</v>
      </c>
      <c r="AO3" s="24">
        <f>'Last 20 years'!AN17/(('Balance Sheet Data'!AN4+'Balance Sheet Data'!AO4)/2)</f>
        <v>2.3682808774234818E-2</v>
      </c>
      <c r="AP3" s="24">
        <f>'Last 20 years'!AO17/(('Balance Sheet Data'!AO4+'Balance Sheet Data'!AP4)/2)</f>
        <v>4.7899208598503266E-2</v>
      </c>
      <c r="AQ3" s="24">
        <f>'Last 20 years'!AP17/(('Balance Sheet Data'!AP4+'Balance Sheet Data'!AQ4)/2)</f>
        <v>7.7709612876235238E-3</v>
      </c>
      <c r="AR3" s="24">
        <f>'Last 20 years'!AQ17/(('Balance Sheet Data'!AQ4+'Balance Sheet Data'!AR4)/2)</f>
        <v>3.6113342841939532E-2</v>
      </c>
      <c r="AS3" s="24">
        <f>'Last 20 years'!AR17/(('Balance Sheet Data'!AR4+'Balance Sheet Data'!AS4)/2)</f>
        <v>2.7175192899874835E-2</v>
      </c>
      <c r="AT3" s="24">
        <f>'Last 20 years'!AS17/(('Balance Sheet Data'!AS4+'Balance Sheet Data'!AT4)/2)</f>
        <v>4.6180713231897173E-2</v>
      </c>
      <c r="AU3" s="24">
        <f>'Last 20 years'!AT17/(('Balance Sheet Data'!AT4+'Balance Sheet Data'!AU4)/2)</f>
        <v>-1.915230342778963E-3</v>
      </c>
      <c r="AV3" s="24">
        <f>'Last 20 years'!AU17/(('Balance Sheet Data'!AU4+'Balance Sheet Data'!AV4)/2)</f>
        <v>4.0884087215074687E-2</v>
      </c>
      <c r="AW3" s="24">
        <f>'Last 20 years'!AV17/(('Balance Sheet Data'!AV4+'Balance Sheet Data'!AW4)/2)</f>
        <v>2.6357253275960491E-2</v>
      </c>
      <c r="AX3" s="24">
        <f>'Last 20 years'!AW17/(('Balance Sheet Data'!AW4+'Balance Sheet Data'!AX4)/2)</f>
        <v>4.7294994299108807E-2</v>
      </c>
      <c r="AY3" s="24">
        <f>'Last 20 years'!AX17/(('Balance Sheet Data'!AX4+'Balance Sheet Data'!AY4)/2)</f>
        <v>3.8451272694912564E-3</v>
      </c>
      <c r="AZ3" s="24">
        <f>'Last 20 years'!AY17/(('Balance Sheet Data'!AY4+'Balance Sheet Data'!AZ4)/2)</f>
        <v>4.3949806426266481E-2</v>
      </c>
      <c r="BA3" s="24">
        <f>'Last 20 years'!AZ17/(('Balance Sheet Data'!AZ4+'Balance Sheet Data'!BA4)/2)</f>
        <v>2.7285245523431444E-2</v>
      </c>
      <c r="BB3" s="24">
        <f>'Last 20 years'!BA17/(('Balance Sheet Data'!BA4+'Balance Sheet Data'!BB4)/2)</f>
        <v>4.6225106248541994E-2</v>
      </c>
      <c r="BC3" s="24">
        <f>'Last 20 years'!BB17/(('Balance Sheet Data'!BB4+'Balance Sheet Data'!BC4)/2)</f>
        <v>0</v>
      </c>
      <c r="BD3" s="24">
        <f>'Last 20 years'!BC17/(('Balance Sheet Data'!BC4+'Balance Sheet Data'!BD4)/2)</f>
        <v>3.2276736055304747E-2</v>
      </c>
      <c r="BE3" s="24">
        <f>'Last 20 years'!BD17/(('Balance Sheet Data'!BD4+'Balance Sheet Data'!BE4)/2)</f>
        <v>2.5969377436058146E-2</v>
      </c>
      <c r="BF3" s="24">
        <f>'Last 20 years'!BE17/(('Balance Sheet Data'!BE4+'Balance Sheet Data'!BF4)/2)</f>
        <v>4.0153874009259821E-2</v>
      </c>
      <c r="BG3" s="24">
        <f>'Last 20 years'!BF17/(('Balance Sheet Data'!BF4+'Balance Sheet Data'!BG4)/2)</f>
        <v>6.660332571521768E-3</v>
      </c>
      <c r="BH3" s="24">
        <f>'Last 20 years'!BG17/(('Balance Sheet Data'!BG4+'Balance Sheet Data'!BH4)/2)</f>
        <v>3.310905343142715E-2</v>
      </c>
      <c r="BI3" s="24">
        <f>'Last 20 years'!BH17/(('Balance Sheet Data'!BH4+'Balance Sheet Data'!BI4)/2)</f>
        <v>2.4526884426340063E-2</v>
      </c>
      <c r="BJ3" s="24">
        <f>'Last 20 years'!BI17/(('Balance Sheet Data'!BI4+'Balance Sheet Data'!BJ4)/2)</f>
        <v>4.5352938384640745E-2</v>
      </c>
      <c r="BK3" s="24">
        <f>'Last 20 years'!BJ17/(('Balance Sheet Data'!BJ4+'Balance Sheet Data'!BK4)/2)</f>
        <v>3.0645327119333461E-3</v>
      </c>
      <c r="BL3" s="24">
        <f>'Last 20 years'!BK17/(('Balance Sheet Data'!BK4+'Balance Sheet Data'!BL4)/2)</f>
        <v>4.4731486619696323E-2</v>
      </c>
      <c r="BM3" s="24">
        <f>'Last 20 years'!BL17/(('Balance Sheet Data'!BL4+'Balance Sheet Data'!BM4)/2)</f>
        <v>3.5773208998414185E-2</v>
      </c>
      <c r="BN3" s="24">
        <f>'Last 20 years'!BM17/(('Balance Sheet Data'!BM4+'Balance Sheet Data'!BN4)/2)</f>
        <v>4.8268115554619045E-2</v>
      </c>
      <c r="BO3" s="24">
        <f>'Last 20 years'!BN17/(('Balance Sheet Data'!BN4+'Balance Sheet Data'!BO4)/2)</f>
        <v>-1.738281190681595E-3</v>
      </c>
      <c r="BP3" s="24">
        <f>'Last 20 years'!BO17/(('Balance Sheet Data'!BO4+'Balance Sheet Data'!BP4)/2)</f>
        <v>4.7385299922150334E-2</v>
      </c>
      <c r="BQ3" s="24">
        <f>'Last 20 years'!BP17/(('Balance Sheet Data'!BP4+'Balance Sheet Data'!BQ4)/2)</f>
        <v>4.0402283849971535E-2</v>
      </c>
      <c r="BR3" s="24">
        <f>'Last 20 years'!BQ17/(('Balance Sheet Data'!BQ4+'Balance Sheet Data'!BR4)/2)</f>
        <v>6.2787907000825344E-2</v>
      </c>
      <c r="BS3" s="24">
        <f>'Last 20 years'!BR17/(('Balance Sheet Data'!BR4+'Balance Sheet Data'!BS4)/2)</f>
        <v>1.1982668246843974E-2</v>
      </c>
      <c r="BT3" s="24">
        <f>'Last 20 years'!BS17/(('Balance Sheet Data'!BS4+'Balance Sheet Data'!BT4)/2)</f>
        <v>6.0524245880395157E-2</v>
      </c>
      <c r="BU3" s="24">
        <f>'Last 20 years'!BT17/(('Balance Sheet Data'!BT4+'Balance Sheet Data'!BU4)/2)</f>
        <v>4.7076999255765799E-2</v>
      </c>
      <c r="BV3" s="24">
        <f>'Last 20 years'!BU17/(('Balance Sheet Data'!BU4+'Balance Sheet Data'!BV4)/2)</f>
        <v>6.6222621869059764E-2</v>
      </c>
      <c r="BW3" s="24">
        <f>'Last 20 years'!BV17/(('Balance Sheet Data'!BV4+'Balance Sheet Data'!BW4)/2)</f>
        <v>1.8203216427222148E-2</v>
      </c>
      <c r="BX3" s="24">
        <f>'Last 20 years'!BW17/(('Balance Sheet Data'!BW4+'Balance Sheet Data'!BX4)/2)</f>
        <v>5.9832162730238676E-2</v>
      </c>
      <c r="BY3" s="24">
        <f>'Last 20 years'!BX17/(('Balance Sheet Data'!BX4+'Balance Sheet Data'!BY4)/2)</f>
        <v>4.965984509475125E-2</v>
      </c>
      <c r="BZ3" s="24">
        <f>'Last 20 years'!BY17/(('Balance Sheet Data'!BY4+'Balance Sheet Data'!BZ4)/2)</f>
        <v>5.7063630617673694E-2</v>
      </c>
      <c r="CA3" s="24">
        <f>'Last 20 years'!BZ17/(('Balance Sheet Data'!BZ4+'Balance Sheet Data'!CA4)/2)</f>
        <v>2.8320482872768064E-2</v>
      </c>
      <c r="CB3" s="24">
        <f>'Last 20 years'!CA17/(('Balance Sheet Data'!CA4+'Balance Sheet Data'!CB4)/2)</f>
        <v>1.9195656080244011E-2</v>
      </c>
      <c r="CC3" s="24">
        <f>'Last 20 years'!CB17/(('Balance Sheet Data'!CB4+'Balance Sheet Data'!CC4)/2)</f>
        <v>2.6700070524836922E-3</v>
      </c>
      <c r="CD3" s="24">
        <f>'Last 20 years'!CC17/(('Balance Sheet Data'!CC4+'Balance Sheet Data'!CD4)/2)</f>
        <v>5.2725971845716944E-2</v>
      </c>
    </row>
    <row r="4" spans="1:82" s="24" customFormat="1" ht="31" x14ac:dyDescent="0.5">
      <c r="A4" s="25" t="s">
        <v>13</v>
      </c>
      <c r="C4" s="24">
        <f>'Last 20 years'!B18/(('Balance Sheet Data'!B5+'Balance Sheet Data'!C5)/2)</f>
        <v>4.7851114010162128E-2</v>
      </c>
      <c r="D4" s="24">
        <f>'Last 20 years'!C18/(('Balance Sheet Data'!C5+'Balance Sheet Data'!D5)/2)</f>
        <v>4.3373943318852914E-2</v>
      </c>
      <c r="E4" s="24">
        <f>'Last 20 years'!D18/(('Balance Sheet Data'!D5+'Balance Sheet Data'!E5)/2)</f>
        <v>0</v>
      </c>
      <c r="F4" s="24">
        <f>'Last 20 years'!E18/(('Balance Sheet Data'!E5+'Balance Sheet Data'!F5)/2)</f>
        <v>5.214991518296111E-2</v>
      </c>
      <c r="G4" s="24">
        <f>'Last 20 years'!F18/(('Balance Sheet Data'!F5+'Balance Sheet Data'!G5)/2)</f>
        <v>3.803304710113857E-2</v>
      </c>
      <c r="H4" s="24">
        <f>'Last 20 years'!G18/(('Balance Sheet Data'!G5+'Balance Sheet Data'!H5)/2)</f>
        <v>4.8709569379921158E-2</v>
      </c>
      <c r="I4" s="24">
        <f>'Last 20 years'!H18/(('Balance Sheet Data'!H5+'Balance Sheet Data'!I5)/2)</f>
        <v>4.9990058592127982E-2</v>
      </c>
      <c r="J4" s="24">
        <f>'Last 20 years'!I18/(('Balance Sheet Data'!I5+'Balance Sheet Data'!J5)/2)</f>
        <v>7.0219846903938565E-2</v>
      </c>
      <c r="K4" s="24">
        <f>'Last 20 years'!J18/(('Balance Sheet Data'!J5+'Balance Sheet Data'!K5)/2)</f>
        <v>5.2624339225500617E-2</v>
      </c>
      <c r="L4" s="24">
        <f>'Last 20 years'!K18/(('Balance Sheet Data'!K5+'Balance Sheet Data'!L5)/2)</f>
        <v>5.2727581453309497E-2</v>
      </c>
      <c r="M4" s="24">
        <f>'Last 20 years'!L18/(('Balance Sheet Data'!L5+'Balance Sheet Data'!M5)/2)</f>
        <v>3.8749159914242971E-2</v>
      </c>
      <c r="N4" s="24">
        <f>'Last 20 years'!M18/(('Balance Sheet Data'!M5+'Balance Sheet Data'!N5)/2)</f>
        <v>5.4673560419357697E-2</v>
      </c>
      <c r="O4" s="24">
        <f>'Last 20 years'!N18/(('Balance Sheet Data'!N5+'Balance Sheet Data'!O5)/2)</f>
        <v>4.529319012746813E-2</v>
      </c>
      <c r="P4" s="24">
        <f>'Last 20 years'!O18/(('Balance Sheet Data'!O5+'Balance Sheet Data'!P5)/2)</f>
        <v>4.350589825427733E-2</v>
      </c>
      <c r="Q4" s="24">
        <f>'Last 20 years'!P18/(('Balance Sheet Data'!P5+'Balance Sheet Data'!Q5)/2)</f>
        <v>3.4469214928088111E-2</v>
      </c>
      <c r="R4" s="24">
        <f>'Last 20 years'!Q18/(('Balance Sheet Data'!Q5+'Balance Sheet Data'!R5)/2)</f>
        <v>6.2983979962416448E-2</v>
      </c>
      <c r="S4" s="24">
        <f>'Last 20 years'!R18/(('Balance Sheet Data'!R5+'Balance Sheet Data'!S5)/2)</f>
        <v>4.3313801780961954E-2</v>
      </c>
      <c r="T4" s="24">
        <f>'Last 20 years'!S18/(('Balance Sheet Data'!S5+'Balance Sheet Data'!T5)/2)</f>
        <v>4.1507760341495482E-2</v>
      </c>
      <c r="U4" s="24">
        <f>'Last 20 years'!T18/(('Balance Sheet Data'!T5+'Balance Sheet Data'!U5)/2)</f>
        <v>3.470709841708168E-2</v>
      </c>
      <c r="V4" s="24">
        <f>'Last 20 years'!U18/(('Balance Sheet Data'!U5+'Balance Sheet Data'!V5)/2)</f>
        <v>6.2550135087098682E-2</v>
      </c>
      <c r="W4" s="24">
        <f>'Last 20 years'!V18/(('Balance Sheet Data'!V5+'Balance Sheet Data'!W5)/2)</f>
        <v>0</v>
      </c>
      <c r="X4" s="24">
        <f>'Last 20 years'!W18/(('Balance Sheet Data'!W5+'Balance Sheet Data'!X5)/2)</f>
        <v>4.0771656101368133E-2</v>
      </c>
      <c r="Y4" s="24">
        <f>'Last 20 years'!X18/(('Balance Sheet Data'!X5+'Balance Sheet Data'!Y5)/2)</f>
        <v>3.234694207159669E-2</v>
      </c>
      <c r="Z4" s="24">
        <f>'Last 20 years'!Y18/(('Balance Sheet Data'!Y5+'Balance Sheet Data'!Z5)/2)</f>
        <v>5.7321432578093086E-2</v>
      </c>
      <c r="AA4" s="24">
        <f>'Last 20 years'!Z18/(('Balance Sheet Data'!Z5+'Balance Sheet Data'!AA5)/2)</f>
        <v>4.3062795150460902E-2</v>
      </c>
      <c r="AB4" s="24">
        <f>'Last 20 years'!AA18/(('Balance Sheet Data'!AA5+'Balance Sheet Data'!AB5)/2)</f>
        <v>4.4684285122710603E-2</v>
      </c>
      <c r="AC4" s="24">
        <f>'Last 20 years'!AB18/(('Balance Sheet Data'!AB5+'Balance Sheet Data'!AC5)/2)</f>
        <v>3.3141675157311604E-2</v>
      </c>
      <c r="AD4" s="24">
        <f>'Last 20 years'!AC18/(('Balance Sheet Data'!AC5+'Balance Sheet Data'!AD5)/2)</f>
        <v>5.5484316009175909E-2</v>
      </c>
      <c r="AE4" s="24">
        <f>'Last 20 years'!AD18/(('Balance Sheet Data'!AD5+'Balance Sheet Data'!AE5)/2)</f>
        <v>4.488621899531417E-2</v>
      </c>
      <c r="AF4" s="24">
        <f>'Last 20 years'!AE18/(('Balance Sheet Data'!AE5+'Balance Sheet Data'!AF5)/2)</f>
        <v>4.1921585292369938E-2</v>
      </c>
      <c r="AG4" s="24">
        <f>'Last 20 years'!AF18/(('Balance Sheet Data'!AF5+'Balance Sheet Data'!AG5)/2)</f>
        <v>2.9718760429754184E-2</v>
      </c>
      <c r="AH4" s="24">
        <f>'Last 20 years'!AG18/(('Balance Sheet Data'!AG5+'Balance Sheet Data'!AH5)/2)</f>
        <v>5.8194981373340088E-2</v>
      </c>
      <c r="AI4" s="24">
        <f>'Last 20 years'!AH18/(('Balance Sheet Data'!AH5+'Balance Sheet Data'!AI5)/2)</f>
        <v>4.1558605165760688E-2</v>
      </c>
      <c r="AJ4" s="24">
        <f>'Last 20 years'!AI18/(('Balance Sheet Data'!AI5+'Balance Sheet Data'!AJ5)/2)</f>
        <v>2.9520613275761682E-2</v>
      </c>
      <c r="AK4" s="24">
        <f>'Last 20 years'!AJ18/(('Balance Sheet Data'!AJ5+'Balance Sheet Data'!AK5)/2)</f>
        <v>2.4098058532244122E-2</v>
      </c>
      <c r="AL4" s="24">
        <f>'Last 20 years'!AK18/(('Balance Sheet Data'!AK5+'Balance Sheet Data'!AL5)/2)</f>
        <v>5.3800032869883913E-2</v>
      </c>
      <c r="AM4" s="24">
        <f>'Last 20 years'!AL18/(('Balance Sheet Data'!AL5+'Balance Sheet Data'!AM5)/2)</f>
        <v>4.7785890529313382E-2</v>
      </c>
      <c r="AN4" s="24">
        <f>'Last 20 years'!AM18/(('Balance Sheet Data'!AM5+'Balance Sheet Data'!AN5)/2)</f>
        <v>4.1334043998647998E-2</v>
      </c>
      <c r="AO4" s="24">
        <f>'Last 20 years'!AN18/(('Balance Sheet Data'!AN5+'Balance Sheet Data'!AO5)/2)</f>
        <v>3.2056739661575698E-2</v>
      </c>
      <c r="AP4" s="24">
        <f>'Last 20 years'!AO18/(('Balance Sheet Data'!AO5+'Balance Sheet Data'!AP5)/2)</f>
        <v>6.0590006324764037E-2</v>
      </c>
      <c r="AQ4" s="24">
        <f>'Last 20 years'!AP18/(('Balance Sheet Data'!AP5+'Balance Sheet Data'!AQ5)/2)</f>
        <v>4.9470392969374853E-2</v>
      </c>
      <c r="AR4" s="24">
        <f>'Last 20 years'!AQ18/(('Balance Sheet Data'!AQ5+'Balance Sheet Data'!AR5)/2)</f>
        <v>4.7368289996193753E-2</v>
      </c>
      <c r="AS4" s="24">
        <f>'Last 20 years'!AR18/(('Balance Sheet Data'!AR5+'Balance Sheet Data'!AS5)/2)</f>
        <v>2.7363111450023271E-2</v>
      </c>
      <c r="AT4" s="24">
        <f>'Last 20 years'!AS18/(('Balance Sheet Data'!AS5+'Balance Sheet Data'!AT5)/2)</f>
        <v>4.8826960894854068E-2</v>
      </c>
      <c r="AU4" s="24">
        <f>'Last 20 years'!AT18/(('Balance Sheet Data'!AT5+'Balance Sheet Data'!AU5)/2)</f>
        <v>4.79952560640712E-2</v>
      </c>
      <c r="AV4" s="24">
        <f>'Last 20 years'!AU18/(('Balance Sheet Data'!AU5+'Balance Sheet Data'!AV5)/2)</f>
        <v>3.877621809814645E-2</v>
      </c>
      <c r="AW4" s="24">
        <f>'Last 20 years'!AV18/(('Balance Sheet Data'!AV5+'Balance Sheet Data'!AW5)/2)</f>
        <v>2.2686906365393535E-2</v>
      </c>
      <c r="AX4" s="24">
        <f>'Last 20 years'!AW18/(('Balance Sheet Data'!AW5+'Balance Sheet Data'!AX5)/2)</f>
        <v>5.9996095068832883E-2</v>
      </c>
      <c r="AY4" s="24">
        <f>'Last 20 years'!AX18/(('Balance Sheet Data'!AX5+'Balance Sheet Data'!AY5)/2)</f>
        <v>5.7754913318373305E-2</v>
      </c>
      <c r="AZ4" s="24">
        <f>'Last 20 years'!AY18/(('Balance Sheet Data'!AY5+'Balance Sheet Data'!AZ5)/2)</f>
        <v>4.3661516841614297E-2</v>
      </c>
      <c r="BA4" s="24">
        <f>'Last 20 years'!AZ18/(('Balance Sheet Data'!AZ5+'Balance Sheet Data'!BA5)/2)</f>
        <v>2.6007982950187858E-2</v>
      </c>
      <c r="BB4" s="24">
        <f>'Last 20 years'!BA18/(('Balance Sheet Data'!BA5+'Balance Sheet Data'!BB5)/2)</f>
        <v>6.2029312718562608E-2</v>
      </c>
      <c r="BC4" s="24">
        <f>'Last 20 years'!BB18/(('Balance Sheet Data'!BB5+'Balance Sheet Data'!BC5)/2)</f>
        <v>5.8249130136333434E-2</v>
      </c>
      <c r="BD4" s="24">
        <f>'Last 20 years'!BC18/(('Balance Sheet Data'!BC5+'Balance Sheet Data'!BD5)/2)</f>
        <v>4.6257021925074152E-2</v>
      </c>
      <c r="BE4" s="24">
        <f>'Last 20 years'!BD18/(('Balance Sheet Data'!BD5+'Balance Sheet Data'!BE5)/2)</f>
        <v>2.7292019386622818E-2</v>
      </c>
      <c r="BF4" s="24">
        <f>'Last 20 years'!BE18/(('Balance Sheet Data'!BE5+'Balance Sheet Data'!BF5)/2)</f>
        <v>6.7992257555910665E-2</v>
      </c>
      <c r="BG4" s="24">
        <f>'Last 20 years'!BF18/(('Balance Sheet Data'!BF5+'Balance Sheet Data'!BG5)/2)</f>
        <v>6.6642612657652686E-2</v>
      </c>
      <c r="BH4" s="24">
        <f>'Last 20 years'!BG18/(('Balance Sheet Data'!BG5+'Balance Sheet Data'!BH5)/2)</f>
        <v>4.6564867304655859E-2</v>
      </c>
      <c r="BI4" s="24">
        <f>'Last 20 years'!BH18/(('Balance Sheet Data'!BH5+'Balance Sheet Data'!BI5)/2)</f>
        <v>2.7470851652342081E-2</v>
      </c>
      <c r="BJ4" s="24">
        <f>'Last 20 years'!BI18/(('Balance Sheet Data'!BI5+'Balance Sheet Data'!BJ5)/2)</f>
        <v>6.9842373127932025E-2</v>
      </c>
      <c r="BK4" s="24">
        <f>'Last 20 years'!BJ18/(('Balance Sheet Data'!BJ5+'Balance Sheet Data'!BK5)/2)</f>
        <v>0</v>
      </c>
      <c r="BL4" s="24">
        <f>'Last 20 years'!BK18/(('Balance Sheet Data'!BK5+'Balance Sheet Data'!BL5)/2)</f>
        <v>3.8943891716198775E-2</v>
      </c>
      <c r="BM4" s="24">
        <f>'Last 20 years'!BL18/(('Balance Sheet Data'!BL5+'Balance Sheet Data'!BM5)/2)</f>
        <v>2.6232654347765894E-2</v>
      </c>
      <c r="BN4" s="24">
        <f>'Last 20 years'!BM18/(('Balance Sheet Data'!BM5+'Balance Sheet Data'!BN5)/2)</f>
        <v>6.5935283402426548E-2</v>
      </c>
      <c r="BO4" s="24">
        <f>'Last 20 years'!BN18/(('Balance Sheet Data'!BN5+'Balance Sheet Data'!BO5)/2)</f>
        <v>5.0957029722317977E-2</v>
      </c>
      <c r="BP4" s="24">
        <f>'Last 20 years'!BO18/(('Balance Sheet Data'!BO5+'Balance Sheet Data'!BP5)/2)</f>
        <v>3.8861225126636763E-2</v>
      </c>
      <c r="BQ4" s="24">
        <f>'Last 20 years'!BP18/(('Balance Sheet Data'!BP5+'Balance Sheet Data'!BQ5)/2)</f>
        <v>2.2459967252656279E-2</v>
      </c>
      <c r="BR4" s="24">
        <f>'Last 20 years'!BQ18/(('Balance Sheet Data'!BQ5+'Balance Sheet Data'!BR5)/2)</f>
        <v>6.2364307584020146E-2</v>
      </c>
      <c r="BS4" s="24" t="e">
        <f>'Last 20 years'!BR18/(('Balance Sheet Data'!BR5+'Balance Sheet Data'!#REF!)/2)</f>
        <v>#REF!</v>
      </c>
      <c r="BT4" s="24" t="e">
        <f>'Last 20 years'!BS18/(('Balance Sheet Data'!#REF!+'Balance Sheet Data'!#REF!)/2)</f>
        <v>#REF!</v>
      </c>
      <c r="BU4" s="24" t="e">
        <f>'Last 20 years'!BT18/(('Balance Sheet Data'!#REF!+'Balance Sheet Data'!#REF!)/2)</f>
        <v>#REF!</v>
      </c>
      <c r="BV4" s="24" t="e">
        <f>'Last 20 years'!BU18/(('Balance Sheet Data'!#REF!+'Balance Sheet Data'!#REF!)/2)</f>
        <v>#REF!</v>
      </c>
      <c r="BW4" s="24" t="e">
        <f>'Last 20 years'!BV18/(('Balance Sheet Data'!#REF!+'Balance Sheet Data'!BS5)/2)</f>
        <v>#REF!</v>
      </c>
      <c r="BX4" s="24">
        <f>'Last 20 years'!BW18/(('Balance Sheet Data'!BS5+'Balance Sheet Data'!BT5)/2)</f>
        <v>2.1434259776977726E-2</v>
      </c>
      <c r="BY4" s="24">
        <f>'Last 20 years'!BX18/(('Balance Sheet Data'!BT5+'Balance Sheet Data'!BU5)/2)</f>
        <v>1.5250411320531548E-2</v>
      </c>
      <c r="BZ4" s="24">
        <f>'Last 20 years'!BY18/(('Balance Sheet Data'!BU5+'Balance Sheet Data'!BV5)/2)</f>
        <v>5.746958811304459E-2</v>
      </c>
      <c r="CA4" s="24">
        <f>'Last 20 years'!BZ18/(('Balance Sheet Data'!BV5+'Balance Sheet Data'!BW5)/2)</f>
        <v>5.7067030600847481E-2</v>
      </c>
      <c r="CB4" s="24">
        <f>'Last 20 years'!CA18/(('Balance Sheet Data'!BW5+'Balance Sheet Data'!BX5)/2)</f>
        <v>6.0765704137566287E-3</v>
      </c>
      <c r="CC4" s="24">
        <f>'Last 20 years'!CB18/(('Balance Sheet Data'!BX5+'Balance Sheet Data'!BY5)/2)</f>
        <v>-1.4359330905012979E-2</v>
      </c>
      <c r="CD4" s="24">
        <f>'Last 20 years'!CC18/(('Balance Sheet Data'!BY5+'Balance Sheet Data'!BZ5)/2)</f>
        <v>3.6253379445068033E-2</v>
      </c>
    </row>
    <row r="5" spans="1:82" s="24" customFormat="1" ht="20.7" x14ac:dyDescent="0.5">
      <c r="A5" s="25" t="s">
        <v>14</v>
      </c>
      <c r="C5" s="24">
        <f>'Last 20 years'!B19/(('Balance Sheet Data'!B6+'Balance Sheet Data'!C6)/2)</f>
        <v>4.3120992532166176E-2</v>
      </c>
      <c r="D5" s="24">
        <f>'Last 20 years'!C19/(('Balance Sheet Data'!C6+'Balance Sheet Data'!D6)/2)</f>
        <v>3.8707597278080402E-2</v>
      </c>
      <c r="E5" s="24">
        <f>'Last 20 years'!D19/(('Balance Sheet Data'!D6+'Balance Sheet Data'!E6)/2)</f>
        <v>5.4274779503541995E-2</v>
      </c>
      <c r="F5" s="24">
        <f>'Last 20 years'!E19/(('Balance Sheet Data'!E6+'Balance Sheet Data'!F6)/2)</f>
        <v>6.2674407415723138E-2</v>
      </c>
      <c r="G5" s="24">
        <f>'Last 20 years'!F19/(('Balance Sheet Data'!F6+'Balance Sheet Data'!G6)/2)</f>
        <v>4.5731927928797121E-2</v>
      </c>
      <c r="H5" s="24">
        <f>'Last 20 years'!G19/(('Balance Sheet Data'!G6+'Balance Sheet Data'!H6)/2)</f>
        <v>4.2002364998029167E-2</v>
      </c>
      <c r="I5" s="24">
        <f>'Last 20 years'!H19/(('Balance Sheet Data'!H6+'Balance Sheet Data'!I6)/2)</f>
        <v>6.219179580959526E-2</v>
      </c>
      <c r="J5" s="24">
        <f>'Last 20 years'!I19/(('Balance Sheet Data'!I6+'Balance Sheet Data'!J6)/2)</f>
        <v>6.5106622395853977E-2</v>
      </c>
      <c r="K5" s="24">
        <f>'Last 20 years'!J19/(('Balance Sheet Data'!J6+'Balance Sheet Data'!K6)/2)</f>
        <v>4.9208805786298604E-2</v>
      </c>
      <c r="L5" s="24">
        <f>'Last 20 years'!K19/(('Balance Sheet Data'!K6+'Balance Sheet Data'!L6)/2)</f>
        <v>4.264073029246488E-2</v>
      </c>
      <c r="M5" s="24">
        <f>'Last 20 years'!L19/(('Balance Sheet Data'!L6+'Balance Sheet Data'!M6)/2)</f>
        <v>7.0420601602635899E-2</v>
      </c>
      <c r="N5" s="24">
        <f>'Last 20 years'!M19/(('Balance Sheet Data'!M6+'Balance Sheet Data'!N6)/2)</f>
        <v>6.9982146702697437E-2</v>
      </c>
      <c r="O5" s="24">
        <f>'Last 20 years'!N19/(('Balance Sheet Data'!N6+'Balance Sheet Data'!O6)/2)</f>
        <v>5.1225568727971807E-2</v>
      </c>
      <c r="P5" s="24">
        <f>'Last 20 years'!O19/(('Balance Sheet Data'!O6+'Balance Sheet Data'!P6)/2)</f>
        <v>5.289756978018436E-2</v>
      </c>
      <c r="Q5" s="24">
        <f>'Last 20 years'!P19/(('Balance Sheet Data'!P6+'Balance Sheet Data'!Q6)/2)</f>
        <v>7.0857558139534885E-2</v>
      </c>
      <c r="R5" s="24">
        <f>'Last 20 years'!Q19/(('Balance Sheet Data'!Q6+'Balance Sheet Data'!R6)/2)</f>
        <v>6.9085917934887317E-2</v>
      </c>
      <c r="S5" s="24">
        <f>'Last 20 years'!R19/(('Balance Sheet Data'!R6+'Balance Sheet Data'!S6)/2)</f>
        <v>5.7023660112490118E-2</v>
      </c>
      <c r="T5" s="24">
        <f>'Last 20 years'!S19/(('Balance Sheet Data'!S6+'Balance Sheet Data'!T6)/2)</f>
        <v>5.7905386427601069E-2</v>
      </c>
      <c r="U5" s="24">
        <f>'Last 20 years'!T19/(('Balance Sheet Data'!T6+'Balance Sheet Data'!U6)/2)</f>
        <v>6.8322044971048546E-2</v>
      </c>
      <c r="V5" s="24">
        <f>'Last 20 years'!U19/(('Balance Sheet Data'!U6+'Balance Sheet Data'!V6)/2)</f>
        <v>7.8127909396597972E-2</v>
      </c>
      <c r="W5" s="24">
        <f>'Last 20 years'!V19/(('Balance Sheet Data'!V6+'Balance Sheet Data'!W6)/2)</f>
        <v>5.6606098926713207E-2</v>
      </c>
      <c r="X5" s="24">
        <f>'Last 20 years'!W19/(('Balance Sheet Data'!W6+'Balance Sheet Data'!X6)/2)</f>
        <v>5.9841756155933103E-2</v>
      </c>
      <c r="Y5" s="24">
        <f>'Last 20 years'!X19/(('Balance Sheet Data'!X6+'Balance Sheet Data'!Y6)/2)</f>
        <v>5.9608746868586068E-2</v>
      </c>
      <c r="Z5" s="24">
        <f>'Last 20 years'!Y19/(('Balance Sheet Data'!Y6+'Balance Sheet Data'!Z6)/2)</f>
        <v>6.6076410195589061E-2</v>
      </c>
      <c r="AA5" s="24">
        <f>'Last 20 years'!Z19/(('Balance Sheet Data'!Z6+'Balance Sheet Data'!AA6)/2)</f>
        <v>4.9349327372160787E-2</v>
      </c>
      <c r="AB5" s="24">
        <f>'Last 20 years'!AA19/(('Balance Sheet Data'!AA6+'Balance Sheet Data'!AB6)/2)</f>
        <v>5.1542792092562732E-2</v>
      </c>
      <c r="AC5" s="24">
        <f>'Last 20 years'!AB19/(('Balance Sheet Data'!AB6+'Balance Sheet Data'!AC6)/2)</f>
        <v>6.7957496613184162E-2</v>
      </c>
      <c r="AD5" s="24">
        <f>'Last 20 years'!AC19/(('Balance Sheet Data'!AC6+'Balance Sheet Data'!AD6)/2)</f>
        <v>6.4438025467217969E-2</v>
      </c>
      <c r="AE5" s="24">
        <f>'Last 20 years'!AD19/(('Balance Sheet Data'!AD6+'Balance Sheet Data'!AE6)/2)</f>
        <v>4.9684203280155569E-2</v>
      </c>
      <c r="AF5" s="24">
        <f>'Last 20 years'!AE19/(('Balance Sheet Data'!AE6+'Balance Sheet Data'!AF6)/2)</f>
        <v>6.0765386345534009E-2</v>
      </c>
      <c r="AG5" s="24">
        <f>'Last 20 years'!AF19/(('Balance Sheet Data'!AF6+'Balance Sheet Data'!AG6)/2)</f>
        <v>5.7330004992511237E-2</v>
      </c>
      <c r="AH5" s="24">
        <f>'Last 20 years'!AG19/(('Balance Sheet Data'!AG6+'Balance Sheet Data'!AH6)/2)</f>
        <v>6.2704373848074674E-2</v>
      </c>
      <c r="AI5" s="24">
        <f>'Last 20 years'!AH19/(('Balance Sheet Data'!AH6+'Balance Sheet Data'!AI6)/2)</f>
        <v>4.7632822292932211E-2</v>
      </c>
      <c r="AJ5" s="24">
        <f>'Last 20 years'!AI19/(('Balance Sheet Data'!AI6+'Balance Sheet Data'!AJ6)/2)</f>
        <v>5.303211489376717E-2</v>
      </c>
      <c r="AK5" s="24">
        <f>'Last 20 years'!AJ19/(('Balance Sheet Data'!AJ6+'Balance Sheet Data'!AK6)/2)</f>
        <v>5.8849781771696127E-2</v>
      </c>
      <c r="AL5" s="24">
        <f>'Last 20 years'!AK19/(('Balance Sheet Data'!AK6+'Balance Sheet Data'!AL6)/2)</f>
        <v>5.657463557949452E-2</v>
      </c>
      <c r="AM5" s="24">
        <f>'Last 20 years'!AL19/(('Balance Sheet Data'!AL6+'Balance Sheet Data'!AM6)/2)</f>
        <v>4.2695853304473418E-2</v>
      </c>
      <c r="AN5" s="24">
        <f>'Last 20 years'!AM19/(('Balance Sheet Data'!AM6+'Balance Sheet Data'!AN6)/2)</f>
        <v>5.3008897922151223E-2</v>
      </c>
      <c r="AO5" s="24">
        <f>'Last 20 years'!AN19/(('Balance Sheet Data'!AN6+'Balance Sheet Data'!AO6)/2)</f>
        <v>5.6340007024938535E-2</v>
      </c>
      <c r="AP5" s="24">
        <f>'Last 20 years'!AO19/(('Balance Sheet Data'!AO6+'Balance Sheet Data'!AP6)/2)</f>
        <v>5.7724004909696654E-2</v>
      </c>
      <c r="AQ5" s="24">
        <f>'Last 20 years'!AP19/(('Balance Sheet Data'!AP6+'Balance Sheet Data'!AQ6)/2)</f>
        <v>4.8027088660078779E-2</v>
      </c>
      <c r="AR5" s="24">
        <f>'Last 20 years'!AQ19/(('Balance Sheet Data'!AQ6+'Balance Sheet Data'!AR6)/2)</f>
        <v>5.2585154023612433E-2</v>
      </c>
      <c r="AS5" s="24">
        <f>'Last 20 years'!AR19/(('Balance Sheet Data'!AR6+'Balance Sheet Data'!AS6)/2)</f>
        <v>5.8588637965168951E-2</v>
      </c>
      <c r="AT5" s="24">
        <f>'Last 20 years'!AS19/(('Balance Sheet Data'!AS6+'Balance Sheet Data'!AT6)/2)</f>
        <v>6.8033233451375644E-2</v>
      </c>
      <c r="AU5" s="24">
        <f>'Last 20 years'!AT19/(('Balance Sheet Data'!AT6+'Balance Sheet Data'!AU6)/2)</f>
        <v>4.8979869886576516E-2</v>
      </c>
      <c r="AV5" s="24">
        <f>'Last 20 years'!AU19/(('Balance Sheet Data'!AU6+'Balance Sheet Data'!AV6)/2)</f>
        <v>5.7834032849730661E-2</v>
      </c>
      <c r="AW5" s="24">
        <f>'Last 20 years'!AV19/(('Balance Sheet Data'!AV6+'Balance Sheet Data'!AW6)/2)</f>
        <v>5.7359625887046663E-2</v>
      </c>
      <c r="AX5" s="24">
        <f>'Last 20 years'!AW19/(('Balance Sheet Data'!AW6+'Balance Sheet Data'!AX6)/2)</f>
        <v>5.7916460293874858E-2</v>
      </c>
      <c r="AY5" s="24">
        <f>'Last 20 years'!AX19/(('Balance Sheet Data'!AX6+'Balance Sheet Data'!AY6)/2)</f>
        <v>5.5349834340284544E-2</v>
      </c>
      <c r="AZ5" s="24">
        <f>'Last 20 years'!AY19/(('Balance Sheet Data'!AY6+'Balance Sheet Data'!AZ6)/2)</f>
        <v>5.6634499396863693E-2</v>
      </c>
      <c r="BA5" s="24">
        <f>'Last 20 years'!AZ19/(('Balance Sheet Data'!AZ6+'Balance Sheet Data'!BA6)/2)</f>
        <v>6.0989806638462193E-2</v>
      </c>
      <c r="BB5" s="24">
        <f>'Last 20 years'!BA19/(('Balance Sheet Data'!BA6+'Balance Sheet Data'!BB6)/2)</f>
        <v>6.9082098382825266E-2</v>
      </c>
      <c r="BC5" s="24">
        <f>'Last 20 years'!BB19/(('Balance Sheet Data'!BB6+'Balance Sheet Data'!BC6)/2)</f>
        <v>4.9406282457962553E-2</v>
      </c>
      <c r="BD5" s="24">
        <f>'Last 20 years'!BC19/(('Balance Sheet Data'!BC6+'Balance Sheet Data'!BD6)/2)</f>
        <v>5.8686155452372449E-2</v>
      </c>
      <c r="BE5" s="24">
        <f>'Last 20 years'!BD19/(('Balance Sheet Data'!BD6+'Balance Sheet Data'!BE6)/2)</f>
        <v>5.884413309982487E-2</v>
      </c>
      <c r="BF5" s="24">
        <f>'Last 20 years'!BE19/(('Balance Sheet Data'!BE6+'Balance Sheet Data'!BF6)/2)</f>
        <v>7.4081935894714498E-2</v>
      </c>
      <c r="BG5" s="24">
        <f>'Last 20 years'!BF19/(('Balance Sheet Data'!BF6+'Balance Sheet Data'!BG6)/2)</f>
        <v>5.2886068298579635E-2</v>
      </c>
      <c r="BH5" s="24">
        <f>'Last 20 years'!BG19/(('Balance Sheet Data'!BG6+'Balance Sheet Data'!BH6)/2)</f>
        <v>5.7525274099387728E-2</v>
      </c>
      <c r="BI5" s="24">
        <f>'Last 20 years'!BH19/(('Balance Sheet Data'!BH6+'Balance Sheet Data'!BI6)/2)</f>
        <v>5.5048037202275572E-2</v>
      </c>
      <c r="BJ5" s="24">
        <f>'Last 20 years'!BI19/(('Balance Sheet Data'!BI6+'Balance Sheet Data'!BJ6)/2)</f>
        <v>7.3035133451752055E-2</v>
      </c>
      <c r="BK5" s="24">
        <f>'Last 20 years'!BJ19/(('Balance Sheet Data'!BJ6+'Balance Sheet Data'!BK6)/2)</f>
        <v>5.0401652513197157E-2</v>
      </c>
      <c r="BL5" s="24">
        <f>'Last 20 years'!BK19/(('Balance Sheet Data'!BK6+'Balance Sheet Data'!BL6)/2)</f>
        <v>6.136996648255677E-2</v>
      </c>
      <c r="BM5" s="24">
        <f>'Last 20 years'!BL19/(('Balance Sheet Data'!BL6+'Balance Sheet Data'!BM6)/2)</f>
        <v>5.5624779593276129E-2</v>
      </c>
      <c r="BN5" s="24">
        <f>'Last 20 years'!BM19/(('Balance Sheet Data'!BM6+'Balance Sheet Data'!BN6)/2)</f>
        <v>6.4189189189189186E-2</v>
      </c>
      <c r="BO5" s="24">
        <f>'Last 20 years'!BN19/(('Balance Sheet Data'!BN6+'Balance Sheet Data'!BO6)/2)</f>
        <v>5.6283294035455421E-2</v>
      </c>
      <c r="BP5" s="24">
        <f>'Last 20 years'!BO19/(('Balance Sheet Data'!BO6+'Balance Sheet Data'!BP6)/2)</f>
        <v>6.1364762664023617E-2</v>
      </c>
      <c r="BQ5" s="24">
        <f>'Last 20 years'!BP19/(('Balance Sheet Data'!BP6+'Balance Sheet Data'!BQ6)/2)</f>
        <v>5.7391378501684222E-2</v>
      </c>
      <c r="BR5" s="24">
        <f>'Last 20 years'!BQ19/(('Balance Sheet Data'!BQ6+'Balance Sheet Data'!BR6)/2)</f>
        <v>5.4127709529998742E-2</v>
      </c>
      <c r="BS5" s="24">
        <f>'Last 20 years'!BR19/(('Balance Sheet Data'!BR6+'Balance Sheet Data'!BS6)/2)</f>
        <v>4.7246121827193337E-2</v>
      </c>
      <c r="BT5" s="24">
        <f>'Last 20 years'!BS19/(('Balance Sheet Data'!BS6+'Balance Sheet Data'!BT6)/2)</f>
        <v>6.0725691980127748E-2</v>
      </c>
      <c r="BU5" s="24">
        <f>'Last 20 years'!BT19/(('Balance Sheet Data'!BT6+'Balance Sheet Data'!BU6)/2)</f>
        <v>6.4772651547124541E-2</v>
      </c>
      <c r="BV5" s="24">
        <f>'Last 20 years'!BU19/(('Balance Sheet Data'!BU6+'Balance Sheet Data'!BV6)/2)</f>
        <v>6.7094774136403898E-2</v>
      </c>
      <c r="BW5" s="24">
        <f>'Last 20 years'!BV19/(('Balance Sheet Data'!BV6+'Balance Sheet Data'!BW6)/2)</f>
        <v>5.0046054651519803E-2</v>
      </c>
      <c r="BX5" s="24">
        <f>'Last 20 years'!BW19/(('Balance Sheet Data'!BW6+'Balance Sheet Data'!BX6)/2)</f>
        <v>6.1108966936832626E-2</v>
      </c>
      <c r="BY5" s="24">
        <f>'Last 20 years'!BX19/(('Balance Sheet Data'!BX6+'Balance Sheet Data'!BY6)/2)</f>
        <v>5.647840531561462E-2</v>
      </c>
      <c r="BZ5" s="24">
        <f>'Last 20 years'!BY19/(('Balance Sheet Data'!BY6+'Balance Sheet Data'!BZ6)/2)</f>
        <v>6.5012960965733849E-2</v>
      </c>
      <c r="CA5" s="24">
        <f>'Last 20 years'!BZ19/(('Balance Sheet Data'!BZ6+'Balance Sheet Data'!CA6)/2)</f>
        <v>5.3273257354890011E-2</v>
      </c>
      <c r="CB5" s="24">
        <f>'Last 20 years'!CA19/(('Balance Sheet Data'!CA6+'Balance Sheet Data'!CB6)/2)</f>
        <v>5.9900628887113026E-2</v>
      </c>
      <c r="CC5" s="24">
        <f>'Last 20 years'!CB19/(('Balance Sheet Data'!CB6+'Balance Sheet Data'!CC6)/2)</f>
        <v>-1.9040247678018575E-2</v>
      </c>
      <c r="CD5" s="24">
        <f>'Last 20 years'!CC19/(('Balance Sheet Data'!CC6+'Balance Sheet Data'!CD6)/2)</f>
        <v>6.2354979880753079E-2</v>
      </c>
    </row>
    <row r="6" spans="1:82" s="24" customFormat="1" ht="41.35" x14ac:dyDescent="0.5">
      <c r="A6" s="25" t="s">
        <v>15</v>
      </c>
      <c r="C6" s="24">
        <f>'Last 20 years'!B20/(('Balance Sheet Data'!B7+'Balance Sheet Data'!C7)/2)</f>
        <v>3.3918394923283413E-2</v>
      </c>
      <c r="D6" s="24">
        <f>'Last 20 years'!C20/(('Balance Sheet Data'!C7+'Balance Sheet Data'!D7)/2)</f>
        <v>5.6659587652004691E-2</v>
      </c>
      <c r="E6" s="24">
        <f>'Last 20 years'!D20/(('Balance Sheet Data'!D7+'Balance Sheet Data'!E7)/2)</f>
        <v>5.4078693676802771E-2</v>
      </c>
      <c r="F6" s="24">
        <f>'Last 20 years'!E20/(('Balance Sheet Data'!E7+'Balance Sheet Data'!F7)/2)</f>
        <v>-4.7329201353601483E-3</v>
      </c>
      <c r="G6" s="24">
        <f>'Last 20 years'!F20/(('Balance Sheet Data'!F7+'Balance Sheet Data'!G7)/2)</f>
        <v>2.2916408245132771E-2</v>
      </c>
      <c r="H6" s="24">
        <f>'Last 20 years'!G20/(('Balance Sheet Data'!G7+'Balance Sheet Data'!H7)/2)</f>
        <v>5.3386141323465718E-2</v>
      </c>
      <c r="I6" s="24">
        <f>'Last 20 years'!H20/(('Balance Sheet Data'!H7+'Balance Sheet Data'!I7)/2)</f>
        <v>7.9894490783725625E-2</v>
      </c>
      <c r="J6" s="24">
        <f>'Last 20 years'!I20/(('Balance Sheet Data'!I7+'Balance Sheet Data'!J7)/2)</f>
        <v>6.2639266067086224E-2</v>
      </c>
      <c r="K6" s="24">
        <f>'Last 20 years'!J20/(('Balance Sheet Data'!J7+'Balance Sheet Data'!K7)/2)</f>
        <v>2.5954115851911347E-2</v>
      </c>
      <c r="L6" s="24">
        <f>'Last 20 years'!K20/(('Balance Sheet Data'!K7+'Balance Sheet Data'!L7)/2)</f>
        <v>5.2453910500358289E-2</v>
      </c>
      <c r="M6" s="24">
        <f>'Last 20 years'!L20/(('Balance Sheet Data'!L7+'Balance Sheet Data'!M7)/2)</f>
        <v>7.2856245256958566E-2</v>
      </c>
      <c r="N6" s="24">
        <f>'Last 20 years'!M20/(('Balance Sheet Data'!M7+'Balance Sheet Data'!N7)/2)</f>
        <v>5.0278758200421637E-2</v>
      </c>
      <c r="O6" s="24">
        <f>'Last 20 years'!N20/(('Balance Sheet Data'!N7+'Balance Sheet Data'!O7)/2)</f>
        <v>2.1743645929628741E-2</v>
      </c>
      <c r="P6" s="24">
        <f>'Last 20 years'!O20/(('Balance Sheet Data'!O7+'Balance Sheet Data'!P7)/2)</f>
        <v>4.9018666684321505E-2</v>
      </c>
      <c r="Q6" s="24">
        <f>'Last 20 years'!P20/(('Balance Sheet Data'!P7+'Balance Sheet Data'!Q7)/2)</f>
        <v>7.433515711777941E-2</v>
      </c>
      <c r="R6" s="24">
        <f>'Last 20 years'!Q20/(('Balance Sheet Data'!Q7+'Balance Sheet Data'!R7)/2)</f>
        <v>6.2679749962478146E-2</v>
      </c>
      <c r="S6" s="24">
        <f>'Last 20 years'!R20/(('Balance Sheet Data'!R7+'Balance Sheet Data'!S7)/2)</f>
        <v>3.1007479068093841E-2</v>
      </c>
      <c r="T6" s="24">
        <f>'Last 20 years'!S20/(('Balance Sheet Data'!S7+'Balance Sheet Data'!T7)/2)</f>
        <v>5.7922628707668421E-2</v>
      </c>
      <c r="U6" s="24">
        <f>'Last 20 years'!T20/(('Balance Sheet Data'!T7+'Balance Sheet Data'!U7)/2)</f>
        <v>7.5550574156517253E-2</v>
      </c>
      <c r="V6" s="24">
        <f>'Last 20 years'!U20/(('Balance Sheet Data'!U7+'Balance Sheet Data'!V7)/2)</f>
        <v>6.3018934508321592E-2</v>
      </c>
      <c r="W6" s="24">
        <f>'Last 20 years'!V20/(('Balance Sheet Data'!V7+'Balance Sheet Data'!W7)/2)</f>
        <v>4.0191215022761032E-2</v>
      </c>
      <c r="X6" s="24">
        <f>'Last 20 years'!W20/(('Balance Sheet Data'!W7+'Balance Sheet Data'!X7)/2)</f>
        <v>5.9707204470902685E-2</v>
      </c>
      <c r="Y6" s="24">
        <f>'Last 20 years'!X20/(('Balance Sheet Data'!X7+'Balance Sheet Data'!Y7)/2)</f>
        <v>7.6610024326439777E-2</v>
      </c>
      <c r="Z6" s="24">
        <f>'Last 20 years'!Y20/(('Balance Sheet Data'!Y7+'Balance Sheet Data'!Z7)/2)</f>
        <v>6.6968563493183003E-2</v>
      </c>
      <c r="AA6" s="24">
        <f>'Last 20 years'!Z20/(('Balance Sheet Data'!Z7+'Balance Sheet Data'!AA7)/2)</f>
        <v>3.674469135279694E-2</v>
      </c>
      <c r="AB6" s="24">
        <f>'Last 20 years'!AA20/(('Balance Sheet Data'!AA7+'Balance Sheet Data'!AB7)/2)</f>
        <v>6.1332816642066246E-2</v>
      </c>
      <c r="AC6" s="24">
        <f>'Last 20 years'!AB20/(('Balance Sheet Data'!AB7+'Balance Sheet Data'!AC7)/2)</f>
        <v>7.7621699100734978E-2</v>
      </c>
      <c r="AD6" s="24">
        <f>'Last 20 years'!AC20/(('Balance Sheet Data'!AC7+'Balance Sheet Data'!AD7)/2)</f>
        <v>5.8009690565069036E-2</v>
      </c>
      <c r="AE6" s="24">
        <f>'Last 20 years'!AD20/(('Balance Sheet Data'!AD7+'Balance Sheet Data'!AE7)/2)</f>
        <v>4.3635638090788756E-2</v>
      </c>
      <c r="AF6" s="24">
        <f>'Last 20 years'!AE20/(('Balance Sheet Data'!AE7+'Balance Sheet Data'!AF7)/2)</f>
        <v>5.8973149808760575E-2</v>
      </c>
      <c r="AG6" s="24">
        <f>'Last 20 years'!AF20/(('Balance Sheet Data'!AF7+'Balance Sheet Data'!AG7)/2)</f>
        <v>7.1735242153020656E-2</v>
      </c>
      <c r="AH6" s="24">
        <f>'Last 20 years'!AG20/(('Balance Sheet Data'!AG7+'Balance Sheet Data'!AH7)/2)</f>
        <v>6.0119850642624838E-2</v>
      </c>
      <c r="AI6" s="24">
        <f>'Last 20 years'!AH20/(('Balance Sheet Data'!AH7+'Balance Sheet Data'!AI7)/2)</f>
        <v>1.5627075391405801E-2</v>
      </c>
      <c r="AJ6" s="24">
        <f>'Last 20 years'!AI20/(('Balance Sheet Data'!AI7+'Balance Sheet Data'!AJ7)/2)</f>
        <v>2.0459249389296025E-2</v>
      </c>
      <c r="AK6" s="24">
        <f>'Last 20 years'!AJ20/(('Balance Sheet Data'!AJ7+'Balance Sheet Data'!AK7)/2)</f>
        <v>5.0961066125786367E-2</v>
      </c>
      <c r="AL6" s="24">
        <f>'Last 20 years'!AK20/(('Balance Sheet Data'!AK7+'Balance Sheet Data'!AL7)/2)</f>
        <v>5.7281958522211324E-2</v>
      </c>
      <c r="AM6" s="24">
        <f>'Last 20 years'!AL20/(('Balance Sheet Data'!AL7+'Balance Sheet Data'!AM7)/2)</f>
        <v>3.9583544380958395E-2</v>
      </c>
      <c r="AN6" s="24">
        <f>'Last 20 years'!AM20/(('Balance Sheet Data'!AM7+'Balance Sheet Data'!AN7)/2)</f>
        <v>5.8113307790216139E-2</v>
      </c>
      <c r="AO6" s="24">
        <f>'Last 20 years'!AN20/(('Balance Sheet Data'!AN7+'Balance Sheet Data'!AO7)/2)</f>
        <v>6.6111111751357879E-2</v>
      </c>
      <c r="AP6" s="24">
        <f>'Last 20 years'!AO20/(('Balance Sheet Data'!AO7+'Balance Sheet Data'!AP7)/2)</f>
        <v>5.1090661481073371E-2</v>
      </c>
      <c r="AQ6" s="24">
        <f>'Last 20 years'!AP20/(('Balance Sheet Data'!AP7+'Balance Sheet Data'!AQ7)/2)</f>
        <v>3.8637198464125624E-2</v>
      </c>
      <c r="AR6" s="24">
        <f>'Last 20 years'!AQ20/(('Balance Sheet Data'!AQ7+'Balance Sheet Data'!AR7)/2)</f>
        <v>4.6794213467226987E-2</v>
      </c>
      <c r="AS6" s="24">
        <f>'Last 20 years'!AR20/(('Balance Sheet Data'!AR7+'Balance Sheet Data'!AS7)/2)</f>
        <v>5.9310967979241881E-2</v>
      </c>
      <c r="AT6" s="24">
        <f>'Last 20 years'!AS20/(('Balance Sheet Data'!AS7+'Balance Sheet Data'!AT7)/2)</f>
        <v>3.5471455344059093E-2</v>
      </c>
      <c r="AU6" s="24">
        <f>'Last 20 years'!AT20/(('Balance Sheet Data'!AT7+'Balance Sheet Data'!AU7)/2)</f>
        <v>-1.4694422920240695E-2</v>
      </c>
      <c r="AV6" s="24">
        <f>'Last 20 years'!AU20/(('Balance Sheet Data'!AU7+'Balance Sheet Data'!AV7)/2)</f>
        <v>2.7584483543491665E-2</v>
      </c>
      <c r="AW6" s="24">
        <f>'Last 20 years'!AV20/(('Balance Sheet Data'!AV7+'Balance Sheet Data'!AW7)/2)</f>
        <v>5.8391899822429941E-2</v>
      </c>
      <c r="AX6" s="24">
        <f>'Last 20 years'!AW20/(('Balance Sheet Data'!AW7+'Balance Sheet Data'!AX7)/2)</f>
        <v>6.2659388706904975E-2</v>
      </c>
      <c r="AY6" s="24">
        <f>'Last 20 years'!AX20/(('Balance Sheet Data'!AX7+'Balance Sheet Data'!AY7)/2)</f>
        <v>3.1355429888399858E-2</v>
      </c>
      <c r="AZ6" s="24">
        <f>'Last 20 years'!AY20/(('Balance Sheet Data'!AY7+'Balance Sheet Data'!AZ7)/2)</f>
        <v>5.0260984422279165E-2</v>
      </c>
      <c r="BA6" s="24">
        <f>'Last 20 years'!AZ20/(('Balance Sheet Data'!AZ7+'Balance Sheet Data'!BA7)/2)</f>
        <v>7.4089210319429985E-2</v>
      </c>
      <c r="BB6" s="24">
        <f>'Last 20 years'!BA20/(('Balance Sheet Data'!BA7+'Balance Sheet Data'!BB7)/2)</f>
        <v>6.3101411560394352E-2</v>
      </c>
      <c r="BC6" s="24">
        <f>'Last 20 years'!BB20/(('Balance Sheet Data'!BB7+'Balance Sheet Data'!BC7)/2)</f>
        <v>2.9211824184706921E-2</v>
      </c>
      <c r="BD6" s="24">
        <f>'Last 20 years'!BC20/(('Balance Sheet Data'!BC7+'Balance Sheet Data'!BD7)/2)</f>
        <v>4.6629566090631402E-2</v>
      </c>
      <c r="BE6" s="24">
        <f>'Last 20 years'!BD20/(('Balance Sheet Data'!BD7+'Balance Sheet Data'!BE7)/2)</f>
        <v>6.0145098107680359E-2</v>
      </c>
      <c r="BF6" s="24">
        <f>'Last 20 years'!BE20/(('Balance Sheet Data'!BE7+'Balance Sheet Data'!BF7)/2)</f>
        <v>5.4788634741035909E-2</v>
      </c>
      <c r="BG6" s="24">
        <f>'Last 20 years'!BF20/(('Balance Sheet Data'!BF7+'Balance Sheet Data'!BG7)/2)</f>
        <v>-5.5497106261179902E-3</v>
      </c>
      <c r="BH6" s="24">
        <f>'Last 20 years'!BG20/(('Balance Sheet Data'!BG7+'Balance Sheet Data'!BH7)/2)</f>
        <v>3.1585961243186793E-2</v>
      </c>
      <c r="BI6" s="24">
        <f>'Last 20 years'!BH20/(('Balance Sheet Data'!BH7+'Balance Sheet Data'!BI7)/2)</f>
        <v>4.9709916559307565E-2</v>
      </c>
      <c r="BJ6" s="24" t="e">
        <f>'Last 20 years'!BI20/(('Balance Sheet Data'!BI7+'Balance Sheet Data'!#REF!)/2)</f>
        <v>#REF!</v>
      </c>
      <c r="BK6" s="24" t="e">
        <f>'Last 20 years'!BJ20/(('Balance Sheet Data'!#REF!+'Balance Sheet Data'!#REF!)/2)</f>
        <v>#REF!</v>
      </c>
      <c r="BL6" s="24" t="e">
        <f>'Last 20 years'!BK20/(('Balance Sheet Data'!#REF!+'Balance Sheet Data'!#REF!)/2)</f>
        <v>#REF!</v>
      </c>
      <c r="BM6" s="24" t="e">
        <f>'Last 20 years'!BL20/(('Balance Sheet Data'!#REF!+'Balance Sheet Data'!#REF!)/2)</f>
        <v>#REF!</v>
      </c>
      <c r="BN6" s="24" t="e">
        <f>'Last 20 years'!BM20/(('Balance Sheet Data'!#REF!+'Balance Sheet Data'!#REF!)/2)</f>
        <v>#REF!</v>
      </c>
      <c r="BO6" s="24" t="e">
        <f>'Last 20 years'!BN20/(('Balance Sheet Data'!#REF!+'Balance Sheet Data'!BJ7)/2)</f>
        <v>#REF!</v>
      </c>
      <c r="BP6" s="24">
        <f>'Last 20 years'!BO20/(('Balance Sheet Data'!BJ7+'Balance Sheet Data'!BK7)/2)</f>
        <v>4.7405363057055103E-2</v>
      </c>
      <c r="BQ6" s="24">
        <f>'Last 20 years'!BP20/(('Balance Sheet Data'!BK7+'Balance Sheet Data'!BL7)/2)</f>
        <v>5.4025139620250018E-2</v>
      </c>
      <c r="BR6" s="24">
        <f>'Last 20 years'!BQ20/(('Balance Sheet Data'!BL7+'Balance Sheet Data'!BM7)/2)</f>
        <v>5.3478237408685507E-2</v>
      </c>
      <c r="BS6" s="24">
        <f>'Last 20 years'!BR20/(('Balance Sheet Data'!BM7+'Balance Sheet Data'!BN7)/2)</f>
        <v>3.6913809407067566E-2</v>
      </c>
      <c r="BT6" s="24">
        <f>'Last 20 years'!BS20/(('Balance Sheet Data'!BN7+'Balance Sheet Data'!BO7)/2)</f>
        <v>4.0065211381841166E-2</v>
      </c>
      <c r="BU6" s="24">
        <f>'Last 20 years'!BT20/(('Balance Sheet Data'!BO7+'Balance Sheet Data'!BP7)/2)</f>
        <v>5.2806570481912653E-2</v>
      </c>
      <c r="BV6" s="24">
        <f>'Last 20 years'!BU20/(('Balance Sheet Data'!BP7+'Balance Sheet Data'!BQ7)/2)</f>
        <v>5.382612765790834E-2</v>
      </c>
      <c r="BW6" s="24">
        <f>'Last 20 years'!BV20/(('Balance Sheet Data'!BQ7+'Balance Sheet Data'!BR7)/2)</f>
        <v>4.5061745069914935E-2</v>
      </c>
      <c r="BX6" s="24">
        <f>'Last 20 years'!BW20/(('Balance Sheet Data'!BR7+'Balance Sheet Data'!BS7)/2)</f>
        <v>2.585844461045737E-2</v>
      </c>
      <c r="BY6" s="24">
        <f>'Last 20 years'!BX20/(('Balance Sheet Data'!BS7+'Balance Sheet Data'!BT7)/2)</f>
        <v>5.4321378163423265E-2</v>
      </c>
      <c r="BZ6" s="24">
        <f>'Last 20 years'!BY20/(('Balance Sheet Data'!BT7+'Balance Sheet Data'!BU7)/2)</f>
        <v>4.983219245309304E-2</v>
      </c>
      <c r="CA6" s="24">
        <f>'Last 20 years'!BZ20/(('Balance Sheet Data'!BU7+'Balance Sheet Data'!BV7)/2)</f>
        <v>4.1284198793320744E-2</v>
      </c>
      <c r="CB6" s="24">
        <f>'Last 20 years'!CA20/(('Balance Sheet Data'!BV7+'Balance Sheet Data'!BW7)/2)</f>
        <v>1.4514296659078978E-2</v>
      </c>
      <c r="CC6" s="24">
        <f>'Last 20 years'!CB20/(('Balance Sheet Data'!BW7+'Balance Sheet Data'!BX7)/2)</f>
        <v>-4.2934010547414712E-2</v>
      </c>
      <c r="CD6" s="24">
        <f>'Last 20 years'!CC20/(('Balance Sheet Data'!BX7+'Balance Sheet Data'!BY7)/2)</f>
        <v>3.02556354453953E-2</v>
      </c>
    </row>
    <row r="7" spans="1:82" s="24" customFormat="1" ht="31" x14ac:dyDescent="0.5">
      <c r="A7" s="25" t="s">
        <v>16</v>
      </c>
      <c r="C7" s="24">
        <f>'Last 20 years'!B21/(('Balance Sheet Data'!B8+'Balance Sheet Data'!C8)/2)</f>
        <v>8.2772569479044513E-3</v>
      </c>
      <c r="D7" s="24">
        <f>'Last 20 years'!C21/(('Balance Sheet Data'!C8+'Balance Sheet Data'!D8)/2)</f>
        <v>3.75671577182747E-2</v>
      </c>
      <c r="E7" s="24">
        <f>'Last 20 years'!D21/(('Balance Sheet Data'!D8+'Balance Sheet Data'!E8)/2)</f>
        <v>2.3560931887800375E-2</v>
      </c>
      <c r="F7" s="24">
        <f>'Last 20 years'!E21/(('Balance Sheet Data'!E8+'Balance Sheet Data'!F8)/2)</f>
        <v>8.2445775506622701E-2</v>
      </c>
      <c r="G7" s="24">
        <f>'Last 20 years'!F21/(('Balance Sheet Data'!F8+'Balance Sheet Data'!G8)/2)</f>
        <v>3.127202865413941E-2</v>
      </c>
      <c r="H7" s="24">
        <f>'Last 20 years'!G21/(('Balance Sheet Data'!G8+'Balance Sheet Data'!H8)/2)</f>
        <v>7.2795194932313373E-2</v>
      </c>
      <c r="I7" s="24">
        <f>'Last 20 years'!H21/(('Balance Sheet Data'!H8+'Balance Sheet Data'!I8)/2)</f>
        <v>5.4313865599336417E-2</v>
      </c>
      <c r="J7" s="24">
        <f>'Last 20 years'!I21/(('Balance Sheet Data'!I8+'Balance Sheet Data'!J8)/2)</f>
        <v>9.4992111942276539E-2</v>
      </c>
      <c r="K7" s="24">
        <f>'Last 20 years'!J21/(('Balance Sheet Data'!J8+'Balance Sheet Data'!K8)/2)</f>
        <v>3.6093095077015122E-2</v>
      </c>
      <c r="L7" s="24">
        <f>'Last 20 years'!K21/(('Balance Sheet Data'!K8+'Balance Sheet Data'!L8)/2)</f>
        <v>0.1112776795142079</v>
      </c>
      <c r="M7" s="24">
        <f>'Last 20 years'!L21/(('Balance Sheet Data'!L8+'Balance Sheet Data'!M8)/2)</f>
        <v>8.1788049993950923E-2</v>
      </c>
      <c r="N7" s="24">
        <f>'Last 20 years'!M21/(('Balance Sheet Data'!M8+'Balance Sheet Data'!N8)/2)</f>
        <v>0.14087951427034168</v>
      </c>
      <c r="O7" s="24">
        <f>'Last 20 years'!N21/(('Balance Sheet Data'!N8+'Balance Sheet Data'!O8)/2)</f>
        <v>5.465313068435227E-2</v>
      </c>
      <c r="P7" s="24">
        <f>'Last 20 years'!O21/(('Balance Sheet Data'!O8+'Balance Sheet Data'!P8)/2)</f>
        <v>0.14166871238053347</v>
      </c>
      <c r="Q7" s="24">
        <f>'Last 20 years'!P21/(('Balance Sheet Data'!P8+'Balance Sheet Data'!Q8)/2)</f>
        <v>8.5213105215093246E-2</v>
      </c>
      <c r="R7" s="24">
        <f>'Last 20 years'!Q21/(('Balance Sheet Data'!Q8+'Balance Sheet Data'!R8)/2)</f>
        <v>0.12563082802598022</v>
      </c>
      <c r="S7" s="24">
        <f>'Last 20 years'!R21/(('Balance Sheet Data'!R8+'Balance Sheet Data'!S8)/2)</f>
        <v>5.4360224163508802E-2</v>
      </c>
      <c r="T7" s="24">
        <f>'Last 20 years'!S21/(('Balance Sheet Data'!S8+'Balance Sheet Data'!T8)/2)</f>
        <v>0.12433525583590208</v>
      </c>
      <c r="U7" s="24">
        <f>'Last 20 years'!T21/(('Balance Sheet Data'!T8+'Balance Sheet Data'!U8)/2)</f>
        <v>7.0871374267887755E-2</v>
      </c>
      <c r="V7" s="24">
        <f>'Last 20 years'!U21/(('Balance Sheet Data'!U8+'Balance Sheet Data'!V8)/2)</f>
        <v>0.10456622853535263</v>
      </c>
      <c r="W7" s="24">
        <f>'Last 20 years'!V21/(('Balance Sheet Data'!V8+'Balance Sheet Data'!W8)/2)</f>
        <v>4.2671172492095538E-2</v>
      </c>
      <c r="X7" s="24">
        <f>'Last 20 years'!W21/(('Balance Sheet Data'!W8+'Balance Sheet Data'!X8)/2)</f>
        <v>8.8797698706644654E-2</v>
      </c>
      <c r="Y7" s="24">
        <f>'Last 20 years'!X21/(('Balance Sheet Data'!X8+'Balance Sheet Data'!Y8)/2)</f>
        <v>4.7979384096344238E-2</v>
      </c>
      <c r="Z7" s="24">
        <f>'Last 20 years'!Y21/(('Balance Sheet Data'!Y8+'Balance Sheet Data'!Z8)/2)</f>
        <v>7.5980778949896952E-2</v>
      </c>
      <c r="AA7" s="24">
        <f>'Last 20 years'!Z21/(('Balance Sheet Data'!Z8+'Balance Sheet Data'!AA8)/2)</f>
        <v>3.0626087910032171E-2</v>
      </c>
      <c r="AB7" s="24">
        <f>'Last 20 years'!AA21/(('Balance Sheet Data'!AA8+'Balance Sheet Data'!AB8)/2)</f>
        <v>7.9464899717182014E-2</v>
      </c>
      <c r="AC7" s="24">
        <f>'Last 20 years'!AB21/(('Balance Sheet Data'!AB8+'Balance Sheet Data'!AC8)/2)</f>
        <v>3.6863350561236796E-2</v>
      </c>
      <c r="AD7" s="24">
        <f>'Last 20 years'!AC21/(('Balance Sheet Data'!AC8+'Balance Sheet Data'!AD8)/2)</f>
        <v>6.977546120959599E-2</v>
      </c>
      <c r="AE7" s="24">
        <f>'Last 20 years'!AD21/(('Balance Sheet Data'!AD8+'Balance Sheet Data'!AE8)/2)</f>
        <v>3.3711489309619272E-2</v>
      </c>
      <c r="AF7" s="24">
        <f>'Last 20 years'!AE21/(('Balance Sheet Data'!AE8+'Balance Sheet Data'!AF8)/2)</f>
        <v>7.7611767898822195E-2</v>
      </c>
      <c r="AG7" s="24">
        <f>'Last 20 years'!AF21/(('Balance Sheet Data'!AF8+'Balance Sheet Data'!AG8)/2)</f>
        <v>4.3547033129785424E-2</v>
      </c>
      <c r="AH7" s="24">
        <f>'Last 20 years'!AG21/(('Balance Sheet Data'!AG8+'Balance Sheet Data'!AH8)/2)</f>
        <v>7.3211208462366589E-2</v>
      </c>
      <c r="AI7" s="24">
        <f>'Last 20 years'!AH21/(('Balance Sheet Data'!AH8+'Balance Sheet Data'!AI8)/2)</f>
        <v>1.3729962822090391E-2</v>
      </c>
      <c r="AJ7" s="24">
        <f>'Last 20 years'!AI21/(('Balance Sheet Data'!AI8+'Balance Sheet Data'!AJ8)/2)</f>
        <v>6.0781349017794035E-2</v>
      </c>
      <c r="AK7" s="24">
        <f>'Last 20 years'!AJ21/(('Balance Sheet Data'!AJ8+'Balance Sheet Data'!AK8)/2)</f>
        <v>3.7338551256366301E-2</v>
      </c>
      <c r="AL7" s="24">
        <f>'Last 20 years'!AK21/(('Balance Sheet Data'!AK8+'Balance Sheet Data'!AL8)/2)</f>
        <v>5.6640822892071202E-2</v>
      </c>
      <c r="AM7" s="24">
        <f>'Last 20 years'!AL21/(('Balance Sheet Data'!AL8+'Balance Sheet Data'!AM8)/2)</f>
        <v>-6.0683797382905733E-2</v>
      </c>
      <c r="AN7" s="24">
        <f>'Last 20 years'!AM21/(('Balance Sheet Data'!AM8+'Balance Sheet Data'!AN8)/2)</f>
        <v>6.0669048926921459E-2</v>
      </c>
      <c r="AO7" s="24">
        <f>'Last 20 years'!AN21/(('Balance Sheet Data'!AN8+'Balance Sheet Data'!AO8)/2)</f>
        <v>2.9881980581719161E-2</v>
      </c>
      <c r="AP7" s="24">
        <f>'Last 20 years'!AO21/(('Balance Sheet Data'!AO8+'Balance Sheet Data'!AP8)/2)</f>
        <v>5.4816134474715103E-2</v>
      </c>
      <c r="AQ7" s="24">
        <f>'Last 20 years'!AP21/(('Balance Sheet Data'!AP8+'Balance Sheet Data'!AQ8)/2)</f>
        <v>8.0792769147720427E-3</v>
      </c>
      <c r="AR7" s="24">
        <f>'Last 20 years'!AQ21/(('Balance Sheet Data'!AQ8+'Balance Sheet Data'!AR8)/2)</f>
        <v>5.2653971905198417E-2</v>
      </c>
      <c r="AS7" s="24">
        <f>'Last 20 years'!AR21/(('Balance Sheet Data'!AR8+'Balance Sheet Data'!AS8)/2)</f>
        <v>3.0084637161426973E-2</v>
      </c>
      <c r="AT7" s="24">
        <f>'Last 20 years'!AS21/(('Balance Sheet Data'!AS8+'Balance Sheet Data'!AT8)/2)</f>
        <v>5.4263391970573331E-2</v>
      </c>
      <c r="AU7" s="24">
        <f>'Last 20 years'!AT21/(('Balance Sheet Data'!AT8+'Balance Sheet Data'!AU8)/2)</f>
        <v>2.4508277353034267E-2</v>
      </c>
      <c r="AV7" s="24">
        <f>'Last 20 years'!AU21/(('Balance Sheet Data'!AU8+'Balance Sheet Data'!AV8)/2)</f>
        <v>4.7374720498836086E-2</v>
      </c>
      <c r="AW7" s="24">
        <f>'Last 20 years'!AV21/(('Balance Sheet Data'!AV8+'Balance Sheet Data'!AW8)/2)</f>
        <v>2.3992946025105318E-2</v>
      </c>
      <c r="AX7" s="24">
        <f>'Last 20 years'!AW21/(('Balance Sheet Data'!AW8+'Balance Sheet Data'!AX8)/2)</f>
        <v>4.3999002071719515E-2</v>
      </c>
      <c r="AY7" s="24">
        <f>'Last 20 years'!AX21/(('Balance Sheet Data'!AX8+'Balance Sheet Data'!AY8)/2)</f>
        <v>-4.8648542828186939E-2</v>
      </c>
      <c r="AZ7" s="24">
        <f>'Last 20 years'!AY21/(('Balance Sheet Data'!AY8+'Balance Sheet Data'!AZ8)/2)</f>
        <v>3.6498057160888477E-2</v>
      </c>
      <c r="BA7" s="24">
        <f>'Last 20 years'!AZ21/(('Balance Sheet Data'!AZ8+'Balance Sheet Data'!BA8)/2)</f>
        <v>1.7668943899146881E-2</v>
      </c>
      <c r="BB7" s="24">
        <f>'Last 20 years'!BA21/(('Balance Sheet Data'!BA8+'Balance Sheet Data'!BB8)/2)</f>
        <v>3.8998702997919396E-2</v>
      </c>
      <c r="BC7" s="24">
        <f>'Last 20 years'!BB21/(('Balance Sheet Data'!BB8+'Balance Sheet Data'!BC8)/2)</f>
        <v>-4.9918090786949768E-2</v>
      </c>
      <c r="BD7" s="24">
        <f>'Last 20 years'!BC21/(('Balance Sheet Data'!BC8+'Balance Sheet Data'!BD8)/2)</f>
        <v>3.0292560413866423E-2</v>
      </c>
      <c r="BE7" s="24">
        <f>'Last 20 years'!BD21/(('Balance Sheet Data'!BD8+'Balance Sheet Data'!BE8)/2)</f>
        <v>1.0634260902567159E-2</v>
      </c>
      <c r="BF7" s="24">
        <f>'Last 20 years'!BE21/(('Balance Sheet Data'!BE8+'Balance Sheet Data'!BF8)/2)</f>
        <v>2.375011113028927E-2</v>
      </c>
      <c r="BG7" s="24">
        <f>'Last 20 years'!BF21/(('Balance Sheet Data'!BF8+'Balance Sheet Data'!BG8)/2)</f>
        <v>9.3782046652978995E-3</v>
      </c>
      <c r="BH7" s="24">
        <f>'Last 20 years'!BG21/(('Balance Sheet Data'!BG8+'Balance Sheet Data'!BH8)/2)</f>
        <v>1.8123203514441629E-2</v>
      </c>
      <c r="BI7" s="24">
        <f>'Last 20 years'!BH21/(('Balance Sheet Data'!BH8+'Balance Sheet Data'!BI8)/2)</f>
        <v>7.618701217164515E-3</v>
      </c>
      <c r="BJ7" s="24">
        <f>'Last 20 years'!BI21/(('Balance Sheet Data'!BI8+'Balance Sheet Data'!BJ8)/2)</f>
        <v>2.1120542370118494E-2</v>
      </c>
      <c r="BK7" s="24">
        <f>'Last 20 years'!BJ21/(('Balance Sheet Data'!BJ8+'Balance Sheet Data'!BK8)/2)</f>
        <v>9.7287974311709956E-3</v>
      </c>
      <c r="BL7" s="24">
        <f>'Last 20 years'!BK21/(('Balance Sheet Data'!BK8+'Balance Sheet Data'!BL8)/2)</f>
        <v>2.1273957833546079E-2</v>
      </c>
      <c r="BM7" s="24">
        <f>'Last 20 years'!BL21/(('Balance Sheet Data'!BL8+'Balance Sheet Data'!BM8)/2)</f>
        <v>9.7179786389215671E-3</v>
      </c>
      <c r="BN7" s="24">
        <f>'Last 20 years'!BM21/(('Balance Sheet Data'!BM8+'Balance Sheet Data'!BN8)/2)</f>
        <v>2.8376683654530943E-2</v>
      </c>
      <c r="BO7" s="24">
        <f>'Last 20 years'!BN21/(('Balance Sheet Data'!BN8+'Balance Sheet Data'!BO8)/2)</f>
        <v>1.0152449557464758E-2</v>
      </c>
      <c r="BP7" s="24">
        <f>'Last 20 years'!BO21/(('Balance Sheet Data'!BO8+'Balance Sheet Data'!BP8)/2)</f>
        <v>2.9115865262111715E-2</v>
      </c>
      <c r="BQ7" s="24">
        <f>'Last 20 years'!BP21/(('Balance Sheet Data'!BP8+'Balance Sheet Data'!BQ8)/2)</f>
        <v>2.0549197876809113E-2</v>
      </c>
      <c r="BR7" s="24">
        <f>'Last 20 years'!BQ21/(('Balance Sheet Data'!BQ8+'Balance Sheet Data'!BR8)/2)</f>
        <v>4.0347515607294514E-2</v>
      </c>
      <c r="BS7" s="24">
        <f>'Last 20 years'!BR21/(('Balance Sheet Data'!BR8+'Balance Sheet Data'!BS8)/2)</f>
        <v>1.599963859444125E-2</v>
      </c>
      <c r="BT7" s="24">
        <f>'Last 20 years'!BS21/(('Balance Sheet Data'!BS8+'Balance Sheet Data'!BT8)/2)</f>
        <v>4.4272476541194691E-2</v>
      </c>
      <c r="BU7" s="24">
        <f>'Last 20 years'!BT21/(('Balance Sheet Data'!BT8+'Balance Sheet Data'!BU8)/2)</f>
        <v>2.4467664107770452E-2</v>
      </c>
      <c r="BV7" s="24">
        <f>'Last 20 years'!BU21/(('Balance Sheet Data'!BU8+'Balance Sheet Data'!BV8)/2)</f>
        <v>4.6625756944215259E-2</v>
      </c>
      <c r="BW7" s="24">
        <f>'Last 20 years'!BV21/(('Balance Sheet Data'!BV8+'Balance Sheet Data'!BW8)/2)</f>
        <v>1.5703962323461156E-2</v>
      </c>
      <c r="BX7" s="24">
        <f>'Last 20 years'!BW21/(('Balance Sheet Data'!BW8+'Balance Sheet Data'!BX8)/2)</f>
        <v>3.922370861798409E-2</v>
      </c>
      <c r="BY7" s="24">
        <f>'Last 20 years'!BX21/(('Balance Sheet Data'!BX8+'Balance Sheet Data'!BY8)/2)</f>
        <v>3.2190747245362916E-2</v>
      </c>
      <c r="BZ7" s="24">
        <f>'Last 20 years'!BY21/(('Balance Sheet Data'!BY8+'Balance Sheet Data'!BZ8)/2)</f>
        <v>4.023951857421712E-2</v>
      </c>
      <c r="CA7" s="24">
        <f>'Last 20 years'!BZ21/(('Balance Sheet Data'!BZ8+'Balance Sheet Data'!CA8)/2)</f>
        <v>1.6840089553990183E-2</v>
      </c>
      <c r="CB7" s="24">
        <f>'Last 20 years'!CA21/(('Balance Sheet Data'!CA8+'Balance Sheet Data'!CB8)/2)</f>
        <v>2.0695937788649327E-2</v>
      </c>
      <c r="CC7" s="24">
        <f>'Last 20 years'!CB21/(('Balance Sheet Data'!CB8+'Balance Sheet Data'!CC8)/2)</f>
        <v>-9.9786150110972426E-3</v>
      </c>
      <c r="CD7" s="24">
        <f>'Last 20 years'!CC21/(('Balance Sheet Data'!CC8+'Balance Sheet Data'!CD8)/2)</f>
        <v>4.5149298275112167E-2</v>
      </c>
    </row>
    <row r="8" spans="1:82" s="24" customFormat="1" ht="31" x14ac:dyDescent="0.5">
      <c r="A8" s="25" t="s">
        <v>17</v>
      </c>
      <c r="F8" s="24">
        <f>'Last 20 years'!E22/(('Balance Sheet Data'!E9+'Balance Sheet Data'!F74)/2)</f>
        <v>0.55111706692241869</v>
      </c>
      <c r="G8" s="24">
        <f>'Last 20 years'!F22/(('Balance Sheet Data'!F74+'Balance Sheet Data'!G74)/2)</f>
        <v>0.36086484669830182</v>
      </c>
      <c r="H8" s="24">
        <f>'Last 20 years'!G22/(('Balance Sheet Data'!G74+'Balance Sheet Data'!H74)/2)</f>
        <v>0.33713296944769322</v>
      </c>
      <c r="I8" s="24">
        <f>'Last 20 years'!H22/(('Balance Sheet Data'!H74+'Balance Sheet Data'!I74)/2)</f>
        <v>0.22772822569957155</v>
      </c>
      <c r="J8" s="24">
        <f>'Last 20 years'!I22/(('Balance Sheet Data'!I74+'Balance Sheet Data'!J74)/2)</f>
        <v>0.23138412408522621</v>
      </c>
      <c r="K8" s="24">
        <f>'Last 20 years'!J22/(('Balance Sheet Data'!J74+'Balance Sheet Data'!K74)/2)</f>
        <v>0.43490834266791867</v>
      </c>
      <c r="L8" s="24">
        <f>'Last 20 years'!K22/(('Balance Sheet Data'!K74+'Balance Sheet Data'!L74)/2)</f>
        <v>0.40110869798391502</v>
      </c>
      <c r="M8" s="24">
        <f>'Last 20 years'!L22/(('Balance Sheet Data'!L74+'Balance Sheet Data'!M74)/2)</f>
        <v>0.41941130290342371</v>
      </c>
      <c r="N8" s="24">
        <f>'Last 20 years'!M22/(('Balance Sheet Data'!M74+'Balance Sheet Data'!N74)/2)</f>
        <v>0.41121272182459123</v>
      </c>
      <c r="O8" s="24">
        <f>'Last 20 years'!N22/(('Balance Sheet Data'!N74+'Balance Sheet Data'!O74)/2)</f>
        <v>0.5132039465307543</v>
      </c>
      <c r="P8" s="24">
        <f>'Last 20 years'!O22/(('Balance Sheet Data'!O74+'Balance Sheet Data'!P74)/2)</f>
        <v>0.48506502019420455</v>
      </c>
      <c r="Q8" s="24">
        <f>'Last 20 years'!P22/(('Balance Sheet Data'!P74+'Balance Sheet Data'!Q74)/2)</f>
        <v>0.41851905806563017</v>
      </c>
      <c r="R8" s="24">
        <f>'Last 20 years'!Q22/(('Balance Sheet Data'!Q74+'Balance Sheet Data'!R74)/2)</f>
        <v>0.40993086029290304</v>
      </c>
      <c r="S8" s="24">
        <f>'Last 20 years'!R22/(('Balance Sheet Data'!R74+'Balance Sheet Data'!S74)/2)</f>
        <v>0.47213173591152252</v>
      </c>
      <c r="T8" s="24">
        <f>'Last 20 years'!S22/(('Balance Sheet Data'!S74+'Balance Sheet Data'!T74)/2)</f>
        <v>0.45770951694024142</v>
      </c>
      <c r="U8" s="24">
        <f>'Last 20 years'!T22/(('Balance Sheet Data'!T74+'Balance Sheet Data'!U74)/2)</f>
        <v>0.38724422908188927</v>
      </c>
      <c r="V8" s="24">
        <f>'Last 20 years'!U22/(('Balance Sheet Data'!U74+'Balance Sheet Data'!V74)/2)</f>
        <v>0.37248553423143971</v>
      </c>
      <c r="W8" s="24">
        <f>'Last 20 years'!V22/(('Balance Sheet Data'!V74+'Balance Sheet Data'!W74)/2)</f>
        <v>0.36297230403760466</v>
      </c>
      <c r="X8" s="24">
        <f>'Last 20 years'!W22/(('Balance Sheet Data'!W74+'Balance Sheet Data'!X74)/2)</f>
        <v>0.3432822497267905</v>
      </c>
      <c r="Y8" s="24">
        <f>'Last 20 years'!X22/(('Balance Sheet Data'!X74+'Balance Sheet Data'!Y74)/2)</f>
        <v>0.33094022873107592</v>
      </c>
      <c r="Z8" s="24">
        <f>'Last 20 years'!Y22/(('Balance Sheet Data'!Y74+'Balance Sheet Data'!Z74)/2)</f>
        <v>0.30398632155959732</v>
      </c>
      <c r="AA8" s="24">
        <f>'Last 20 years'!Z22/(('Balance Sheet Data'!Z74+'Balance Sheet Data'!AA74)/2)</f>
        <v>0.3417801001673666</v>
      </c>
      <c r="AB8" s="24">
        <f>'Last 20 years'!AA22/(('Balance Sheet Data'!AA74+'Balance Sheet Data'!AB74)/2)</f>
        <v>0.27592646745205829</v>
      </c>
      <c r="AC8" s="24">
        <f>'Last 20 years'!AB22/(('Balance Sheet Data'!AB74+'Balance Sheet Data'!AC74)/2)</f>
        <v>0.25686452569346846</v>
      </c>
      <c r="AD8" s="24">
        <f>'Last 20 years'!AC22/(('Balance Sheet Data'!AC74+'Balance Sheet Data'!AD74)/2)</f>
        <v>0.2357284808761794</v>
      </c>
      <c r="AE8" s="24">
        <f>'Last 20 years'!AD22/(('Balance Sheet Data'!AD74+'Balance Sheet Data'!AE74)/2)</f>
        <v>0.19009733458394212</v>
      </c>
      <c r="AF8" s="24">
        <f>'Last 20 years'!AE22/(('Balance Sheet Data'!AE74+'Balance Sheet Data'!AF74)/2)</f>
        <v>0.17025330591053434</v>
      </c>
      <c r="AG8" s="24">
        <f>'Last 20 years'!AF22/(('Balance Sheet Data'!AF74+'Balance Sheet Data'!AG74)/2)</f>
        <v>0.18821726850881731</v>
      </c>
      <c r="AH8" s="24">
        <f>'Last 20 years'!AG22/(('Balance Sheet Data'!AG74+'Balance Sheet Data'!AH74)/2)</f>
        <v>0.21600571585405032</v>
      </c>
      <c r="AI8" s="24">
        <f>'Last 20 years'!AH22/(('Balance Sheet Data'!AH74+'Balance Sheet Data'!AI74)/2)</f>
        <v>0.21020662732816417</v>
      </c>
      <c r="AJ8" s="24">
        <f>'Last 20 years'!AI22/(('Balance Sheet Data'!AI74+'Balance Sheet Data'!AJ74)/2)</f>
        <v>0.21528463927642003</v>
      </c>
      <c r="AK8" s="24">
        <f>'Last 20 years'!AJ22/(('Balance Sheet Data'!AJ74+'Balance Sheet Data'!AK74)/2)</f>
        <v>0.37389821891373287</v>
      </c>
      <c r="AL8" s="24">
        <f>'Last 20 years'!AK22/(('Balance Sheet Data'!AK74+'Balance Sheet Data'!AL74)/2)</f>
        <v>0.41337439631733669</v>
      </c>
      <c r="AM8" s="24">
        <f>'Last 20 years'!AL22/(('Balance Sheet Data'!AL74+'Balance Sheet Data'!AM74)/2)</f>
        <v>0</v>
      </c>
      <c r="AN8" s="24">
        <f>'Last 20 years'!AM22/(('Balance Sheet Data'!AM74+'Balance Sheet Data'!AN74)/2)</f>
        <v>0</v>
      </c>
      <c r="AO8" s="24">
        <f>'Last 20 years'!AN22/(('Balance Sheet Data'!AN74+'Balance Sheet Data'!AO74)/2)</f>
        <v>0.30628513075447766</v>
      </c>
      <c r="AP8" s="24">
        <f>'Last 20 years'!AO22/(('Balance Sheet Data'!AO74+'Balance Sheet Data'!AP74)/2)</f>
        <v>0.31747042270170517</v>
      </c>
      <c r="AQ8" s="24">
        <f>'Last 20 years'!AP22/(('Balance Sheet Data'!AP74+'Balance Sheet Data'!AQ74)/2)</f>
        <v>0.39465062516208937</v>
      </c>
      <c r="AR8" s="24">
        <f>'Last 20 years'!AQ22/(('Balance Sheet Data'!AQ74+'Balance Sheet Data'!AR74)/2)</f>
        <v>0.33717492150195394</v>
      </c>
      <c r="AS8" s="24">
        <f>'Last 20 years'!AR22/(('Balance Sheet Data'!AR74+'Balance Sheet Data'!AS74)/2)</f>
        <v>0.30017526737846162</v>
      </c>
      <c r="AT8" s="24">
        <f>'Last 20 years'!AS22/(('Balance Sheet Data'!AS74+'Balance Sheet Data'!AT74)/2)</f>
        <v>0.3101558960956794</v>
      </c>
      <c r="AU8" s="24">
        <f>'Last 20 years'!AT22/(('Balance Sheet Data'!AT74+'Balance Sheet Data'!AU74)/2)</f>
        <v>0.39891744837207316</v>
      </c>
      <c r="AV8" s="24">
        <f>'Last 20 years'!AU22/(('Balance Sheet Data'!AU74+'Balance Sheet Data'!AV74)/2)</f>
        <v>0.38298036872138108</v>
      </c>
      <c r="AW8" s="24">
        <f>'Last 20 years'!AV22/(('Balance Sheet Data'!AV74+'Balance Sheet Data'!AW74)/2)</f>
        <v>0.31075414425361514</v>
      </c>
      <c r="AX8" s="24">
        <f>'Last 20 years'!AW22/(('Balance Sheet Data'!AW74+'Balance Sheet Data'!AX74)/2)</f>
        <v>0.31452928584011186</v>
      </c>
      <c r="AY8" s="24">
        <f>'Last 20 years'!AX22/(('Balance Sheet Data'!AX74+'Balance Sheet Data'!AY74)/2)</f>
        <v>0.44555956592436935</v>
      </c>
      <c r="AZ8" s="24">
        <f>'Last 20 years'!AY22/(('Balance Sheet Data'!AY74+'Balance Sheet Data'!AZ74)/2)</f>
        <v>0.38722877519564697</v>
      </c>
      <c r="BA8" s="24">
        <f>'Last 20 years'!AZ22/(('Balance Sheet Data'!AZ74+'Balance Sheet Data'!BA74)/2)</f>
        <v>0.264858645209544</v>
      </c>
      <c r="BB8" s="24">
        <f>'Last 20 years'!BA22/(('Balance Sheet Data'!BA74+'Balance Sheet Data'!BB74)/2)</f>
        <v>0.2735832912351206</v>
      </c>
      <c r="BC8" s="24">
        <f>'Last 20 years'!BB22/(('Balance Sheet Data'!BB74+'Balance Sheet Data'!BC74)/2)</f>
        <v>0.39551692905074115</v>
      </c>
      <c r="BD8" s="24">
        <f>'Last 20 years'!BC22/(('Balance Sheet Data'!BC74+'Balance Sheet Data'!BD74)/2)</f>
        <v>0.36399119796182322</v>
      </c>
      <c r="BE8" s="24">
        <f>'Last 20 years'!BD22/(('Balance Sheet Data'!BD74+'Balance Sheet Data'!BE74)/2)</f>
        <v>0.22424252288306828</v>
      </c>
      <c r="BF8" s="24">
        <f>'Last 20 years'!BE22/(('Balance Sheet Data'!BE74+'Balance Sheet Data'!BF74)/2)</f>
        <v>0.23377407257523589</v>
      </c>
      <c r="BG8" s="24">
        <f>'Last 20 years'!BF22/(('Balance Sheet Data'!BF74+'Balance Sheet Data'!BG74)/2)</f>
        <v>0.41018108888975258</v>
      </c>
      <c r="BH8" s="24">
        <f>'Last 20 years'!BG22/(('Balance Sheet Data'!BG74+'Balance Sheet Data'!BH74)/2)</f>
        <v>0.37094623121659076</v>
      </c>
      <c r="BI8" s="24">
        <f>'Last 20 years'!BH22/(('Balance Sheet Data'!BH74+'Balance Sheet Data'!BI74)/2)</f>
        <v>0.22881776729420264</v>
      </c>
      <c r="BJ8" s="24">
        <f>'Last 20 years'!BI22/(('Balance Sheet Data'!BI74+'Balance Sheet Data'!BJ74)/2)</f>
        <v>0.22545997961723921</v>
      </c>
      <c r="BK8" s="24">
        <f>'Last 20 years'!BJ22/(('Balance Sheet Data'!BJ74+'Balance Sheet Data'!BK74)/2)</f>
        <v>0.32846733909202336</v>
      </c>
      <c r="BL8" s="24">
        <f>'Last 20 years'!BK22/(('Balance Sheet Data'!BK74+'Balance Sheet Data'!BL74)/2)</f>
        <v>0.31100561987773145</v>
      </c>
      <c r="BM8" s="24">
        <f>'Last 20 years'!BL22/(('Balance Sheet Data'!BL74+'Balance Sheet Data'!BM74)/2)</f>
        <v>0.18560225141798481</v>
      </c>
      <c r="BN8" s="24">
        <f>'Last 20 years'!BM22/(('Balance Sheet Data'!BM74+'Balance Sheet Data'!BN74)/2)</f>
        <v>0.20016629929721577</v>
      </c>
      <c r="BO8" s="24">
        <f>'Last 20 years'!BN22/(('Balance Sheet Data'!BN74+'Balance Sheet Data'!BO74)/2)</f>
        <v>0.36372531318978374</v>
      </c>
      <c r="BP8" s="24">
        <f>'Last 20 years'!BO22/(('Balance Sheet Data'!BO74+'Balance Sheet Data'!BP74)/2)</f>
        <v>0.38286930123954027</v>
      </c>
      <c r="BQ8" s="24">
        <f>'Last 20 years'!BP22/(('Balance Sheet Data'!BP74+'Balance Sheet Data'!BQ74)/2)</f>
        <v>0.28123117830780825</v>
      </c>
      <c r="BR8" s="24">
        <f>'Last 20 years'!BQ22/(('Balance Sheet Data'!BQ74+'Balance Sheet Data'!BR74)/2)</f>
        <v>0.29572964931155771</v>
      </c>
      <c r="BS8" s="24">
        <f>'Last 20 years'!BR22/(('Balance Sheet Data'!BR74+'Balance Sheet Data'!BS74)/2)</f>
        <v>0.38597281847309611</v>
      </c>
      <c r="BT8" s="24">
        <f>'Last 20 years'!BS22/(('Balance Sheet Data'!BS74+'Balance Sheet Data'!BT74)/2)</f>
        <v>0.36882879916920952</v>
      </c>
      <c r="BU8" s="24">
        <f>'Last 20 years'!BT22/(('Balance Sheet Data'!BT74+'Balance Sheet Data'!BU74)/2)</f>
        <v>0.23784947765634734</v>
      </c>
      <c r="BV8" s="24">
        <f>'Last 20 years'!BU22/(('Balance Sheet Data'!BU74+'Balance Sheet Data'!BV74)/2)</f>
        <v>0.24746768970236546</v>
      </c>
      <c r="BW8" s="24">
        <f>'Last 20 years'!BV22/(('Balance Sheet Data'!BV74+'Balance Sheet Data'!BW74)/2)</f>
        <v>0.31653072410962896</v>
      </c>
      <c r="BX8" s="24">
        <f>'Last 20 years'!BW22/(('Balance Sheet Data'!BW74+'Balance Sheet Data'!BX74)/2)</f>
        <v>0.30200224473184817</v>
      </c>
      <c r="BY8" s="24">
        <f>'Last 20 years'!BX22/(('Balance Sheet Data'!BX74+'Balance Sheet Data'!BY74)/2)</f>
        <v>0.24330768291342572</v>
      </c>
      <c r="BZ8" s="24">
        <f>'Last 20 years'!BY22/(('Balance Sheet Data'!BY74+'Balance Sheet Data'!BZ74)/2)</f>
        <v>0.25289912715495921</v>
      </c>
      <c r="CA8" s="24">
        <f>'Last 20 years'!BZ22/(('Balance Sheet Data'!BZ74+'Balance Sheet Data'!CA74)/2)</f>
        <v>0.30277936257130122</v>
      </c>
      <c r="CB8" s="24">
        <f>'Last 20 years'!CA22/(('Balance Sheet Data'!CA74+'Balance Sheet Data'!CB74)/2)</f>
        <v>0.28491973497380735</v>
      </c>
      <c r="CC8" s="24">
        <f>'Last 20 years'!CB22/(('Balance Sheet Data'!CB74+'Balance Sheet Data'!CC74)/2)</f>
        <v>9.7808025319633493E-2</v>
      </c>
      <c r="CD8" s="24">
        <f>'Last 20 years'!CC22/(('Balance Sheet Data'!CC74+'Balance Sheet Data'!CD9)/2)</f>
        <v>0.19859909353110838</v>
      </c>
    </row>
    <row r="9" spans="1:82" s="24" customFormat="1" ht="31" x14ac:dyDescent="0.5">
      <c r="A9" s="25" t="s">
        <v>18</v>
      </c>
      <c r="T9" s="24">
        <f>'Last 20 years'!S23/(('Balance Sheet Data'!S10+'Balance Sheet Data'!T10)/2)</f>
        <v>0</v>
      </c>
      <c r="U9" s="24">
        <f>'Last 20 years'!T23/(('Balance Sheet Data'!T10+'Balance Sheet Data'!U10)/2)</f>
        <v>0</v>
      </c>
      <c r="X9" s="24">
        <f>'Last 20 years'!W23/(('Balance Sheet Data'!W10+'Balance Sheet Data'!X10)/2)</f>
        <v>5.1639454913919282E-2</v>
      </c>
      <c r="Y9" s="24">
        <f>'Last 20 years'!X23/(('Balance Sheet Data'!X10+'Balance Sheet Data'!Y10)/2)</f>
        <v>2.5753522391123714E-2</v>
      </c>
      <c r="Z9" s="24">
        <f>'Last 20 years'!Y23/(('Balance Sheet Data'!Y10+'Balance Sheet Data'!Z10)/2)</f>
        <v>3.8986627914330087E-2</v>
      </c>
      <c r="AA9" s="24">
        <f>'Last 20 years'!Z23/(('Balance Sheet Data'!Z10+'Balance Sheet Data'!AA10)/2)</f>
        <v>3.7829074121618768E-2</v>
      </c>
      <c r="AB9" s="24">
        <f>'Last 20 years'!AA23/(('Balance Sheet Data'!AA10+'Balance Sheet Data'!AB10)/2)</f>
        <v>3.4198254042524467E-2</v>
      </c>
      <c r="AC9" s="24">
        <f>'Last 20 years'!AB23/(('Balance Sheet Data'!AB10+'Balance Sheet Data'!AC10)/2)</f>
        <v>4.7427630197561257E-2</v>
      </c>
      <c r="AD9" s="24">
        <f>'Last 20 years'!AC23/(('Balance Sheet Data'!AC10+'Balance Sheet Data'!AD10)/2)</f>
        <v>4.4356872100492571E-2</v>
      </c>
      <c r="AE9" s="24">
        <f>'Last 20 years'!AD23/(('Balance Sheet Data'!AD10+'Balance Sheet Data'!AE10)/2)</f>
        <v>3.8423520128886939E-2</v>
      </c>
      <c r="AF9" s="24">
        <f>'Last 20 years'!AE23/(('Balance Sheet Data'!AE10+'Balance Sheet Data'!AF10)/2)</f>
        <v>3.4001682816120413E-2</v>
      </c>
      <c r="AG9" s="24">
        <f>'Last 20 years'!AF23/(('Balance Sheet Data'!AF10+'Balance Sheet Data'!AG10)/2)</f>
        <v>4.120241342062389E-2</v>
      </c>
      <c r="AH9" s="24">
        <f>'Last 20 years'!AG23/(('Balance Sheet Data'!AG10+'Balance Sheet Data'!AH10)/2)</f>
        <v>3.4840952976582198E-2</v>
      </c>
      <c r="AI9" s="24">
        <f>'Last 20 years'!AH23/(('Balance Sheet Data'!AH10+'Balance Sheet Data'!AI10)/2)</f>
        <v>3.5052577175382481E-2</v>
      </c>
      <c r="AJ9" s="24">
        <f>'Last 20 years'!AI23/(('Balance Sheet Data'!AI10+'Balance Sheet Data'!AJ10)/2)</f>
        <v>1.8048924280583977E-2</v>
      </c>
      <c r="AK9" s="24">
        <f>'Last 20 years'!AJ23/(('Balance Sheet Data'!AJ10+'Balance Sheet Data'!AK10)/2)</f>
        <v>3.3500546971959838E-2</v>
      </c>
      <c r="AL9" s="24">
        <f>'Last 20 years'!AK23/(('Balance Sheet Data'!AK10+'Balance Sheet Data'!AL10)/2)</f>
        <v>3.8167760923737075E-2</v>
      </c>
      <c r="AM9" s="24">
        <f>'Last 20 years'!AL23/(('Balance Sheet Data'!AL10+'Balance Sheet Data'!AM10)/2)</f>
        <v>3.6768984015226491E-2</v>
      </c>
      <c r="AN9" s="24">
        <f>'Last 20 years'!AM23/(('Balance Sheet Data'!AM10+'Balance Sheet Data'!AN10)/2)</f>
        <v>3.0777239563899321E-2</v>
      </c>
      <c r="AO9" s="24">
        <f>'Last 20 years'!AN23/(('Balance Sheet Data'!AN10+'Balance Sheet Data'!AO10)/2)</f>
        <v>3.8729197691848599E-2</v>
      </c>
      <c r="AP9" s="24">
        <f>'Last 20 years'!AO23/(('Balance Sheet Data'!AO10+'Balance Sheet Data'!AP10)/2)</f>
        <v>3.5680248419710563E-2</v>
      </c>
      <c r="AQ9" s="24">
        <f>'Last 20 years'!AP23/(('Balance Sheet Data'!AP10+'Balance Sheet Data'!AQ10)/2)</f>
        <v>2.6680035708969606E-2</v>
      </c>
      <c r="AR9" s="24">
        <f>'Last 20 years'!AQ23/(('Balance Sheet Data'!AQ10+'Balance Sheet Data'!AR10)/2)</f>
        <v>2.8050324932684053E-2</v>
      </c>
      <c r="AS9" s="24">
        <f>'Last 20 years'!AR23/(('Balance Sheet Data'!AR10+'Balance Sheet Data'!AS10)/2)</f>
        <v>3.8140979554673181E-2</v>
      </c>
      <c r="AT9" s="24">
        <f>'Last 20 years'!AS23/(('Balance Sheet Data'!AS10+'Balance Sheet Data'!AT10)/2)</f>
        <v>4.0377068473276406E-2</v>
      </c>
      <c r="AU9" s="24">
        <f>'Last 20 years'!AT23/(('Balance Sheet Data'!AT10+'Balance Sheet Data'!AU10)/2)</f>
        <v>2.3250741812141002E-2</v>
      </c>
      <c r="AV9" s="24">
        <f>'Last 20 years'!AU23/(('Balance Sheet Data'!AU10+'Balance Sheet Data'!AV10)/2)</f>
        <v>8.5340006138954379E-3</v>
      </c>
      <c r="AW9" s="24">
        <f>'Last 20 years'!AV23/(('Balance Sheet Data'!AV10+'Balance Sheet Data'!AW10)/2)</f>
        <v>3.6717880958876715E-2</v>
      </c>
      <c r="AX9" s="24">
        <f>'Last 20 years'!AW23/(('Balance Sheet Data'!AW10+'Balance Sheet Data'!AX10)/2)</f>
        <v>4.7930205531206894E-2</v>
      </c>
      <c r="AY9" s="24">
        <f>'Last 20 years'!AX23/(('Balance Sheet Data'!AX10+'Balance Sheet Data'!AY10)/2)</f>
        <v>4.7253699340957744E-2</v>
      </c>
      <c r="AZ9" s="24">
        <f>'Last 20 years'!AY23/(('Balance Sheet Data'!AY10+'Balance Sheet Data'!AZ10)/2)</f>
        <v>2.8772355552130792E-2</v>
      </c>
      <c r="BA9" s="24">
        <f>'Last 20 years'!AZ23/(('Balance Sheet Data'!AZ10+'Balance Sheet Data'!BA10)/2)</f>
        <v>5.3056087756376526E-2</v>
      </c>
      <c r="BB9" s="24">
        <f>'Last 20 years'!BA23/(('Balance Sheet Data'!BA10+'Balance Sheet Data'!BB10)/2)</f>
        <v>5.0086403076820191E-2</v>
      </c>
      <c r="BC9" s="24">
        <f>'Last 20 years'!BB23/(('Balance Sheet Data'!BB10+'Balance Sheet Data'!BC10)/2)</f>
        <v>4.2068315190626648E-2</v>
      </c>
      <c r="BD9" s="24">
        <f>'Last 20 years'!BC23/(('Balance Sheet Data'!BC10+'Balance Sheet Data'!BD10)/2)</f>
        <v>3.1657267166282824E-2</v>
      </c>
      <c r="BE9" s="24">
        <f>'Last 20 years'!BD23/(('Balance Sheet Data'!BD10+'Balance Sheet Data'!BE10)/2)</f>
        <v>5.1106430358270401E-2</v>
      </c>
      <c r="BF9" s="24">
        <f>'Last 20 years'!BE23/(('Balance Sheet Data'!BE10+'Balance Sheet Data'!BF10)/2)</f>
        <v>4.4779019329710769E-2</v>
      </c>
      <c r="BG9" s="24">
        <f>'Last 20 years'!BF23/(('Balance Sheet Data'!BF10+'Balance Sheet Data'!BG10)/2)</f>
        <v>4.3244805375674475E-2</v>
      </c>
      <c r="BH9" s="24">
        <f>'Last 20 years'!BG23/(('Balance Sheet Data'!BG10+'Balance Sheet Data'!BH10)/2)</f>
        <v>2.7350674055236262E-2</v>
      </c>
      <c r="BI9" s="24">
        <f>'Last 20 years'!BH23/(('Balance Sheet Data'!BH10+'Balance Sheet Data'!BI10)/2)</f>
        <v>5.0664479603235814E-2</v>
      </c>
      <c r="BJ9" s="24">
        <f>'Last 20 years'!BI23/(('Balance Sheet Data'!BI10+'Balance Sheet Data'!BJ10)/2)</f>
        <v>4.8359155959670629E-2</v>
      </c>
      <c r="BK9" s="24">
        <f>'Last 20 years'!BJ23/(('Balance Sheet Data'!BJ10+'Balance Sheet Data'!BK10)/2)</f>
        <v>4.368417213450744E-2</v>
      </c>
      <c r="BL9" s="24">
        <f>'Last 20 years'!BK23/(('Balance Sheet Data'!BK10+'Balance Sheet Data'!BL10)/2)</f>
        <v>2.732137138187098E-2</v>
      </c>
      <c r="BM9" s="24">
        <f>'Last 20 years'!BL23/(('Balance Sheet Data'!BL10+'Balance Sheet Data'!BM10)/2)</f>
        <v>3.8354523577295581E-2</v>
      </c>
      <c r="BN9" s="24">
        <f>'Last 20 years'!BM23/(('Balance Sheet Data'!BM10+'Balance Sheet Data'!BN10)/2)</f>
        <v>4.0763862457212301E-2</v>
      </c>
      <c r="BO9" s="24">
        <f>'Last 20 years'!BN23/(('Balance Sheet Data'!BN10+'Balance Sheet Data'!BO10)/2)</f>
        <v>3.9432283113720122E-2</v>
      </c>
      <c r="BP9" s="24">
        <f>'Last 20 years'!BO23/(('Balance Sheet Data'!BO10+'Balance Sheet Data'!BP10)/2)</f>
        <v>2.7681578103924194E-2</v>
      </c>
      <c r="BQ9" s="24">
        <f>'Last 20 years'!BP23/(('Balance Sheet Data'!BP10+'Balance Sheet Data'!BQ10)/2)</f>
        <v>3.9883469096400573E-2</v>
      </c>
      <c r="BR9" s="24">
        <f>'Last 20 years'!BQ23/(('Balance Sheet Data'!BQ10+'Balance Sheet Data'!BR10)/2)</f>
        <v>4.1438544169665151E-2</v>
      </c>
      <c r="BS9" s="24">
        <f>'Last 20 years'!BR23/(('Balance Sheet Data'!BR10+'Balance Sheet Data'!BS10)/2)</f>
        <v>3.8681249143086155E-2</v>
      </c>
      <c r="BT9" s="24">
        <f>'Last 20 years'!BS23/(('Balance Sheet Data'!BS10+'Balance Sheet Data'!BT10)/2)</f>
        <v>2.67418721533383E-2</v>
      </c>
      <c r="BU9" s="24">
        <f>'Last 20 years'!BT23/(('Balance Sheet Data'!BT10+'Balance Sheet Data'!BU10)/2)</f>
        <v>3.7400614053570584E-2</v>
      </c>
      <c r="BV9" s="24">
        <f>'Last 20 years'!BU23/(('Balance Sheet Data'!BU10+'Balance Sheet Data'!BV10)/2)</f>
        <v>4.4357238787168365E-2</v>
      </c>
      <c r="BW9" s="24">
        <f>'Last 20 years'!BV23/(('Balance Sheet Data'!BV10+'Balance Sheet Data'!BW10)/2)</f>
        <v>3.3768199087050373E-2</v>
      </c>
      <c r="BX9" s="24">
        <f>'Last 20 years'!BW23/(('Balance Sheet Data'!BW10+'Balance Sheet Data'!BX10)/2)</f>
        <v>2.534932298847746E-2</v>
      </c>
      <c r="BY9" s="24">
        <f>'Last 20 years'!BX23/(('Balance Sheet Data'!BX10+'Balance Sheet Data'!BY10)/2)</f>
        <v>3.4440476441500077E-2</v>
      </c>
      <c r="BZ9" s="24">
        <f>'Last 20 years'!BY23/(('Balance Sheet Data'!BY10+'Balance Sheet Data'!BZ10)/2)</f>
        <v>4.0040499008281986E-2</v>
      </c>
      <c r="CA9" s="24">
        <f>'Last 20 years'!BZ23/(('Balance Sheet Data'!BZ10+'Balance Sheet Data'!CA10)/2)</f>
        <v>3.8335399609537538E-2</v>
      </c>
      <c r="CB9" s="24">
        <f>'Last 20 years'!CA23/(('Balance Sheet Data'!CA10+'Balance Sheet Data'!CB10)/2)</f>
        <v>1.1973304549470831E-2</v>
      </c>
      <c r="CC9" s="24">
        <f>'Last 20 years'!CB23/(('Balance Sheet Data'!CB10+'Balance Sheet Data'!CC10)/2)</f>
        <v>4.0650185673575846E-2</v>
      </c>
      <c r="CD9" s="24">
        <f>'Last 20 years'!CC23/(('Balance Sheet Data'!CC10+'Balance Sheet Data'!CD10)/2)</f>
        <v>3.147310114828851E-2</v>
      </c>
    </row>
    <row r="10" spans="1:82" s="24" customFormat="1" ht="41.35" x14ac:dyDescent="0.5">
      <c r="A10" s="25" t="s">
        <v>19</v>
      </c>
      <c r="R10" s="24">
        <f>'Last 20 years'!Q24/(('Balance Sheet Data'!Q11+'Balance Sheet Data'!R11)/2)</f>
        <v>0.20290690863872693</v>
      </c>
      <c r="S10" s="24">
        <f>'Last 20 years'!R24/(('Balance Sheet Data'!R11+'Balance Sheet Data'!S11)/2)</f>
        <v>0.19202177027672399</v>
      </c>
      <c r="T10" s="24">
        <f>'Last 20 years'!S24/(('Balance Sheet Data'!S11+'Balance Sheet Data'!T11)/2)</f>
        <v>0.11000566205613525</v>
      </c>
      <c r="U10" s="24">
        <f>'Last 20 years'!T24/(('Balance Sheet Data'!T11+'Balance Sheet Data'!U11)/2)</f>
        <v>3.9516791117713751E-2</v>
      </c>
      <c r="V10" s="24">
        <f>'Last 20 years'!U24/(('Balance Sheet Data'!U11+'Balance Sheet Data'!V11)/2)</f>
        <v>9.3236839838028773E-2</v>
      </c>
      <c r="W10" s="24">
        <f>'Last 20 years'!V24/(('Balance Sheet Data'!V11+'Balance Sheet Data'!W11)/2)</f>
        <v>7.2438409517061209E-2</v>
      </c>
      <c r="X10" s="24">
        <f>'Last 20 years'!W24/(('Balance Sheet Data'!W11+'Balance Sheet Data'!X11)/2)</f>
        <v>7.2757168747757298E-2</v>
      </c>
      <c r="Y10" s="24">
        <f>'Last 20 years'!X24/(('Balance Sheet Data'!X11+'Balance Sheet Data'!Y11)/2)</f>
        <v>2.1273064373790611E-2</v>
      </c>
      <c r="Z10" s="24">
        <f>'Last 20 years'!Y24/(('Balance Sheet Data'!Y11+'Balance Sheet Data'!Z11)/2)</f>
        <v>8.902166010928371E-2</v>
      </c>
      <c r="AA10" s="24">
        <f>'Last 20 years'!Z24/(('Balance Sheet Data'!Z11+'Balance Sheet Data'!AA11)/2)</f>
        <v>7.1869718638432598E-2</v>
      </c>
      <c r="AB10" s="24">
        <f>'Last 20 years'!AA24/(('Balance Sheet Data'!AA11+'Balance Sheet Data'!AB11)/2)</f>
        <v>6.2614051846239985E-2</v>
      </c>
      <c r="AC10" s="24">
        <f>'Last 20 years'!AB24/(('Balance Sheet Data'!AB11+'Balance Sheet Data'!AC11)/2)</f>
        <v>3.2213316014652507E-2</v>
      </c>
      <c r="AD10" s="24">
        <f>'Last 20 years'!AC24/(('Balance Sheet Data'!AC11+'Balance Sheet Data'!AD11)/2)</f>
        <v>9.7276621115703912E-2</v>
      </c>
      <c r="AE10" s="24">
        <f>'Last 20 years'!AD24/(('Balance Sheet Data'!AD11+'Balance Sheet Data'!AE11)/2)</f>
        <v>8.4400532893875571E-2</v>
      </c>
      <c r="AF10" s="24">
        <f>'Last 20 years'!AE24/(('Balance Sheet Data'!AE11+'Balance Sheet Data'!AF11)/2)</f>
        <v>2.1809420061490208E-2</v>
      </c>
      <c r="AG10" s="24">
        <f>'Last 20 years'!AF24/(('Balance Sheet Data'!AF11+'Balance Sheet Data'!AG11)/2)</f>
        <v>1.9178809846930371E-2</v>
      </c>
      <c r="AH10" s="24">
        <f>'Last 20 years'!AG24/(('Balance Sheet Data'!AG11+'Balance Sheet Data'!AH11)/2)</f>
        <v>0.10845132324994466</v>
      </c>
      <c r="AI10" s="24">
        <f>'Last 20 years'!AH24/(('Balance Sheet Data'!AH11+'Balance Sheet Data'!AI11)/2)</f>
        <v>6.0763042740500553E-2</v>
      </c>
      <c r="AJ10" s="24">
        <f>'Last 20 years'!AI24/(('Balance Sheet Data'!AI11+'Balance Sheet Data'!AJ11)/2)</f>
        <v>3.1335503499925532E-2</v>
      </c>
      <c r="AK10" s="24">
        <f>'Last 20 years'!AJ24/(('Balance Sheet Data'!AJ11+'Balance Sheet Data'!AK11)/2)</f>
        <v>2.0209025709280279E-2</v>
      </c>
      <c r="AL10" s="24">
        <f>'Last 20 years'!AK24/(('Balance Sheet Data'!AK11+'Balance Sheet Data'!AL11)/2)</f>
        <v>0.10234011770290943</v>
      </c>
      <c r="AM10" s="24">
        <f>'Last 20 years'!AL24/(('Balance Sheet Data'!AL11+'Balance Sheet Data'!AM11)/2)</f>
        <v>6.281654197557815E-2</v>
      </c>
      <c r="AN10" s="24">
        <f>'Last 20 years'!AM24/(('Balance Sheet Data'!AM11+'Balance Sheet Data'!AN11)/2)</f>
        <v>3.7845178005092246E-2</v>
      </c>
      <c r="AO10" s="24">
        <f>'Last 20 years'!AN24/(('Balance Sheet Data'!AN11+'Balance Sheet Data'!AO11)/2)</f>
        <v>2.4145851230294106E-2</v>
      </c>
      <c r="AP10" s="24">
        <f>'Last 20 years'!AO24/(('Balance Sheet Data'!AO11+'Balance Sheet Data'!AP11)/2)</f>
        <v>9.7904707864495191E-2</v>
      </c>
      <c r="AQ10" s="24">
        <f>'Last 20 years'!AP24/(('Balance Sheet Data'!AP11+'Balance Sheet Data'!AQ11)/2)</f>
        <v>6.3375583722481643E-2</v>
      </c>
      <c r="AR10" s="24">
        <f>'Last 20 years'!AQ24/(('Balance Sheet Data'!AQ11+'Balance Sheet Data'!AR11)/2)</f>
        <v>4.0819014211546892E-2</v>
      </c>
      <c r="AS10" s="24">
        <f>'Last 20 years'!AR24/(('Balance Sheet Data'!AR11+'Balance Sheet Data'!AS11)/2)</f>
        <v>2.3374763776857724E-2</v>
      </c>
      <c r="AT10" s="24">
        <f>'Last 20 years'!AS24/(('Balance Sheet Data'!AS11+'Balance Sheet Data'!AT11)/2)</f>
        <v>9.2563929495621519E-2</v>
      </c>
      <c r="AU10" s="24">
        <f>'Last 20 years'!AT24/(('Balance Sheet Data'!AT11+'Balance Sheet Data'!AU11)/2)</f>
        <v>7.136383924081531E-2</v>
      </c>
      <c r="AV10" s="24">
        <f>'Last 20 years'!AU24/(('Balance Sheet Data'!AU11+'Balance Sheet Data'!AV11)/2)</f>
        <v>3.6358800286348671E-2</v>
      </c>
      <c r="AW10" s="24">
        <f>'Last 20 years'!AV24/(('Balance Sheet Data'!AV11+'Balance Sheet Data'!AW11)/2)</f>
        <v>2.0969333681494225E-2</v>
      </c>
      <c r="AX10" s="24">
        <f>'Last 20 years'!AW24/(('Balance Sheet Data'!AW11+'Balance Sheet Data'!AX11)/2)</f>
        <v>9.1264477426084289E-2</v>
      </c>
      <c r="AY10" s="24">
        <f>'Last 20 years'!AX24/(('Balance Sheet Data'!AX11+'Balance Sheet Data'!AY11)/2)</f>
        <v>8.0884551554663606E-2</v>
      </c>
      <c r="AZ10" s="24">
        <f>'Last 20 years'!AY24/(('Balance Sheet Data'!AY11+'Balance Sheet Data'!AZ11)/2)</f>
        <v>2.0972930729888453E-2</v>
      </c>
      <c r="BA10" s="24">
        <f>'Last 20 years'!AZ24/(('Balance Sheet Data'!AZ11+'Balance Sheet Data'!BA11)/2)</f>
        <v>3.2993835452918716E-2</v>
      </c>
      <c r="BB10" s="24">
        <f>'Last 20 years'!BA24/(('Balance Sheet Data'!BA11+'Balance Sheet Data'!BB11)/2)</f>
        <v>8.9596672774782005E-2</v>
      </c>
      <c r="BC10" s="24">
        <f>'Last 20 years'!BB24/(('Balance Sheet Data'!BB11+'Balance Sheet Data'!BC11)/2)</f>
        <v>7.1119068912101235E-2</v>
      </c>
      <c r="BD10" s="24">
        <f>'Last 20 years'!BC24/(('Balance Sheet Data'!BC11+'Balance Sheet Data'!BD11)/2)</f>
        <v>2.5513426226861924E-2</v>
      </c>
      <c r="BE10" s="24">
        <f>'Last 20 years'!BD24/(('Balance Sheet Data'!BD11+'Balance Sheet Data'!BE11)/2)</f>
        <v>2.6923612493834678E-2</v>
      </c>
      <c r="BF10" s="24">
        <f>'Last 20 years'!BE24/(('Balance Sheet Data'!BE11+'Balance Sheet Data'!BF11)/2)</f>
        <v>8.0600158156021576E-2</v>
      </c>
      <c r="BG10" s="24">
        <f>'Last 20 years'!BF24/(('Balance Sheet Data'!BF11+'Balance Sheet Data'!BG11)/2)</f>
        <v>7.1848407660596691E-2</v>
      </c>
      <c r="BH10" s="24">
        <f>'Last 20 years'!BG24/(('Balance Sheet Data'!BG11+'Balance Sheet Data'!BH11)/2)</f>
        <v>1.8445243895273952E-2</v>
      </c>
      <c r="BI10" s="24">
        <f>'Last 20 years'!BH24/(('Balance Sheet Data'!BH11+'Balance Sheet Data'!BI11)/2)</f>
        <v>1.9544444751076275E-2</v>
      </c>
      <c r="BJ10" s="24">
        <f>'Last 20 years'!BI24/(('Balance Sheet Data'!BI11+'Balance Sheet Data'!BJ11)/2)</f>
        <v>6.6947364996394129E-2</v>
      </c>
      <c r="BK10" s="24">
        <f>'Last 20 years'!BJ24/(('Balance Sheet Data'!BJ11+'Balance Sheet Data'!BK11)/2)</f>
        <v>6.7819793711274029E-2</v>
      </c>
      <c r="BL10" s="24">
        <f>'Last 20 years'!BK24/(('Balance Sheet Data'!BK11+'Balance Sheet Data'!BL11)/2)</f>
        <v>2.01364986377826E-2</v>
      </c>
      <c r="BM10" s="24">
        <f>'Last 20 years'!BL24/(('Balance Sheet Data'!BL11+'Balance Sheet Data'!BM11)/2)</f>
        <v>1.5492682284859905E-2</v>
      </c>
      <c r="BN10" s="24">
        <f>'Last 20 years'!BM24/(('Balance Sheet Data'!BM11+'Balance Sheet Data'!BN11)/2)</f>
        <v>6.465640735705902E-2</v>
      </c>
      <c r="BO10" s="24">
        <f>'Last 20 years'!BN24/(('Balance Sheet Data'!BN11+'Balance Sheet Data'!BO11)/2)</f>
        <v>5.6300838704915653E-2</v>
      </c>
      <c r="BP10" s="24">
        <f>'Last 20 years'!BO24/(('Balance Sheet Data'!BO11+'Balance Sheet Data'!BP11)/2)</f>
        <v>1.2995950961827254E-2</v>
      </c>
      <c r="BQ10" s="24">
        <f>'Last 20 years'!BP24/(('Balance Sheet Data'!BP11+'Balance Sheet Data'!BQ11)/2)</f>
        <v>1.0135571714459857E-2</v>
      </c>
      <c r="BR10" s="24">
        <f>'Last 20 years'!BQ24/(('Balance Sheet Data'!BQ11+'Balance Sheet Data'!BR11)/2)</f>
        <v>4.7266887984021108E-2</v>
      </c>
      <c r="BS10" s="24">
        <f>'Last 20 years'!BR24/(('Balance Sheet Data'!BR11+'Balance Sheet Data'!BS11)/2)</f>
        <v>1.1897441155425317E-2</v>
      </c>
      <c r="BT10" s="24">
        <f>'Last 20 years'!BS24/(('Balance Sheet Data'!BS11+'Balance Sheet Data'!BT11)/2)</f>
        <v>1.4670792481686196E-2</v>
      </c>
      <c r="BU10" s="24">
        <f>'Last 20 years'!BT24/(('Balance Sheet Data'!BT11+'Balance Sheet Data'!BU11)/2)</f>
        <v>5.922779734022836E-3</v>
      </c>
      <c r="BV10" s="24">
        <f>'Last 20 years'!BU24/(('Balance Sheet Data'!BU11+'Balance Sheet Data'!BV11)/2)</f>
        <v>4.4147257775468005E-2</v>
      </c>
      <c r="BW10" s="24">
        <f>'Last 20 years'!BV24/(('Balance Sheet Data'!BV11+'Balance Sheet Data'!BW11)/2)</f>
        <v>1.9863625483147629E-2</v>
      </c>
      <c r="BX10" s="24">
        <f>'Last 20 years'!BW24/(('Balance Sheet Data'!BW11+'Balance Sheet Data'!BX11)/2)</f>
        <v>1.7929613711306958E-2</v>
      </c>
      <c r="BY10" s="24">
        <f>'Last 20 years'!BX24/(('Balance Sheet Data'!BX11+'Balance Sheet Data'!BY11)/2)</f>
        <v>7.682253821881012E-3</v>
      </c>
      <c r="BZ10" s="24">
        <f>'Last 20 years'!BY24/(('Balance Sheet Data'!BY11+'Balance Sheet Data'!BZ11)/2)</f>
        <v>3.9176153198127395E-2</v>
      </c>
      <c r="CA10" s="24">
        <f>'Last 20 years'!BZ24/(('Balance Sheet Data'!BZ11+'Balance Sheet Data'!CA11)/2)</f>
        <v>2.593815210782735E-2</v>
      </c>
      <c r="CB10" s="24">
        <f>'Last 20 years'!CA24/(('Balance Sheet Data'!CA11+'Balance Sheet Data'!CB11)/2)</f>
        <v>-1.4734400740744051E-2</v>
      </c>
      <c r="CC10" s="24">
        <f>'Last 20 years'!CB24/(('Balance Sheet Data'!CB11+'Balance Sheet Data'!CC11)/2)</f>
        <v>-1.9600903709090969E-2</v>
      </c>
      <c r="CD10" s="24">
        <f>'Last 20 years'!CC24/(('Balance Sheet Data'!CC11+'Balance Sheet Data'!CD11)/2)</f>
        <v>3.4064675805845032E-2</v>
      </c>
    </row>
    <row r="11" spans="1:82" s="24" customFormat="1" ht="31" x14ac:dyDescent="0.5">
      <c r="A11" s="25" t="s">
        <v>20</v>
      </c>
      <c r="AX11" s="24">
        <f>'Last 20 years'!AW25/(('Balance Sheet Data'!AW12+'Balance Sheet Data'!AX12)/2)</f>
        <v>0</v>
      </c>
      <c r="AY11" s="24" t="e">
        <f>'Last 20 years'!AX25/(('Balance Sheet Data'!AX12+'Balance Sheet Data'!AY12)/2)</f>
        <v>#VALUE!</v>
      </c>
      <c r="AZ11" s="24" t="e">
        <f>'Last 20 years'!AY25/(('Balance Sheet Data'!AY12+'Balance Sheet Data'!AZ12)/2)</f>
        <v>#VALUE!</v>
      </c>
      <c r="BA11" s="24" t="e">
        <f>'Last 20 years'!AZ25/(('Balance Sheet Data'!AZ12+'Balance Sheet Data'!BA12)/2)</f>
        <v>#VALUE!</v>
      </c>
      <c r="BB11" s="24">
        <f>'Last 20 years'!BA25/(('Balance Sheet Data'!BA12+'Balance Sheet Data'!BB12)/2)</f>
        <v>9.3163789487422419E-2</v>
      </c>
      <c r="BC11" s="24">
        <f>'Last 20 years'!BB25/(('Balance Sheet Data'!BB12+'Balance Sheet Data'!BC12)/2)</f>
        <v>9.1004839631267306E-2</v>
      </c>
      <c r="BD11" s="24">
        <f>'Last 20 years'!BC25/(('Balance Sheet Data'!BC12+'Balance Sheet Data'!BD12)/2)</f>
        <v>5.3742108117767973E-2</v>
      </c>
      <c r="BE11" s="24">
        <f>'Last 20 years'!BD25/(('Balance Sheet Data'!BD12+'Balance Sheet Data'!BE12)/2)</f>
        <v>6.3443082655954819E-4</v>
      </c>
      <c r="BF11" s="24">
        <f>'Last 20 years'!BE25/(('Balance Sheet Data'!BE12+'Balance Sheet Data'!BF12)/2)</f>
        <v>9.9524576210492863E-2</v>
      </c>
      <c r="BG11" s="24">
        <f>'Last 20 years'!BF25/(('Balance Sheet Data'!BF12+'Balance Sheet Data'!BG12)/2)</f>
        <v>0.10595276283288764</v>
      </c>
      <c r="BH11" s="24">
        <f>'Last 20 years'!BG25/(('Balance Sheet Data'!BG12+'Balance Sheet Data'!BH12)/2)</f>
        <v>6.6835668396749745E-2</v>
      </c>
      <c r="BI11" s="24">
        <f>'Last 20 years'!BH25/(('Balance Sheet Data'!BH12+'Balance Sheet Data'!BI12)/2)</f>
        <v>3.9657831303402322E-3</v>
      </c>
      <c r="BJ11" s="24">
        <f>'Last 20 years'!BI25/(('Balance Sheet Data'!BI12+'Balance Sheet Data'!BJ12)/2)</f>
        <v>0.10586360654103946</v>
      </c>
      <c r="BK11" s="24">
        <f>'Last 20 years'!BJ25/(('Balance Sheet Data'!BJ12+'Balance Sheet Data'!BK12)/2)</f>
        <v>0.11769858148250878</v>
      </c>
      <c r="BL11" s="24">
        <f>'Last 20 years'!BK25/(('Balance Sheet Data'!BK12+'Balance Sheet Data'!BL12)/2)</f>
        <v>3.5242349025127129E-2</v>
      </c>
      <c r="BM11" s="24">
        <f>'Last 20 years'!BL25/(('Balance Sheet Data'!BL12+'Balance Sheet Data'!BM12)/2)</f>
        <v>3.2546029595667048E-2</v>
      </c>
      <c r="BN11" s="24">
        <f>'Last 20 years'!BM25/(('Balance Sheet Data'!BM12+'Balance Sheet Data'!BN12)/2)</f>
        <v>0.11857786954668383</v>
      </c>
      <c r="BO11" s="24">
        <f>'Last 20 years'!BN25/(('Balance Sheet Data'!BN12+'Balance Sheet Data'!BO12)/2)</f>
        <v>0.11380507154574611</v>
      </c>
      <c r="BP11" s="24">
        <f>'Last 20 years'!BO25/(('Balance Sheet Data'!BO12+'Balance Sheet Data'!BP12)/2)</f>
        <v>3.5497382514771109E-2</v>
      </c>
      <c r="BQ11" s="24">
        <f>'Last 20 years'!BP25/(('Balance Sheet Data'!BP12+'Balance Sheet Data'!BQ12)/2)</f>
        <v>3.2871922805133943E-2</v>
      </c>
      <c r="BR11" s="24">
        <f>'Last 20 years'!BQ25/(('Balance Sheet Data'!BQ12+'Balance Sheet Data'!BR12)/2)</f>
        <v>0.10750238377675006</v>
      </c>
      <c r="BS11" s="24">
        <f>'Last 20 years'!BR25/(('Balance Sheet Data'!BR12+'Balance Sheet Data'!BS12)/2)</f>
        <v>0.1092255738461896</v>
      </c>
      <c r="BT11" s="24">
        <f>'Last 20 years'!BS25/(('Balance Sheet Data'!BS12+'Balance Sheet Data'!BT12)/2)</f>
        <v>4.2342301196099608E-2</v>
      </c>
      <c r="BU11" s="24">
        <f>'Last 20 years'!BT25/(('Balance Sheet Data'!BT12+'Balance Sheet Data'!BU12)/2)</f>
        <v>3.7087615216531922E-2</v>
      </c>
      <c r="BV11" s="24">
        <f>'Last 20 years'!BU25/(('Balance Sheet Data'!BU12+'Balance Sheet Data'!BV12)/2)</f>
        <v>0.11045846077318326</v>
      </c>
      <c r="BW11" s="24">
        <f>'Last 20 years'!BV25/(('Balance Sheet Data'!BV12+'Balance Sheet Data'!BW12)/2)</f>
        <v>9.6371928607428395E-2</v>
      </c>
      <c r="BX11" s="24">
        <f>'Last 20 years'!BW25/(('Balance Sheet Data'!BW12+'Balance Sheet Data'!BX12)/2)</f>
        <v>3.1764685137506757E-2</v>
      </c>
      <c r="BY11" s="24">
        <f>'Last 20 years'!BX25/(('Balance Sheet Data'!BX12+'Balance Sheet Data'!BY12)/2)</f>
        <v>2.9588577603405754E-2</v>
      </c>
      <c r="BZ11" s="24">
        <f>'Last 20 years'!BY25/(('Balance Sheet Data'!BY12+'Balance Sheet Data'!BZ12)/2)</f>
        <v>8.0616079840703833E-2</v>
      </c>
      <c r="CA11" s="24">
        <f>'Last 20 years'!BZ25/(('Balance Sheet Data'!BZ12+'Balance Sheet Data'!CA12)/2)</f>
        <v>8.4405948974388925E-2</v>
      </c>
      <c r="CB11" s="24">
        <f>'Last 20 years'!CA25/(('Balance Sheet Data'!CA12+'Balance Sheet Data'!CB12)/2)</f>
        <v>-2.1952645830129237E-4</v>
      </c>
      <c r="CC11" s="24">
        <f>'Last 20 years'!CB25/(('Balance Sheet Data'!CB12+'Balance Sheet Data'!CC12)/2)</f>
        <v>-1.9991153840052129E-4</v>
      </c>
      <c r="CD11" s="24">
        <f>'Last 20 years'!CC25/(('Balance Sheet Data'!CC12+'Balance Sheet Data'!CD12)/2)</f>
        <v>7.8039564257236502E-2</v>
      </c>
    </row>
    <row r="12" spans="1:82" s="24" customFormat="1" x14ac:dyDescent="0.5">
      <c r="A12" s="24" t="s">
        <v>30</v>
      </c>
    </row>
    <row r="13" spans="1:82" s="24" customFormat="1" x14ac:dyDescent="0.5">
      <c r="A13" s="24" t="s">
        <v>31</v>
      </c>
    </row>
    <row r="15" spans="1:82" x14ac:dyDescent="0.5">
      <c r="A15" t="s">
        <v>212</v>
      </c>
    </row>
    <row r="16" spans="1:82" s="21" customFormat="1" ht="20.7" x14ac:dyDescent="0.5">
      <c r="A16" s="22" t="s">
        <v>12</v>
      </c>
      <c r="C16" s="21">
        <f>'Last 20 years'!B4/(('Balance Sheet Data'!B4+'Balance Sheet Data'!C4)/2)</f>
        <v>0.35043454758221088</v>
      </c>
      <c r="D16" s="21">
        <f>'Last 20 years'!C4/(('Balance Sheet Data'!C4+'Balance Sheet Data'!D4)/2)</f>
        <v>0.3676228317466762</v>
      </c>
      <c r="E16" s="21">
        <f>'Last 20 years'!D4/(('Balance Sheet Data'!D4+'Balance Sheet Data'!E4)/2)</f>
        <v>0.30306294542363316</v>
      </c>
      <c r="F16" s="21">
        <f>'Last 20 years'!E4/(('Balance Sheet Data'!E4+'Balance Sheet Data'!F4)/2)</f>
        <v>0.43236919908454413</v>
      </c>
      <c r="G16" s="21">
        <f>'Last 20 years'!F4/(('Balance Sheet Data'!F4+'Balance Sheet Data'!G4)/2)</f>
        <v>0.32734811529441743</v>
      </c>
      <c r="H16" s="21">
        <f>'Last 20 years'!G4/(('Balance Sheet Data'!G4+'Balance Sheet Data'!H4)/2)</f>
        <v>0.34909343499507695</v>
      </c>
      <c r="I16" s="21">
        <f>'Last 20 years'!H4/(('Balance Sheet Data'!H4+'Balance Sheet Data'!I4)/2)</f>
        <v>0.34081954111253637</v>
      </c>
      <c r="J16" s="21">
        <f>'Last 20 years'!I4/(('Balance Sheet Data'!I4+'Balance Sheet Data'!J4)/2)</f>
        <v>0.41687664974151212</v>
      </c>
      <c r="K16" s="21">
        <f>'Last 20 years'!J4/(('Balance Sheet Data'!J4+'Balance Sheet Data'!K4)/2)</f>
        <v>0.34453735705466032</v>
      </c>
      <c r="L16" s="21">
        <f>'Last 20 years'!K4/(('Balance Sheet Data'!K4+'Balance Sheet Data'!L4)/2)</f>
        <v>0.37471781677803534</v>
      </c>
      <c r="M16" s="21">
        <f>'Last 20 years'!L4/(('Balance Sheet Data'!L4+'Balance Sheet Data'!M4)/2)</f>
        <v>0.31759809326912347</v>
      </c>
      <c r="N16" s="21">
        <f>'Last 20 years'!M4/(('Balance Sheet Data'!M4+'Balance Sheet Data'!N4)/2)</f>
        <v>0.41754181311382671</v>
      </c>
      <c r="O16" s="21">
        <f>'Last 20 years'!N4/(('Balance Sheet Data'!N4+'Balance Sheet Data'!O4)/2)</f>
        <v>0.31203595124477984</v>
      </c>
      <c r="P16" s="21">
        <f>'Last 20 years'!O4/(('Balance Sheet Data'!O4+'Balance Sheet Data'!P4)/2)</f>
        <v>0.32688053546801893</v>
      </c>
      <c r="Q16" s="21">
        <f>'Last 20 years'!P4/(('Balance Sheet Data'!P4+'Balance Sheet Data'!Q4)/2)</f>
        <v>0.2959378792995781</v>
      </c>
      <c r="R16" s="21">
        <f>'Last 20 years'!Q4/(('Balance Sheet Data'!Q4+'Balance Sheet Data'!R4)/2)</f>
        <v>0.36807932698925788</v>
      </c>
      <c r="S16" s="21">
        <f>'Last 20 years'!R4/(('Balance Sheet Data'!R4+'Balance Sheet Data'!S4)/2)</f>
        <v>0.26830982135945908</v>
      </c>
      <c r="T16" s="21">
        <f>'Last 20 years'!S4/(('Balance Sheet Data'!S4+'Balance Sheet Data'!T4)/2)</f>
        <v>0.36052058944395282</v>
      </c>
      <c r="U16" s="21">
        <f>'Last 20 years'!T4/(('Balance Sheet Data'!T4+'Balance Sheet Data'!U4)/2)</f>
        <v>0.30025365011589467</v>
      </c>
      <c r="V16" s="21">
        <f>'Last 20 years'!U4/(('Balance Sheet Data'!U4+'Balance Sheet Data'!V4)/2)</f>
        <v>0.3553699932691281</v>
      </c>
      <c r="W16" s="21">
        <f>'Last 20 years'!V4/(('Balance Sheet Data'!V4+'Balance Sheet Data'!W4)/2)</f>
        <v>0.19983598376810646</v>
      </c>
      <c r="X16" s="21">
        <f>'Last 20 years'!W4/(('Balance Sheet Data'!W4+'Balance Sheet Data'!X4)/2)</f>
        <v>0.26251706666042707</v>
      </c>
      <c r="Y16" s="21">
        <f>'Last 20 years'!X4/(('Balance Sheet Data'!X4+'Balance Sheet Data'!Y4)/2)</f>
        <v>0.2704722797598344</v>
      </c>
      <c r="Z16" s="21">
        <f>'Last 20 years'!Y4/(('Balance Sheet Data'!Y4+'Balance Sheet Data'!Z4)/2)</f>
        <v>0.33349642935325274</v>
      </c>
      <c r="AA16" s="21">
        <f>'Last 20 years'!Z4/(('Balance Sheet Data'!Z4+'Balance Sheet Data'!AA4)/2)</f>
        <v>0.26238068150522453</v>
      </c>
      <c r="AB16" s="21">
        <f>'Last 20 years'!AA4/(('Balance Sheet Data'!AA4+'Balance Sheet Data'!AB4)/2)</f>
        <v>0.29063943264588488</v>
      </c>
      <c r="AC16" s="21">
        <f>'Last 20 years'!AB4/(('Balance Sheet Data'!AB4+'Balance Sheet Data'!AC4)/2)</f>
        <v>0.26718111337117806</v>
      </c>
      <c r="AD16" s="21">
        <f>'Last 20 years'!AC4/(('Balance Sheet Data'!AC4+'Balance Sheet Data'!AD4)/2)</f>
        <v>0.34039107146445902</v>
      </c>
      <c r="AE16" s="21">
        <f>'Last 20 years'!AD4/(('Balance Sheet Data'!AD4+'Balance Sheet Data'!AE4)/2)</f>
        <v>0.27757474639722973</v>
      </c>
      <c r="AF16" s="21">
        <f>'Last 20 years'!AE4/(('Balance Sheet Data'!AE4+'Balance Sheet Data'!AF4)/2)</f>
        <v>0.30772906100674979</v>
      </c>
      <c r="AG16" s="21">
        <f>'Last 20 years'!AF4/(('Balance Sheet Data'!AF4+'Balance Sheet Data'!AG4)/2)</f>
        <v>0.29424175882371828</v>
      </c>
      <c r="AH16" s="21">
        <f>'Last 20 years'!AG4/(('Balance Sheet Data'!AG4+'Balance Sheet Data'!AH4)/2)</f>
        <v>0.3258801911700393</v>
      </c>
      <c r="AI16" s="21">
        <f>'Last 20 years'!AH4/(('Balance Sheet Data'!AH4+'Balance Sheet Data'!AI4)/2)</f>
        <v>0.27160668584809416</v>
      </c>
      <c r="AJ16" s="21">
        <f>'Last 20 years'!AI4/(('Balance Sheet Data'!AI4+'Balance Sheet Data'!AJ4)/2)</f>
        <v>0.25997089870256546</v>
      </c>
      <c r="AK16" s="21">
        <f>'Last 20 years'!AJ4/(('Balance Sheet Data'!AJ4+'Balance Sheet Data'!AK4)/2)</f>
        <v>0.25993436263357872</v>
      </c>
      <c r="AL16" s="21">
        <f>'Last 20 years'!AK4/(('Balance Sheet Data'!AK4+'Balance Sheet Data'!AL4)/2)</f>
        <v>0.32443606432812738</v>
      </c>
      <c r="AM16" s="21">
        <f>'Last 20 years'!AL4/(('Balance Sheet Data'!AL4+'Balance Sheet Data'!AM4)/2)</f>
        <v>0.27513950510201313</v>
      </c>
      <c r="AN16" s="21">
        <f>'Last 20 years'!AM4/(('Balance Sheet Data'!AM4+'Balance Sheet Data'!AN4)/2)</f>
        <v>0.27905574307966402</v>
      </c>
      <c r="AO16" s="21">
        <f>'Last 20 years'!AN4/(('Balance Sheet Data'!AN4+'Balance Sheet Data'!AO4)/2)</f>
        <v>0.26776260928078671</v>
      </c>
      <c r="AP16" s="21">
        <f>'Last 20 years'!AO4/(('Balance Sheet Data'!AO4+'Balance Sheet Data'!AP4)/2)</f>
        <v>0.33694615703774711</v>
      </c>
      <c r="AQ16" s="21">
        <f>'Last 20 years'!AP4/(('Balance Sheet Data'!AP4+'Balance Sheet Data'!AQ4)/2)</f>
        <v>0.2760810610184794</v>
      </c>
      <c r="AR16" s="21">
        <f>'Last 20 years'!AQ4/(('Balance Sheet Data'!AQ4+'Balance Sheet Data'!AR4)/2)</f>
        <v>0.31859560949236676</v>
      </c>
      <c r="AS16" s="21">
        <f>'Last 20 years'!AR4/(('Balance Sheet Data'!AR4+'Balance Sheet Data'!AS4)/2)</f>
        <v>0.30059491352063716</v>
      </c>
      <c r="AT16" s="21">
        <f>'Last 20 years'!AS4/(('Balance Sheet Data'!AS4+'Balance Sheet Data'!AT4)/2)</f>
        <v>0.34373874819129829</v>
      </c>
      <c r="AU16" s="21">
        <f>'Last 20 years'!AT4/(('Balance Sheet Data'!AT4+'Balance Sheet Data'!AU4)/2)</f>
        <v>0.28195793027717675</v>
      </c>
      <c r="AV16" s="21">
        <f>'Last 20 years'!AU4/(('Balance Sheet Data'!AU4+'Balance Sheet Data'!AV4)/2)</f>
        <v>0.33123040150518135</v>
      </c>
      <c r="AW16" s="21">
        <f>'Last 20 years'!AV4/(('Balance Sheet Data'!AV4+'Balance Sheet Data'!AW4)/2)</f>
        <v>0.28968268678610326</v>
      </c>
      <c r="AX16" s="21">
        <f>'Last 20 years'!AW4/(('Balance Sheet Data'!AW4+'Balance Sheet Data'!AX4)/2)</f>
        <v>0.34993264398968271</v>
      </c>
      <c r="AY16" s="21">
        <f>'Last 20 years'!AX4/(('Balance Sheet Data'!AX4+'Balance Sheet Data'!AY4)/2)</f>
        <v>0.2944144038844555</v>
      </c>
      <c r="AZ16" s="21">
        <f>'Last 20 years'!AY4/(('Balance Sheet Data'!AY4+'Balance Sheet Data'!AZ4)/2)</f>
        <v>0.32261394110552949</v>
      </c>
      <c r="BA16" s="21">
        <f>'Last 20 years'!AZ4/(('Balance Sheet Data'!AZ4+'Balance Sheet Data'!BA4)/2)</f>
        <v>0.2893604564444156</v>
      </c>
      <c r="BB16" s="21">
        <f>'Last 20 years'!BA4/(('Balance Sheet Data'!BA4+'Balance Sheet Data'!BB4)/2)</f>
        <v>0.33452833421286271</v>
      </c>
      <c r="BC16" s="21">
        <f>'Last 20 years'!BB4/(('Balance Sheet Data'!BB4+'Balance Sheet Data'!BC4)/2)</f>
        <v>0</v>
      </c>
      <c r="BD16" s="21">
        <f>'Last 20 years'!BC4/(('Balance Sheet Data'!BC4+'Balance Sheet Data'!BD4)/2)</f>
        <v>0.2987314932778205</v>
      </c>
      <c r="BE16" s="21">
        <f>'Last 20 years'!BD4/(('Balance Sheet Data'!BD4+'Balance Sheet Data'!BE4)/2)</f>
        <v>0.29930807892405997</v>
      </c>
      <c r="BF16" s="21">
        <f>'Last 20 years'!BE4/(('Balance Sheet Data'!BE4+'Balance Sheet Data'!BF4)/2)</f>
        <v>0.34185740314409835</v>
      </c>
      <c r="BG16" s="21">
        <f>'Last 20 years'!BF4/(('Balance Sheet Data'!BF4+'Balance Sheet Data'!BG4)/2)</f>
        <v>0.29683704423695778</v>
      </c>
      <c r="BH16" s="21">
        <f>'Last 20 years'!BG4/(('Balance Sheet Data'!BG4+'Balance Sheet Data'!BH4)/2)</f>
        <v>0.30654028381069626</v>
      </c>
      <c r="BI16" s="21">
        <f>'Last 20 years'!BH4/(('Balance Sheet Data'!BH4+'Balance Sheet Data'!BI4)/2)</f>
        <v>0.30324853624591969</v>
      </c>
      <c r="BJ16" s="21">
        <f>'Last 20 years'!BI4/(('Balance Sheet Data'!BI4+'Balance Sheet Data'!BJ4)/2)</f>
        <v>0.36636550226506059</v>
      </c>
      <c r="BK16" s="21">
        <f>'Last 20 years'!BJ4/(('Balance Sheet Data'!BJ4+'Balance Sheet Data'!BK4)/2)</f>
        <v>0.30404542406252982</v>
      </c>
      <c r="BL16" s="21">
        <f>'Last 20 years'!BK4/(('Balance Sheet Data'!BK4+'Balance Sheet Data'!BL4)/2)</f>
        <v>0.33674099333177332</v>
      </c>
      <c r="BM16" s="21">
        <f>'Last 20 years'!BL4/(('Balance Sheet Data'!BL4+'Balance Sheet Data'!BM4)/2)</f>
        <v>0.29511140389850915</v>
      </c>
      <c r="BN16" s="21">
        <f>'Last 20 years'!BM4/(('Balance Sheet Data'!BM4+'Balance Sheet Data'!BN4)/2)</f>
        <v>0.36636060963113465</v>
      </c>
      <c r="BO16" s="21">
        <f>'Last 20 years'!BN4/(('Balance Sheet Data'!BN4+'Balance Sheet Data'!BO4)/2)</f>
        <v>0.28973445714824697</v>
      </c>
      <c r="BP16" s="21">
        <f>'Last 20 years'!BO4/(('Balance Sheet Data'!BO4+'Balance Sheet Data'!BP4)/2)</f>
        <v>0.34738590669711011</v>
      </c>
      <c r="BQ16" s="21">
        <f>'Last 20 years'!BP4/(('Balance Sheet Data'!BP4+'Balance Sheet Data'!BQ4)/2)</f>
        <v>0.33478076650683647</v>
      </c>
      <c r="BR16" s="21">
        <f>'Last 20 years'!BQ4/(('Balance Sheet Data'!BQ4+'Balance Sheet Data'!BR4)/2)</f>
        <v>0.3899857199602686</v>
      </c>
      <c r="BS16" s="21">
        <f>'Last 20 years'!BR4/(('Balance Sheet Data'!BR4+'Balance Sheet Data'!BS4)/2)</f>
        <v>0.34619640374881788</v>
      </c>
      <c r="BT16" s="21">
        <f>'Last 20 years'!BS4/(('Balance Sheet Data'!BS4+'Balance Sheet Data'!BT4)/2)</f>
        <v>0.3913619069282428</v>
      </c>
      <c r="BU16" s="21">
        <f>'Last 20 years'!BT4/(('Balance Sheet Data'!BT4+'Balance Sheet Data'!BU4)/2)</f>
        <v>0.35331254362993425</v>
      </c>
      <c r="BV16" s="21">
        <f>'Last 20 years'!BU4/(('Balance Sheet Data'!BU4+'Balance Sheet Data'!BV4)/2)</f>
        <v>0.37981001780955864</v>
      </c>
      <c r="BW16" s="21">
        <f>'Last 20 years'!BV4/(('Balance Sheet Data'!BV4+'Balance Sheet Data'!BW4)/2)</f>
        <v>0.3033676164447564</v>
      </c>
      <c r="BX16" s="21">
        <f>'Last 20 years'!BW4/(('Balance Sheet Data'!BW4+'Balance Sheet Data'!BX4)/2)</f>
        <v>0.30318054551420687</v>
      </c>
      <c r="BY16" s="21">
        <f>'Last 20 years'!BX4/(('Balance Sheet Data'!BX4+'Balance Sheet Data'!BY4)/2)</f>
        <v>0.28586842907730892</v>
      </c>
      <c r="BZ16" s="21">
        <f>'Last 20 years'!BY4/(('Balance Sheet Data'!BY4+'Balance Sheet Data'!BZ4)/2)</f>
        <v>0.30971877413995624</v>
      </c>
      <c r="CA16" s="21">
        <f>'Last 20 years'!BZ4/(('Balance Sheet Data'!BZ4+'Balance Sheet Data'!CA4)/2)</f>
        <v>0.28456967127576588</v>
      </c>
      <c r="CB16" s="21">
        <f>'Last 20 years'!CA4/(('Balance Sheet Data'!CA4+'Balance Sheet Data'!CB4)/2)</f>
        <v>0.22866404348220498</v>
      </c>
      <c r="CC16" s="21">
        <f>'Last 20 years'!CB4/(('Balance Sheet Data'!CB4+'Balance Sheet Data'!CC4)/2)</f>
        <v>0.16764833755858133</v>
      </c>
      <c r="CD16" s="21">
        <f>'Last 20 years'!CC4/(('Balance Sheet Data'!CC4+'Balance Sheet Data'!CD4)/2)</f>
        <v>0.27487560846840547</v>
      </c>
    </row>
    <row r="17" spans="1:82" s="21" customFormat="1" ht="31" x14ac:dyDescent="0.5">
      <c r="A17" s="22" t="s">
        <v>13</v>
      </c>
      <c r="C17" s="21">
        <f>'Last 20 years'!B5/(('Balance Sheet Data'!B5+'Balance Sheet Data'!C5)/2)</f>
        <v>0.33449259796647635</v>
      </c>
      <c r="D17" s="21">
        <f>'Last 20 years'!C5/(('Balance Sheet Data'!C5+'Balance Sheet Data'!D5)/2)</f>
        <v>0.32367437648066122</v>
      </c>
      <c r="E17" s="21">
        <f>'Last 20 years'!D5/(('Balance Sheet Data'!D5+'Balance Sheet Data'!E5)/2)</f>
        <v>0</v>
      </c>
      <c r="F17" s="21">
        <f>'Last 20 years'!E5/(('Balance Sheet Data'!E5+'Balance Sheet Data'!F5)/2)</f>
        <v>0.33345067384269073</v>
      </c>
      <c r="G17" s="21">
        <f>'Last 20 years'!F5/(('Balance Sheet Data'!F5+'Balance Sheet Data'!G5)/2)</f>
        <v>0.32703977716063515</v>
      </c>
      <c r="H17" s="21">
        <f>'Last 20 years'!G5/(('Balance Sheet Data'!G5+'Balance Sheet Data'!H5)/2)</f>
        <v>0.34940921676040837</v>
      </c>
      <c r="I17" s="21">
        <f>'Last 20 years'!H5/(('Balance Sheet Data'!H5+'Balance Sheet Data'!I5)/2)</f>
        <v>0.33169167884864348</v>
      </c>
      <c r="J17" s="21">
        <f>'Last 20 years'!I5/(('Balance Sheet Data'!I5+'Balance Sheet Data'!J5)/2)</f>
        <v>0.39999634390644168</v>
      </c>
      <c r="K17" s="21">
        <f>'Last 20 years'!J5/(('Balance Sheet Data'!J5+'Balance Sheet Data'!K5)/2)</f>
        <v>0.37794845072152783</v>
      </c>
      <c r="L17" s="21">
        <f>'Last 20 years'!K5/(('Balance Sheet Data'!K5+'Balance Sheet Data'!L5)/2)</f>
        <v>0.35976015126529276</v>
      </c>
      <c r="M17" s="21">
        <f>'Last 20 years'!L5/(('Balance Sheet Data'!L5+'Balance Sheet Data'!M5)/2)</f>
        <v>0.29102250474493774</v>
      </c>
      <c r="N17" s="21">
        <f>'Last 20 years'!M5/(('Balance Sheet Data'!M5+'Balance Sheet Data'!N5)/2)</f>
        <v>0.33668216533513218</v>
      </c>
      <c r="O17" s="21">
        <f>'Last 20 years'!N5/(('Balance Sheet Data'!N5+'Balance Sheet Data'!O5)/2)</f>
        <v>0.32118153289360285</v>
      </c>
      <c r="P17" s="21">
        <f>'Last 20 years'!O5/(('Balance Sheet Data'!O5+'Balance Sheet Data'!P5)/2)</f>
        <v>0.3092326517203503</v>
      </c>
      <c r="Q17" s="21">
        <f>'Last 20 years'!P5/(('Balance Sheet Data'!P5+'Balance Sheet Data'!Q5)/2)</f>
        <v>0.25909708877852494</v>
      </c>
      <c r="R17" s="21">
        <f>'Last 20 years'!Q5/(('Balance Sheet Data'!Q5+'Balance Sheet Data'!R5)/2)</f>
        <v>0.36100698644981971</v>
      </c>
      <c r="S17" s="21">
        <f>'Last 20 years'!R5/(('Balance Sheet Data'!R5+'Balance Sheet Data'!S5)/2)</f>
        <v>0.32557175111278908</v>
      </c>
      <c r="T17" s="21">
        <f>'Last 20 years'!S5/(('Balance Sheet Data'!S5+'Balance Sheet Data'!T5)/2)</f>
        <v>0.30919325142494164</v>
      </c>
      <c r="U17" s="21">
        <f>'Last 20 years'!T5/(('Balance Sheet Data'!T5+'Balance Sheet Data'!U5)/2)</f>
        <v>0.27480354508300653</v>
      </c>
      <c r="V17" s="21">
        <f>'Last 20 years'!U5/(('Balance Sheet Data'!U5+'Balance Sheet Data'!V5)/2)</f>
        <v>0.34663987785611261</v>
      </c>
      <c r="W17" s="21">
        <f>'Last 20 years'!V5/(('Balance Sheet Data'!V5+'Balance Sheet Data'!W5)/2)</f>
        <v>0</v>
      </c>
      <c r="X17" s="21">
        <f>'Last 20 years'!W5/(('Balance Sheet Data'!W5+'Balance Sheet Data'!X5)/2)</f>
        <v>0.27398226144130633</v>
      </c>
      <c r="Y17" s="21">
        <f>'Last 20 years'!X5/(('Balance Sheet Data'!X5+'Balance Sheet Data'!Y5)/2)</f>
        <v>0.2438527167580406</v>
      </c>
      <c r="Z17" s="21">
        <f>'Last 20 years'!Y5/(('Balance Sheet Data'!Y5+'Balance Sheet Data'!Z5)/2)</f>
        <v>0.32491000390409386</v>
      </c>
      <c r="AA17" s="21">
        <f>'Last 20 years'!Z5/(('Balance Sheet Data'!Z5+'Balance Sheet Data'!AA5)/2)</f>
        <v>0.28712139858183211</v>
      </c>
      <c r="AB17" s="21">
        <f>'Last 20 years'!AA5/(('Balance Sheet Data'!AA5+'Balance Sheet Data'!AB5)/2)</f>
        <v>0.30198254995168805</v>
      </c>
      <c r="AC17" s="21">
        <f>'Last 20 years'!AB5/(('Balance Sheet Data'!AB5+'Balance Sheet Data'!AC5)/2)</f>
        <v>0.25061394423475442</v>
      </c>
      <c r="AD17" s="21">
        <f>'Last 20 years'!AC5/(('Balance Sheet Data'!AC5+'Balance Sheet Data'!AD5)/2)</f>
        <v>0.3154852336310075</v>
      </c>
      <c r="AE17" s="21">
        <f>'Last 20 years'!AD5/(('Balance Sheet Data'!AD5+'Balance Sheet Data'!AE5)/2)</f>
        <v>0.29875677180569565</v>
      </c>
      <c r="AF17" s="21">
        <f>'Last 20 years'!AE5/(('Balance Sheet Data'!AE5+'Balance Sheet Data'!AF5)/2)</f>
        <v>0.27510962121749433</v>
      </c>
      <c r="AG17" s="21">
        <f>'Last 20 years'!AF5/(('Balance Sheet Data'!AF5+'Balance Sheet Data'!AG5)/2)</f>
        <v>0.24373669877148121</v>
      </c>
      <c r="AH17" s="21">
        <f>'Last 20 years'!AG5/(('Balance Sheet Data'!AG5+'Balance Sheet Data'!AH5)/2)</f>
        <v>0.32890223997630663</v>
      </c>
      <c r="AI17" s="21">
        <f>'Last 20 years'!AH5/(('Balance Sheet Data'!AH5+'Balance Sheet Data'!AI5)/2)</f>
        <v>0.29448427404848382</v>
      </c>
      <c r="AJ17" s="21">
        <f>'Last 20 years'!AI5/(('Balance Sheet Data'!AI5+'Balance Sheet Data'!AJ5)/2)</f>
        <v>0.26002088185252181</v>
      </c>
      <c r="AK17" s="21">
        <f>'Last 20 years'!AJ5/(('Balance Sheet Data'!AJ5+'Balance Sheet Data'!AK5)/2)</f>
        <v>0.21806854588554489</v>
      </c>
      <c r="AL17" s="21">
        <f>'Last 20 years'!AK5/(('Balance Sheet Data'!AK5+'Balance Sheet Data'!AL5)/2)</f>
        <v>0.31297480745370582</v>
      </c>
      <c r="AM17" s="21">
        <f>'Last 20 years'!AL5/(('Balance Sheet Data'!AL5+'Balance Sheet Data'!AM5)/2)</f>
        <v>0.29598555559693573</v>
      </c>
      <c r="AN17" s="21">
        <f>'Last 20 years'!AM5/(('Balance Sheet Data'!AM5+'Balance Sheet Data'!AN5)/2)</f>
        <v>0.27363465824147237</v>
      </c>
      <c r="AO17" s="21">
        <f>'Last 20 years'!AN5/(('Balance Sheet Data'!AN5+'Balance Sheet Data'!AO5)/2)</f>
        <v>0.24522535917056473</v>
      </c>
      <c r="AP17" s="21">
        <f>'Last 20 years'!AO5/(('Balance Sheet Data'!AO5+'Balance Sheet Data'!AP5)/2)</f>
        <v>0.33985303924741023</v>
      </c>
      <c r="AQ17" s="21">
        <f>'Last 20 years'!AP5/(('Balance Sheet Data'!AP5+'Balance Sheet Data'!AQ5)/2)</f>
        <v>0.32336529159601768</v>
      </c>
      <c r="AR17" s="21">
        <f>'Last 20 years'!AQ5/(('Balance Sheet Data'!AQ5+'Balance Sheet Data'!AR5)/2)</f>
        <v>0.2903304266679631</v>
      </c>
      <c r="AS17" s="21">
        <f>'Last 20 years'!AR5/(('Balance Sheet Data'!AR5+'Balance Sheet Data'!AS5)/2)</f>
        <v>0.21751513372681242</v>
      </c>
      <c r="AT17" s="21">
        <f>'Last 20 years'!AS5/(('Balance Sheet Data'!AS5+'Balance Sheet Data'!AT5)/2)</f>
        <v>0.28304306044192484</v>
      </c>
      <c r="AU17" s="21">
        <f>'Last 20 years'!AT5/(('Balance Sheet Data'!AT5+'Balance Sheet Data'!AU5)/2)</f>
        <v>0.30932934561542796</v>
      </c>
      <c r="AV17" s="21">
        <f>'Last 20 years'!AU5/(('Balance Sheet Data'!AU5+'Balance Sheet Data'!AV5)/2)</f>
        <v>0.27010437633846129</v>
      </c>
      <c r="AW17" s="21">
        <f>'Last 20 years'!AV5/(('Balance Sheet Data'!AV5+'Balance Sheet Data'!AW5)/2)</f>
        <v>0.21902114660027475</v>
      </c>
      <c r="AX17" s="21">
        <f>'Last 20 years'!AW5/(('Balance Sheet Data'!AW5+'Balance Sheet Data'!AX5)/2)</f>
        <v>0.31858268099783488</v>
      </c>
      <c r="AY17" s="21">
        <f>'Last 20 years'!AX5/(('Balance Sheet Data'!AX5+'Balance Sheet Data'!AY5)/2)</f>
        <v>0.31721535355943847</v>
      </c>
      <c r="AZ17" s="21">
        <f>'Last 20 years'!AY5/(('Balance Sheet Data'!AY5+'Balance Sheet Data'!AZ5)/2)</f>
        <v>0.27434386958013041</v>
      </c>
      <c r="BA17" s="21">
        <f>'Last 20 years'!AZ5/(('Balance Sheet Data'!AZ5+'Balance Sheet Data'!BA5)/2)</f>
        <v>0.22202302732557574</v>
      </c>
      <c r="BB17" s="21">
        <f>'Last 20 years'!BA5/(('Balance Sheet Data'!BA5+'Balance Sheet Data'!BB5)/2)</f>
        <v>0.31754119320261115</v>
      </c>
      <c r="BC17" s="21">
        <f>'Last 20 years'!BB5/(('Balance Sheet Data'!BB5+'Balance Sheet Data'!BC5)/2)</f>
        <v>0.32413818412711548</v>
      </c>
      <c r="BD17" s="21">
        <f>'Last 20 years'!BC5/(('Balance Sheet Data'!BC5+'Balance Sheet Data'!BD5)/2)</f>
        <v>0.27531802587453497</v>
      </c>
      <c r="BE17" s="21">
        <f>'Last 20 years'!BD5/(('Balance Sheet Data'!BD5+'Balance Sheet Data'!BE5)/2)</f>
        <v>0.22842972891279684</v>
      </c>
      <c r="BF17" s="21">
        <f>'Last 20 years'!BE5/(('Balance Sheet Data'!BE5+'Balance Sheet Data'!BF5)/2)</f>
        <v>0.34077895662860624</v>
      </c>
      <c r="BG17" s="21">
        <f>'Last 20 years'!BF5/(('Balance Sheet Data'!BF5+'Balance Sheet Data'!BG5)/2)</f>
        <v>0.36559710093346859</v>
      </c>
      <c r="BH17" s="21">
        <f>'Last 20 years'!BG5/(('Balance Sheet Data'!BG5+'Balance Sheet Data'!BH5)/2)</f>
        <v>0.28003997073483905</v>
      </c>
      <c r="BI17" s="21">
        <f>'Last 20 years'!BH5/(('Balance Sheet Data'!BH5+'Balance Sheet Data'!BI5)/2)</f>
        <v>0.23611769294463225</v>
      </c>
      <c r="BJ17" s="21">
        <f>'Last 20 years'!BI5/(('Balance Sheet Data'!BI5+'Balance Sheet Data'!BJ5)/2)</f>
        <v>0.34789269024649971</v>
      </c>
      <c r="BK17" s="21">
        <f>'Last 20 years'!BJ5/(('Balance Sheet Data'!BJ5+'Balance Sheet Data'!BK5)/2)</f>
        <v>0</v>
      </c>
      <c r="BL17" s="21">
        <f>'Last 20 years'!BK5/(('Balance Sheet Data'!BK5+'Balance Sheet Data'!BL5)/2)</f>
        <v>0.27010836613330075</v>
      </c>
      <c r="BM17" s="21">
        <f>'Last 20 years'!BL5/(('Balance Sheet Data'!BL5+'Balance Sheet Data'!BM5)/2)</f>
        <v>0.23069453394075332</v>
      </c>
      <c r="BN17" s="21">
        <f>'Last 20 years'!BM5/(('Balance Sheet Data'!BM5+'Balance Sheet Data'!BN5)/2)</f>
        <v>0.32976421630018554</v>
      </c>
      <c r="BO17" s="21">
        <f>'Last 20 years'!BN5/(('Balance Sheet Data'!BN5+'Balance Sheet Data'!BO5)/2)</f>
        <v>0.28901410097618896</v>
      </c>
      <c r="BP17" s="21">
        <f>'Last 20 years'!BO5/(('Balance Sheet Data'!BO5+'Balance Sheet Data'!BP5)/2)</f>
        <v>0.28031228654322915</v>
      </c>
      <c r="BQ17" s="21">
        <f>'Last 20 years'!BP5/(('Balance Sheet Data'!BP5+'Balance Sheet Data'!BQ5)/2)</f>
        <v>0.22631150857097654</v>
      </c>
      <c r="BR17" s="21">
        <f>'Last 20 years'!BQ5/(('Balance Sheet Data'!BQ5+'Balance Sheet Data'!BR5)/2)</f>
        <v>0.32572026209999189</v>
      </c>
      <c r="BS17" s="21" t="e">
        <f>'Last 20 years'!BR5/(('Balance Sheet Data'!BR5+'Balance Sheet Data'!#REF!)/2)</f>
        <v>#REF!</v>
      </c>
      <c r="BT17" s="21" t="e">
        <f>'Last 20 years'!BS5/(('Balance Sheet Data'!#REF!+'Balance Sheet Data'!#REF!)/2)</f>
        <v>#REF!</v>
      </c>
      <c r="BU17" s="21" t="e">
        <f>'Last 20 years'!BT5/(('Balance Sheet Data'!#REF!+'Balance Sheet Data'!#REF!)/2)</f>
        <v>#REF!</v>
      </c>
      <c r="BV17" s="21" t="e">
        <f>'Last 20 years'!BU5/(('Balance Sheet Data'!#REF!+'Balance Sheet Data'!#REF!)/2)</f>
        <v>#REF!</v>
      </c>
      <c r="BW17" s="21" t="e">
        <f>'Last 20 years'!BV5/(('Balance Sheet Data'!#REF!+'Balance Sheet Data'!BS5)/2)</f>
        <v>#REF!</v>
      </c>
      <c r="BX17" s="21">
        <f>'Last 20 years'!BW5/(('Balance Sheet Data'!BS5+'Balance Sheet Data'!BT5)/2)</f>
        <v>0.16413644321648707</v>
      </c>
      <c r="BY17" s="21">
        <f>'Last 20 years'!BX5/(('Balance Sheet Data'!BT5+'Balance Sheet Data'!BU5)/2)</f>
        <v>0.19234938417879335</v>
      </c>
      <c r="BZ17" s="21">
        <f>'Last 20 years'!BY5/(('Balance Sheet Data'!BU5+'Balance Sheet Data'!BV5)/2)</f>
        <v>0.29696916632402875</v>
      </c>
      <c r="CA17" s="21">
        <f>'Last 20 years'!BZ5/(('Balance Sheet Data'!BV5+'Balance Sheet Data'!BW5)/2)</f>
        <v>0.30577089054626216</v>
      </c>
      <c r="CB17" s="21">
        <f>'Last 20 years'!CA5/(('Balance Sheet Data'!BW5+'Balance Sheet Data'!BX5)/2)</f>
        <v>0.13864640879852635</v>
      </c>
      <c r="CC17" s="21">
        <f>'Last 20 years'!CB5/(('Balance Sheet Data'!BX5+'Balance Sheet Data'!BY5)/2)</f>
        <v>9.9324211682192382E-2</v>
      </c>
      <c r="CD17" s="21">
        <f>'Last 20 years'!CC5/(('Balance Sheet Data'!BY5+'Balance Sheet Data'!BZ5)/2)</f>
        <v>0.23621183921822148</v>
      </c>
    </row>
    <row r="18" spans="1:82" s="21" customFormat="1" ht="20.7" x14ac:dyDescent="0.5">
      <c r="A18" s="22" t="s">
        <v>14</v>
      </c>
      <c r="C18" s="21">
        <f>'Last 20 years'!B6/(('Balance Sheet Data'!B6+'Balance Sheet Data'!C6)/2)</f>
        <v>0.3744475761472108</v>
      </c>
      <c r="D18" s="21">
        <f>'Last 20 years'!C6/(('Balance Sheet Data'!C6+'Balance Sheet Data'!D6)/2)</f>
        <v>0.36825671570873425</v>
      </c>
      <c r="E18" s="21">
        <f>'Last 20 years'!D6/(('Balance Sheet Data'!D6+'Balance Sheet Data'!E6)/2)</f>
        <v>0.41054084660720636</v>
      </c>
      <c r="F18" s="21">
        <f>'Last 20 years'!E6/(('Balance Sheet Data'!E6+'Balance Sheet Data'!F6)/2)</f>
        <v>0.41917118388555663</v>
      </c>
      <c r="G18" s="21">
        <f>'Last 20 years'!F6/(('Balance Sheet Data'!F6+'Balance Sheet Data'!G6)/2)</f>
        <v>0.37576079178626276</v>
      </c>
      <c r="H18" s="21">
        <f>'Last 20 years'!G6/(('Balance Sheet Data'!G6+'Balance Sheet Data'!H6)/2)</f>
        <v>0.35637366968860862</v>
      </c>
      <c r="I18" s="21">
        <f>'Last 20 years'!H6/(('Balance Sheet Data'!H6+'Balance Sheet Data'!I6)/2)</f>
        <v>0.4192280339796341</v>
      </c>
      <c r="J18" s="21">
        <f>'Last 20 years'!I6/(('Balance Sheet Data'!I6+'Balance Sheet Data'!J6)/2)</f>
        <v>0.44317830624519589</v>
      </c>
      <c r="K18" s="21">
        <f>'Last 20 years'!J6/(('Balance Sheet Data'!J6+'Balance Sheet Data'!K6)/2)</f>
        <v>0.39712895991914343</v>
      </c>
      <c r="L18" s="21">
        <f>'Last 20 years'!K6/(('Balance Sheet Data'!K6+'Balance Sheet Data'!L6)/2)</f>
        <v>0.36316470152245106</v>
      </c>
      <c r="M18" s="21">
        <f>'Last 20 years'!L6/(('Balance Sheet Data'!L6+'Balance Sheet Data'!M6)/2)</f>
        <v>0.43138218313980792</v>
      </c>
      <c r="N18" s="21">
        <f>'Last 20 years'!M6/(('Balance Sheet Data'!M6+'Balance Sheet Data'!N6)/2)</f>
        <v>0.42026800786378699</v>
      </c>
      <c r="O18" s="21">
        <f>'Last 20 years'!N6/(('Balance Sheet Data'!N6+'Balance Sheet Data'!O6)/2)</f>
        <v>0.3787648189682794</v>
      </c>
      <c r="P18" s="21">
        <f>'Last 20 years'!O6/(('Balance Sheet Data'!O6+'Balance Sheet Data'!P6)/2)</f>
        <v>0.37439566814929415</v>
      </c>
      <c r="Q18" s="21">
        <f>'Last 20 years'!P6/(('Balance Sheet Data'!P6+'Balance Sheet Data'!Q6)/2)</f>
        <v>0.43693614675220532</v>
      </c>
      <c r="R18" s="21">
        <f>'Last 20 years'!Q6/(('Balance Sheet Data'!Q6+'Balance Sheet Data'!R6)/2)</f>
        <v>0.4288431901367753</v>
      </c>
      <c r="S18" s="21">
        <f>'Last 20 years'!R6/(('Balance Sheet Data'!R6+'Balance Sheet Data'!S6)/2)</f>
        <v>0.36586017756705247</v>
      </c>
      <c r="T18" s="21">
        <f>'Last 20 years'!S6/(('Balance Sheet Data'!S6+'Balance Sheet Data'!T6)/2)</f>
        <v>0.37925677960758236</v>
      </c>
      <c r="U18" s="21">
        <f>'Last 20 years'!T6/(('Balance Sheet Data'!T6+'Balance Sheet Data'!U6)/2)</f>
        <v>0.41558296527502464</v>
      </c>
      <c r="V18" s="21">
        <f>'Last 20 years'!U6/(('Balance Sheet Data'!U6+'Balance Sheet Data'!V6)/2)</f>
        <v>0.4230057284307604</v>
      </c>
      <c r="W18" s="21">
        <f>'Last 20 years'!V6/(('Balance Sheet Data'!V6+'Balance Sheet Data'!W6)/2)</f>
        <v>0.37237639519244675</v>
      </c>
      <c r="X18" s="21">
        <f>'Last 20 years'!W6/(('Balance Sheet Data'!W6+'Balance Sheet Data'!X6)/2)</f>
        <v>0.37268797903836431</v>
      </c>
      <c r="Y18" s="21">
        <f>'Last 20 years'!X6/(('Balance Sheet Data'!X6+'Balance Sheet Data'!Y6)/2)</f>
        <v>0.41207606956754339</v>
      </c>
      <c r="Z18" s="21">
        <f>'Last 20 years'!Y6/(('Balance Sheet Data'!Y6+'Balance Sheet Data'!Z6)/2)</f>
        <v>0.43254420477808664</v>
      </c>
      <c r="AA18" s="21">
        <f>'Last 20 years'!Z6/(('Balance Sheet Data'!Z6+'Balance Sheet Data'!AA6)/2)</f>
        <v>0.38139196040078233</v>
      </c>
      <c r="AB18" s="21">
        <f>'Last 20 years'!AA6/(('Balance Sheet Data'!AA6+'Balance Sheet Data'!AB6)/2)</f>
        <v>0.37565588394262178</v>
      </c>
      <c r="AC18" s="21">
        <f>'Last 20 years'!AB6/(('Balance Sheet Data'!AB6+'Balance Sheet Data'!AC6)/2)</f>
        <v>0.40394805960795876</v>
      </c>
      <c r="AD18" s="21">
        <f>'Last 20 years'!AC6/(('Balance Sheet Data'!AC6+'Balance Sheet Data'!AD6)/2)</f>
        <v>0.41437415713834286</v>
      </c>
      <c r="AE18" s="21">
        <f>'Last 20 years'!AD6/(('Balance Sheet Data'!AD6+'Balance Sheet Data'!AE6)/2)</f>
        <v>0.37340595797408227</v>
      </c>
      <c r="AF18" s="21">
        <f>'Last 20 years'!AE6/(('Balance Sheet Data'!AE6+'Balance Sheet Data'!AF6)/2)</f>
        <v>0.37509130903103055</v>
      </c>
      <c r="AG18" s="21">
        <f>'Last 20 years'!AF6/(('Balance Sheet Data'!AF6+'Balance Sheet Data'!AG6)/2)</f>
        <v>0.40643035446829756</v>
      </c>
      <c r="AH18" s="21">
        <f>'Last 20 years'!AG6/(('Balance Sheet Data'!AG6+'Balance Sheet Data'!AH6)/2)</f>
        <v>0.43062288194375631</v>
      </c>
      <c r="AI18" s="21">
        <f>'Last 20 years'!AH6/(('Balance Sheet Data'!AH6+'Balance Sheet Data'!AI6)/2)</f>
        <v>0.36882492848648474</v>
      </c>
      <c r="AJ18" s="21">
        <f>'Last 20 years'!AI6/(('Balance Sheet Data'!AI6+'Balance Sheet Data'!AJ6)/2)</f>
        <v>0.34822566290143614</v>
      </c>
      <c r="AK18" s="21">
        <f>'Last 20 years'!AJ6/(('Balance Sheet Data'!AJ6+'Balance Sheet Data'!AK6)/2)</f>
        <v>0.35650259831620035</v>
      </c>
      <c r="AL18" s="21">
        <f>'Last 20 years'!AK6/(('Balance Sheet Data'!AK6+'Balance Sheet Data'!AL6)/2)</f>
        <v>0.36152020791743567</v>
      </c>
      <c r="AM18" s="21">
        <f>'Last 20 years'!AL6/(('Balance Sheet Data'!AL6+'Balance Sheet Data'!AM6)/2)</f>
        <v>0.32708736314122677</v>
      </c>
      <c r="AN18" s="21">
        <f>'Last 20 years'!AM6/(('Balance Sheet Data'!AM6+'Balance Sheet Data'!AN6)/2)</f>
        <v>0.33812818580261689</v>
      </c>
      <c r="AO18" s="21">
        <f>'Last 20 years'!AN6/(('Balance Sheet Data'!AN6+'Balance Sheet Data'!AO6)/2)</f>
        <v>0.35665612925886897</v>
      </c>
      <c r="AP18" s="21">
        <f>'Last 20 years'!AO6/(('Balance Sheet Data'!AO6+'Balance Sheet Data'!AP6)/2)</f>
        <v>0.36296685954760655</v>
      </c>
      <c r="AQ18" s="21">
        <f>'Last 20 years'!AP6/(('Balance Sheet Data'!AP6+'Balance Sheet Data'!AQ6)/2)</f>
        <v>0.33460023495266394</v>
      </c>
      <c r="AR18" s="21">
        <f>'Last 20 years'!AQ6/(('Balance Sheet Data'!AQ6+'Balance Sheet Data'!AR6)/2)</f>
        <v>0.3446193513366807</v>
      </c>
      <c r="AS18" s="21">
        <f>'Last 20 years'!AR6/(('Balance Sheet Data'!AR6+'Balance Sheet Data'!AS6)/2)</f>
        <v>0.38696688030602999</v>
      </c>
      <c r="AT18" s="21">
        <f>'Last 20 years'!AS6/(('Balance Sheet Data'!AS6+'Balance Sheet Data'!AT6)/2)</f>
        <v>0.40132116589485156</v>
      </c>
      <c r="AU18" s="21">
        <f>'Last 20 years'!AT6/(('Balance Sheet Data'!AT6+'Balance Sheet Data'!AU6)/2)</f>
        <v>0.37780578357573485</v>
      </c>
      <c r="AV18" s="21">
        <f>'Last 20 years'!AU6/(('Balance Sheet Data'!AU6+'Balance Sheet Data'!AV6)/2)</f>
        <v>0.37383918834065899</v>
      </c>
      <c r="AW18" s="21">
        <f>'Last 20 years'!AV6/(('Balance Sheet Data'!AV6+'Balance Sheet Data'!AW6)/2)</f>
        <v>0.40786160436901142</v>
      </c>
      <c r="AX18" s="21">
        <f>'Last 20 years'!AW6/(('Balance Sheet Data'!AW6+'Balance Sheet Data'!AX6)/2)</f>
        <v>0.42753838533927685</v>
      </c>
      <c r="AY18" s="21">
        <f>'Last 20 years'!AX6/(('Balance Sheet Data'!AX6+'Balance Sheet Data'!AY6)/2)</f>
        <v>0.38686415903332683</v>
      </c>
      <c r="AZ18" s="21">
        <f>'Last 20 years'!AY6/(('Balance Sheet Data'!AY6+'Balance Sheet Data'!AZ6)/2)</f>
        <v>0.37316043425814233</v>
      </c>
      <c r="BA18" s="21">
        <f>'Last 20 years'!AZ6/(('Balance Sheet Data'!AZ6+'Balance Sheet Data'!BA6)/2)</f>
        <v>0.38030608478378147</v>
      </c>
      <c r="BB18" s="21">
        <f>'Last 20 years'!BA6/(('Balance Sheet Data'!BA6+'Balance Sheet Data'!BB6)/2)</f>
        <v>0.39279878289288328</v>
      </c>
      <c r="BC18" s="21">
        <f>'Last 20 years'!BB6/(('Balance Sheet Data'!BB6+'Balance Sheet Data'!BC6)/2)</f>
        <v>0.3610588664626786</v>
      </c>
      <c r="BD18" s="21">
        <f>'Last 20 years'!BC6/(('Balance Sheet Data'!BC6+'Balance Sheet Data'!BD6)/2)</f>
        <v>0.38310849795312801</v>
      </c>
      <c r="BE18" s="21">
        <f>'Last 20 years'!BD6/(('Balance Sheet Data'!BD6+'Balance Sheet Data'!BE6)/2)</f>
        <v>0.40010777313754547</v>
      </c>
      <c r="BF18" s="21">
        <f>'Last 20 years'!BE6/(('Balance Sheet Data'!BE6+'Balance Sheet Data'!BF6)/2)</f>
        <v>0.42358310337507959</v>
      </c>
      <c r="BG18" s="21">
        <f>'Last 20 years'!BF6/(('Balance Sheet Data'!BF6+'Balance Sheet Data'!BG6)/2)</f>
        <v>0.371713508612874</v>
      </c>
      <c r="BH18" s="21">
        <f>'Last 20 years'!BG6/(('Balance Sheet Data'!BG6+'Balance Sheet Data'!BH6)/2)</f>
        <v>0.35407470691537329</v>
      </c>
      <c r="BI18" s="21">
        <f>'Last 20 years'!BH6/(('Balance Sheet Data'!BH6+'Balance Sheet Data'!BI6)/2)</f>
        <v>0.3672544437362793</v>
      </c>
      <c r="BJ18" s="21">
        <f>'Last 20 years'!BI6/(('Balance Sheet Data'!BI6+'Balance Sheet Data'!BJ6)/2)</f>
        <v>0.38819811298991902</v>
      </c>
      <c r="BK18" s="21">
        <f>'Last 20 years'!BJ6/(('Balance Sheet Data'!BJ6+'Balance Sheet Data'!BK6)/2)</f>
        <v>0.35281156759238008</v>
      </c>
      <c r="BL18" s="21">
        <f>'Last 20 years'!BK6/(('Balance Sheet Data'!BK6+'Balance Sheet Data'!BL6)/2)</f>
        <v>0.37917197752915072</v>
      </c>
      <c r="BM18" s="21">
        <f>'Last 20 years'!BL6/(('Balance Sheet Data'!BL6+'Balance Sheet Data'!BM6)/2)</f>
        <v>0.38763371341248382</v>
      </c>
      <c r="BN18" s="21">
        <f>'Last 20 years'!BM6/(('Balance Sheet Data'!BM6+'Balance Sheet Data'!BN6)/2)</f>
        <v>0.41366873630387146</v>
      </c>
      <c r="BO18" s="21">
        <f>'Last 20 years'!BN6/(('Balance Sheet Data'!BN6+'Balance Sheet Data'!BO6)/2)</f>
        <v>0.35717404593485286</v>
      </c>
      <c r="BP18" s="21">
        <f>'Last 20 years'!BO6/(('Balance Sheet Data'!BO6+'Balance Sheet Data'!BP6)/2)</f>
        <v>0.36336213397685896</v>
      </c>
      <c r="BQ18" s="21">
        <f>'Last 20 years'!BP6/(('Balance Sheet Data'!BP6+'Balance Sheet Data'!BQ6)/2)</f>
        <v>0.36997399053426</v>
      </c>
      <c r="BR18" s="21">
        <f>'Last 20 years'!BQ6/(('Balance Sheet Data'!BQ6+'Balance Sheet Data'!BR6)/2)</f>
        <v>0.38027755649658296</v>
      </c>
      <c r="BS18" s="21">
        <f>'Last 20 years'!BR6/(('Balance Sheet Data'!BR6+'Balance Sheet Data'!BS6)/2)</f>
        <v>0.36706932435041945</v>
      </c>
      <c r="BT18" s="21">
        <f>'Last 20 years'!BS6/(('Balance Sheet Data'!BS6+'Balance Sheet Data'!BT6)/2)</f>
        <v>0.39850958126330732</v>
      </c>
      <c r="BU18" s="21">
        <f>'Last 20 years'!BT6/(('Balance Sheet Data'!BT6+'Balance Sheet Data'!BU6)/2)</f>
        <v>0.43488304937915101</v>
      </c>
      <c r="BV18" s="21">
        <f>'Last 20 years'!BU6/(('Balance Sheet Data'!BU6+'Balance Sheet Data'!BV6)/2)</f>
        <v>0.44056687333923827</v>
      </c>
      <c r="BW18" s="21">
        <f>'Last 20 years'!BV6/(('Balance Sheet Data'!BV6+'Balance Sheet Data'!BW6)/2)</f>
        <v>0.41115838413965528</v>
      </c>
      <c r="BX18" s="21">
        <f>'Last 20 years'!BW6/(('Balance Sheet Data'!BW6+'Balance Sheet Data'!BX6)/2)</f>
        <v>0.41215317981045502</v>
      </c>
      <c r="BY18" s="21">
        <f>'Last 20 years'!BX6/(('Balance Sheet Data'!BX6+'Balance Sheet Data'!BY6)/2)</f>
        <v>0.40763719329143816</v>
      </c>
      <c r="BZ18" s="21">
        <f>'Last 20 years'!BY6/(('Balance Sheet Data'!BY6+'Balance Sheet Data'!BZ6)/2)</f>
        <v>0.4033982327675919</v>
      </c>
      <c r="CA18" s="21">
        <f>'Last 20 years'!BZ6/(('Balance Sheet Data'!BZ6+'Balance Sheet Data'!CA6)/2)</f>
        <v>0.39097345802885164</v>
      </c>
      <c r="CB18" s="21">
        <f>'Last 20 years'!CA6/(('Balance Sheet Data'!CA6+'Balance Sheet Data'!CB6)/2)</f>
        <v>0.35106493867482019</v>
      </c>
      <c r="CC18" s="21">
        <f>'Last 20 years'!CB6/(('Balance Sheet Data'!CB6+'Balance Sheet Data'!CC6)/2)</f>
        <v>0.19544891640866874</v>
      </c>
      <c r="CD18" s="21">
        <f>'Last 20 years'!CC6/(('Balance Sheet Data'!CC6+'Balance Sheet Data'!CD6)/2)</f>
        <v>0.31115810497253799</v>
      </c>
    </row>
    <row r="19" spans="1:82" s="21" customFormat="1" ht="41.35" x14ac:dyDescent="0.5">
      <c r="A19" s="22" t="s">
        <v>15</v>
      </c>
      <c r="C19" s="21">
        <f>'Last 20 years'!B7/(('Balance Sheet Data'!B7+'Balance Sheet Data'!C7)/2)</f>
        <v>0.20305532642693849</v>
      </c>
      <c r="D19" s="21">
        <f>'Last 20 years'!C7/(('Balance Sheet Data'!C7+'Balance Sheet Data'!D7)/2)</f>
        <v>0.30292760729473767</v>
      </c>
      <c r="E19" s="21">
        <f>'Last 20 years'!D7/(('Balance Sheet Data'!D7+'Balance Sheet Data'!E7)/2)</f>
        <v>0.31228022644059455</v>
      </c>
      <c r="F19" s="21">
        <f>'Last 20 years'!E7/(('Balance Sheet Data'!E7+'Balance Sheet Data'!F7)/2)</f>
        <v>0.24655311290454168</v>
      </c>
      <c r="G19" s="21">
        <f>'Last 20 years'!F7/(('Balance Sheet Data'!F7+'Balance Sheet Data'!G7)/2)</f>
        <v>0.18794178092412991</v>
      </c>
      <c r="H19" s="21">
        <f>'Last 20 years'!G7/(('Balance Sheet Data'!G7+'Balance Sheet Data'!H7)/2)</f>
        <v>0.32344020867017076</v>
      </c>
      <c r="I19" s="21">
        <f>'Last 20 years'!H7/(('Balance Sheet Data'!H7+'Balance Sheet Data'!I7)/2)</f>
        <v>0.41389452922486691</v>
      </c>
      <c r="J19" s="21">
        <f>'Last 20 years'!I7/(('Balance Sheet Data'!I7+'Balance Sheet Data'!J7)/2)</f>
        <v>0.31971398514513971</v>
      </c>
      <c r="K19" s="21">
        <f>'Last 20 years'!J7/(('Balance Sheet Data'!J7+'Balance Sheet Data'!K7)/2)</f>
        <v>0.19258190986007276</v>
      </c>
      <c r="L19" s="21">
        <f>'Last 20 years'!K7/(('Balance Sheet Data'!K7+'Balance Sheet Data'!L7)/2)</f>
        <v>0.29714554455016984</v>
      </c>
      <c r="M19" s="21">
        <f>'Last 20 years'!L7/(('Balance Sheet Data'!L7+'Balance Sheet Data'!M7)/2)</f>
        <v>0.34189015306981463</v>
      </c>
      <c r="N19" s="21">
        <f>'Last 20 years'!M7/(('Balance Sheet Data'!M7+'Balance Sheet Data'!N7)/2)</f>
        <v>0.25488815584748375</v>
      </c>
      <c r="O19" s="21">
        <f>'Last 20 years'!N7/(('Balance Sheet Data'!N7+'Balance Sheet Data'!O7)/2)</f>
        <v>0.17794592620490521</v>
      </c>
      <c r="P19" s="21">
        <f>'Last 20 years'!O7/(('Balance Sheet Data'!O7+'Balance Sheet Data'!P7)/2)</f>
        <v>0.31198090628920616</v>
      </c>
      <c r="Q19" s="21">
        <f>'Last 20 years'!P7/(('Balance Sheet Data'!P7+'Balance Sheet Data'!Q7)/2)</f>
        <v>0.35601103782388732</v>
      </c>
      <c r="R19" s="21">
        <f>'Last 20 years'!Q7/(('Balance Sheet Data'!Q7+'Balance Sheet Data'!R7)/2)</f>
        <v>0.2953294418776341</v>
      </c>
      <c r="S19" s="21">
        <f>'Last 20 years'!R7/(('Balance Sheet Data'!R7+'Balance Sheet Data'!S7)/2)</f>
        <v>0.21307277351301088</v>
      </c>
      <c r="T19" s="21">
        <f>'Last 20 years'!S7/(('Balance Sheet Data'!S7+'Balance Sheet Data'!T7)/2)</f>
        <v>0.30697656281914631</v>
      </c>
      <c r="U19" s="21">
        <f>'Last 20 years'!T7/(('Balance Sheet Data'!T7+'Balance Sheet Data'!U7)/2)</f>
        <v>0.34616643055299334</v>
      </c>
      <c r="V19" s="21">
        <f>'Last 20 years'!U7/(('Balance Sheet Data'!U7+'Balance Sheet Data'!V7)/2)</f>
        <v>0.29933372599015373</v>
      </c>
      <c r="W19" s="21">
        <f>'Last 20 years'!V7/(('Balance Sheet Data'!V7+'Balance Sheet Data'!W7)/2)</f>
        <v>0.19196494816738974</v>
      </c>
      <c r="X19" s="21">
        <f>'Last 20 years'!W7/(('Balance Sheet Data'!W7+'Balance Sheet Data'!X7)/2)</f>
        <v>0.27910187097558009</v>
      </c>
      <c r="Y19" s="21">
        <f>'Last 20 years'!X7/(('Balance Sheet Data'!X7+'Balance Sheet Data'!Y7)/2)</f>
        <v>0.33506322940828098</v>
      </c>
      <c r="Z19" s="21">
        <f>'Last 20 years'!Y7/(('Balance Sheet Data'!Y7+'Balance Sheet Data'!Z7)/2)</f>
        <v>0.32679902968683006</v>
      </c>
      <c r="AA19" s="21">
        <f>'Last 20 years'!Z7/(('Balance Sheet Data'!Z7+'Balance Sheet Data'!AA7)/2)</f>
        <v>0.24590281076775075</v>
      </c>
      <c r="AB19" s="21">
        <f>'Last 20 years'!AA7/(('Balance Sheet Data'!AA7+'Balance Sheet Data'!AB7)/2)</f>
        <v>0.28648473868421442</v>
      </c>
      <c r="AC19" s="21">
        <f>'Last 20 years'!AB7/(('Balance Sheet Data'!AB7+'Balance Sheet Data'!AC7)/2)</f>
        <v>0.34317172296070786</v>
      </c>
      <c r="AD19" s="21">
        <f>'Last 20 years'!AC7/(('Balance Sheet Data'!AC7+'Balance Sheet Data'!AD7)/2)</f>
        <v>0.2725936701143401</v>
      </c>
      <c r="AE19" s="21">
        <f>'Last 20 years'!AD7/(('Balance Sheet Data'!AD7+'Balance Sheet Data'!AE7)/2)</f>
        <v>0.24376800591762046</v>
      </c>
      <c r="AF19" s="21">
        <f>'Last 20 years'!AE7/(('Balance Sheet Data'!AE7+'Balance Sheet Data'!AF7)/2)</f>
        <v>0.27136369115883102</v>
      </c>
      <c r="AG19" s="21">
        <f>'Last 20 years'!AF7/(('Balance Sheet Data'!AF7+'Balance Sheet Data'!AG7)/2)</f>
        <v>0.34606505885688948</v>
      </c>
      <c r="AH19" s="21">
        <f>'Last 20 years'!AG7/(('Balance Sheet Data'!AG7+'Balance Sheet Data'!AH7)/2)</f>
        <v>0.30368740633015273</v>
      </c>
      <c r="AI19" s="21">
        <f>'Last 20 years'!AH7/(('Balance Sheet Data'!AH7+'Balance Sheet Data'!AI7)/2)</f>
        <v>0.17030763114622463</v>
      </c>
      <c r="AJ19" s="21">
        <f>'Last 20 years'!AI7/(('Balance Sheet Data'!AI7+'Balance Sheet Data'!AJ7)/2)</f>
        <v>0.21746124805685096</v>
      </c>
      <c r="AK19" s="21">
        <f>'Last 20 years'!AJ7/(('Balance Sheet Data'!AJ7+'Balance Sheet Data'!AK7)/2)</f>
        <v>0.27870759186778016</v>
      </c>
      <c r="AL19" s="21">
        <f>'Last 20 years'!AK7/(('Balance Sheet Data'!AK7+'Balance Sheet Data'!AL7)/2)</f>
        <v>0.27731515692957015</v>
      </c>
      <c r="AM19" s="21">
        <f>'Last 20 years'!AL7/(('Balance Sheet Data'!AL7+'Balance Sheet Data'!AM7)/2)</f>
        <v>0.19332181725928838</v>
      </c>
      <c r="AN19" s="21">
        <f>'Last 20 years'!AM7/(('Balance Sheet Data'!AM7+'Balance Sheet Data'!AN7)/2)</f>
        <v>0.26628699664115069</v>
      </c>
      <c r="AO19" s="21">
        <f>'Last 20 years'!AN7/(('Balance Sheet Data'!AN7+'Balance Sheet Data'!AO7)/2)</f>
        <v>0.30372589038796266</v>
      </c>
      <c r="AP19" s="21">
        <f>'Last 20 years'!AO7/(('Balance Sheet Data'!AO7+'Balance Sheet Data'!AP7)/2)</f>
        <v>0.2759877182529219</v>
      </c>
      <c r="AQ19" s="21">
        <f>'Last 20 years'!AP7/(('Balance Sheet Data'!AP7+'Balance Sheet Data'!AQ7)/2)</f>
        <v>0.23762504806781723</v>
      </c>
      <c r="AR19" s="21">
        <f>'Last 20 years'!AQ7/(('Balance Sheet Data'!AQ7+'Balance Sheet Data'!AR7)/2)</f>
        <v>0.22980793017060044</v>
      </c>
      <c r="AS19" s="21">
        <f>'Last 20 years'!AR7/(('Balance Sheet Data'!AR7+'Balance Sheet Data'!AS7)/2)</f>
        <v>0.28235200044778691</v>
      </c>
      <c r="AT19" s="21">
        <f>'Last 20 years'!AS7/(('Balance Sheet Data'!AS7+'Balance Sheet Data'!AT7)/2)</f>
        <v>0.26280831057685722</v>
      </c>
      <c r="AU19" s="21">
        <f>'Last 20 years'!AT7/(('Balance Sheet Data'!AT7+'Balance Sheet Data'!AU7)/2)</f>
        <v>0.16595247583272724</v>
      </c>
      <c r="AV19" s="21">
        <f>'Last 20 years'!AU7/(('Balance Sheet Data'!AU7+'Balance Sheet Data'!AV7)/2)</f>
        <v>0.25440154233554496</v>
      </c>
      <c r="AW19" s="21">
        <f>'Last 20 years'!AV7/(('Balance Sheet Data'!AV7+'Balance Sheet Data'!AW7)/2)</f>
        <v>0.31297747537652498</v>
      </c>
      <c r="AX19" s="21">
        <f>'Last 20 years'!AW7/(('Balance Sheet Data'!AW7+'Balance Sheet Data'!AX7)/2)</f>
        <v>0.29420473989308304</v>
      </c>
      <c r="AY19" s="21">
        <f>'Last 20 years'!AX7/(('Balance Sheet Data'!AX7+'Balance Sheet Data'!AY7)/2)</f>
        <v>0.21435949189623454</v>
      </c>
      <c r="AZ19" s="21">
        <f>'Last 20 years'!AY7/(('Balance Sheet Data'!AY7+'Balance Sheet Data'!AZ7)/2)</f>
        <v>0.25942945261347744</v>
      </c>
      <c r="BA19" s="21">
        <f>'Last 20 years'!AZ7/(('Balance Sheet Data'!AZ7+'Balance Sheet Data'!BA7)/2)</f>
        <v>0.30175513224462069</v>
      </c>
      <c r="BB19" s="21">
        <f>'Last 20 years'!BA7/(('Balance Sheet Data'!BA7+'Balance Sheet Data'!BB7)/2)</f>
        <v>0.30047754222312545</v>
      </c>
      <c r="BC19" s="21">
        <f>'Last 20 years'!BB7/(('Balance Sheet Data'!BB7+'Balance Sheet Data'!BC7)/2)</f>
        <v>0.2054572249904876</v>
      </c>
      <c r="BD19" s="21">
        <f>'Last 20 years'!BC7/(('Balance Sheet Data'!BC7+'Balance Sheet Data'!BD7)/2)</f>
        <v>0.23551891989901946</v>
      </c>
      <c r="BE19" s="21">
        <f>'Last 20 years'!BD7/(('Balance Sheet Data'!BD7+'Balance Sheet Data'!BE7)/2)</f>
        <v>0.27844604995656452</v>
      </c>
      <c r="BF19" s="21">
        <f>'Last 20 years'!BE7/(('Balance Sheet Data'!BE7+'Balance Sheet Data'!BF7)/2)</f>
        <v>0.2541355150796385</v>
      </c>
      <c r="BG19" s="21">
        <f>'Last 20 years'!BF7/(('Balance Sheet Data'!BF7+'Balance Sheet Data'!BG7)/2)</f>
        <v>0.14168084774912987</v>
      </c>
      <c r="BH19" s="21">
        <f>'Last 20 years'!BG7/(('Balance Sheet Data'!BG7+'Balance Sheet Data'!BH7)/2)</f>
        <v>0.21941282614063864</v>
      </c>
      <c r="BI19" s="21">
        <f>'Last 20 years'!BH7/(('Balance Sheet Data'!BH7+'Balance Sheet Data'!BI7)/2)</f>
        <v>0.24436916475473364</v>
      </c>
      <c r="BJ19" s="21" t="e">
        <f>'Last 20 years'!BI7/(('Balance Sheet Data'!BI7+'Balance Sheet Data'!#REF!)/2)</f>
        <v>#REF!</v>
      </c>
      <c r="BK19" s="21" t="e">
        <f>'Last 20 years'!BJ7/(('Balance Sheet Data'!#REF!+'Balance Sheet Data'!#REF!)/2)</f>
        <v>#REF!</v>
      </c>
      <c r="BL19" s="21" t="e">
        <f>'Last 20 years'!BK7/(('Balance Sheet Data'!#REF!+'Balance Sheet Data'!#REF!)/2)</f>
        <v>#REF!</v>
      </c>
      <c r="BM19" s="21" t="e">
        <f>'Last 20 years'!BL7/(('Balance Sheet Data'!#REF!+'Balance Sheet Data'!#REF!)/2)</f>
        <v>#REF!</v>
      </c>
      <c r="BN19" s="21" t="e">
        <f>'Last 20 years'!BM7/(('Balance Sheet Data'!#REF!+'Balance Sheet Data'!#REF!)/2)</f>
        <v>#REF!</v>
      </c>
      <c r="BO19" s="21" t="e">
        <f>'Last 20 years'!BN7/(('Balance Sheet Data'!#REF!+'Balance Sheet Data'!BJ7)/2)</f>
        <v>#REF!</v>
      </c>
      <c r="BP19" s="21">
        <f>'Last 20 years'!BO7/(('Balance Sheet Data'!BJ7+'Balance Sheet Data'!BK7)/2)</f>
        <v>0.22907978584129388</v>
      </c>
      <c r="BQ19" s="21">
        <f>'Last 20 years'!BP7/(('Balance Sheet Data'!BK7+'Balance Sheet Data'!BL7)/2)</f>
        <v>0.23526745933487764</v>
      </c>
      <c r="BR19" s="21">
        <f>'Last 20 years'!BQ7/(('Balance Sheet Data'!BL7+'Balance Sheet Data'!BM7)/2)</f>
        <v>0.23009935068105256</v>
      </c>
      <c r="BS19" s="21">
        <f>'Last 20 years'!BR7/(('Balance Sheet Data'!BM7+'Balance Sheet Data'!BN7)/2)</f>
        <v>0.21396347373027569</v>
      </c>
      <c r="BT19" s="21">
        <f>'Last 20 years'!BS7/(('Balance Sheet Data'!BN7+'Balance Sheet Data'!BO7)/2)</f>
        <v>0.21075115189517732</v>
      </c>
      <c r="BU19" s="21">
        <f>'Last 20 years'!BT7/(('Balance Sheet Data'!BO7+'Balance Sheet Data'!BP7)/2)</f>
        <v>0.24482740502999656</v>
      </c>
      <c r="BV19" s="21">
        <f>'Last 20 years'!BU7/(('Balance Sheet Data'!BP7+'Balance Sheet Data'!BQ7)/2)</f>
        <v>0.24409841325158924</v>
      </c>
      <c r="BW19" s="21">
        <f>'Last 20 years'!BV7/(('Balance Sheet Data'!BQ7+'Balance Sheet Data'!BR7)/2)</f>
        <v>0.24468349351319332</v>
      </c>
      <c r="BX19" s="21">
        <f>'Last 20 years'!BW7/(('Balance Sheet Data'!BR7+'Balance Sheet Data'!BS7)/2)</f>
        <v>0.20461621608149294</v>
      </c>
      <c r="BY19" s="21">
        <f>'Last 20 years'!BX7/(('Balance Sheet Data'!BS7+'Balance Sheet Data'!BT7)/2)</f>
        <v>0.25612835253173705</v>
      </c>
      <c r="BZ19" s="21">
        <f>'Last 20 years'!BY7/(('Balance Sheet Data'!BT7+'Balance Sheet Data'!BU7)/2)</f>
        <v>0.23418904628322115</v>
      </c>
      <c r="CA19" s="21">
        <f>'Last 20 years'!BZ7/(('Balance Sheet Data'!BU7+'Balance Sheet Data'!BV7)/2)</f>
        <v>0.21317644302126806</v>
      </c>
      <c r="CB19" s="21">
        <f>'Last 20 years'!CA7/(('Balance Sheet Data'!BV7+'Balance Sheet Data'!BW7)/2)</f>
        <v>0.14704645465339253</v>
      </c>
      <c r="CC19" s="21">
        <f>'Last 20 years'!CB7/(('Balance Sheet Data'!BW7+'Balance Sheet Data'!BX7)/2)</f>
        <v>6.9844999708097377E-2</v>
      </c>
      <c r="CD19" s="21">
        <f>'Last 20 years'!CC7/(('Balance Sheet Data'!BX7+'Balance Sheet Data'!BY7)/2)</f>
        <v>0.17883955335392082</v>
      </c>
    </row>
    <row r="20" spans="1:82" s="21" customFormat="1" ht="31" x14ac:dyDescent="0.5">
      <c r="A20" s="22" t="s">
        <v>16</v>
      </c>
      <c r="C20" s="21">
        <f>'Last 20 years'!B8/(('Balance Sheet Data'!B8+'Balance Sheet Data'!C8)/2)</f>
        <v>0.26348424838331291</v>
      </c>
      <c r="D20" s="21">
        <f>'Last 20 years'!C8/(('Balance Sheet Data'!C8+'Balance Sheet Data'!D8)/2)</f>
        <v>0.42519192144774548</v>
      </c>
      <c r="E20" s="21">
        <f>'Last 20 years'!D8/(('Balance Sheet Data'!D8+'Balance Sheet Data'!E8)/2)</f>
        <v>0.32757295624651489</v>
      </c>
      <c r="F20" s="21">
        <f>'Last 20 years'!E8/(('Balance Sheet Data'!E8+'Balance Sheet Data'!F8)/2)</f>
        <v>0.51424247950491564</v>
      </c>
      <c r="G20" s="21">
        <f>'Last 20 years'!F8/(('Balance Sheet Data'!F8+'Balance Sheet Data'!G8)/2)</f>
        <v>0.28752442316601973</v>
      </c>
      <c r="H20" s="21">
        <f>'Last 20 years'!G8/(('Balance Sheet Data'!G8+'Balance Sheet Data'!H8)/2)</f>
        <v>0.46685182865681968</v>
      </c>
      <c r="I20" s="21">
        <f>'Last 20 years'!H8/(('Balance Sheet Data'!H8+'Balance Sheet Data'!I8)/2)</f>
        <v>0.40666272461466796</v>
      </c>
      <c r="J20" s="21">
        <f>'Last 20 years'!I8/(('Balance Sheet Data'!I8+'Balance Sheet Data'!J8)/2)</f>
        <v>0.53239341050181865</v>
      </c>
      <c r="K20" s="21">
        <f>'Last 20 years'!J8/(('Balance Sheet Data'!J8+'Balance Sheet Data'!K8)/2)</f>
        <v>0.29636994591033483</v>
      </c>
      <c r="L20" s="21">
        <f>'Last 20 years'!K8/(('Balance Sheet Data'!K8+'Balance Sheet Data'!L8)/2)</f>
        <v>0.50785238842122538</v>
      </c>
      <c r="M20" s="21">
        <f>'Last 20 years'!L8/(('Balance Sheet Data'!L8+'Balance Sheet Data'!M8)/2)</f>
        <v>0.41711905496914975</v>
      </c>
      <c r="N20" s="21">
        <f>'Last 20 years'!M8/(('Balance Sheet Data'!M8+'Balance Sheet Data'!N8)/2)</f>
        <v>0.52721701014845068</v>
      </c>
      <c r="O20" s="21">
        <f>'Last 20 years'!N8/(('Balance Sheet Data'!N8+'Balance Sheet Data'!O8)/2)</f>
        <v>0.29986790016450632</v>
      </c>
      <c r="P20" s="21">
        <f>'Last 20 years'!O8/(('Balance Sheet Data'!O8+'Balance Sheet Data'!P8)/2)</f>
        <v>0.52219746307708281</v>
      </c>
      <c r="Q20" s="21">
        <f>'Last 20 years'!P8/(('Balance Sheet Data'!P8+'Balance Sheet Data'!Q8)/2)</f>
        <v>0.38048893494648106</v>
      </c>
      <c r="R20" s="21">
        <f>'Last 20 years'!Q8/(('Balance Sheet Data'!Q8+'Balance Sheet Data'!R8)/2)</f>
        <v>0.46322598909739421</v>
      </c>
      <c r="S20" s="21">
        <f>'Last 20 years'!R8/(('Balance Sheet Data'!R8+'Balance Sheet Data'!S8)/2)</f>
        <v>0.27563356704799552</v>
      </c>
      <c r="T20" s="21">
        <f>'Last 20 years'!S8/(('Balance Sheet Data'!S8+'Balance Sheet Data'!T8)/2)</f>
        <v>0.45258397743786938</v>
      </c>
      <c r="U20" s="21">
        <f>'Last 20 years'!T8/(('Balance Sheet Data'!T8+'Balance Sheet Data'!U8)/2)</f>
        <v>0.3192440606258497</v>
      </c>
      <c r="V20" s="21">
        <f>'Last 20 years'!U8/(('Balance Sheet Data'!U8+'Balance Sheet Data'!V8)/2)</f>
        <v>0.41363808986993472</v>
      </c>
      <c r="W20" s="21">
        <f>'Last 20 years'!V8/(('Balance Sheet Data'!V8+'Balance Sheet Data'!W8)/2)</f>
        <v>0.24026623091920249</v>
      </c>
      <c r="X20" s="21">
        <f>'Last 20 years'!W8/(('Balance Sheet Data'!W8+'Balance Sheet Data'!X8)/2)</f>
        <v>0.40741727857695342</v>
      </c>
      <c r="Y20" s="21">
        <f>'Last 20 years'!X8/(('Balance Sheet Data'!X8+'Balance Sheet Data'!Y8)/2)</f>
        <v>0.33795787818378559</v>
      </c>
      <c r="Z20" s="21">
        <f>'Last 20 years'!Y8/(('Balance Sheet Data'!Y8+'Balance Sheet Data'!Z8)/2)</f>
        <v>0.40004337832656589</v>
      </c>
      <c r="AA20" s="21">
        <f>'Last 20 years'!Z8/(('Balance Sheet Data'!Z8+'Balance Sheet Data'!AA8)/2)</f>
        <v>0.27156638098821884</v>
      </c>
      <c r="AB20" s="21">
        <f>'Last 20 years'!AA8/(('Balance Sheet Data'!AA8+'Balance Sheet Data'!AB8)/2)</f>
        <v>0.35989696985171249</v>
      </c>
      <c r="AC20" s="21">
        <f>'Last 20 years'!AB8/(('Balance Sheet Data'!AB8+'Balance Sheet Data'!AC8)/2)</f>
        <v>0.27907150187781493</v>
      </c>
      <c r="AD20" s="21">
        <f>'Last 20 years'!AC8/(('Balance Sheet Data'!AC8+'Balance Sheet Data'!AD8)/2)</f>
        <v>0.34675662857607975</v>
      </c>
      <c r="AE20" s="21">
        <f>'Last 20 years'!AD8/(('Balance Sheet Data'!AD8+'Balance Sheet Data'!AE8)/2)</f>
        <v>0.26368133886361123</v>
      </c>
      <c r="AF20" s="21">
        <f>'Last 20 years'!AE8/(('Balance Sheet Data'!AE8+'Balance Sheet Data'!AF8)/2)</f>
        <v>0.37594246997321573</v>
      </c>
      <c r="AG20" s="21">
        <f>'Last 20 years'!AF8/(('Balance Sheet Data'!AF8+'Balance Sheet Data'!AG8)/2)</f>
        <v>0.33093450209829028</v>
      </c>
      <c r="AH20" s="21">
        <f>'Last 20 years'!AG8/(('Balance Sheet Data'!AG8+'Balance Sheet Data'!AH8)/2)</f>
        <v>0.37591951203983193</v>
      </c>
      <c r="AI20" s="21">
        <f>'Last 20 years'!AH8/(('Balance Sheet Data'!AH8+'Balance Sheet Data'!AI8)/2)</f>
        <v>0.28756075119549762</v>
      </c>
      <c r="AJ20" s="21">
        <f>'Last 20 years'!AI8/(('Balance Sheet Data'!AI8+'Balance Sheet Data'!AJ8)/2)</f>
        <v>0.32682276642258723</v>
      </c>
      <c r="AK20" s="21">
        <f>'Last 20 years'!AJ8/(('Balance Sheet Data'!AJ8+'Balance Sheet Data'!AK8)/2)</f>
        <v>0.28626222629880832</v>
      </c>
      <c r="AL20" s="21">
        <f>'Last 20 years'!AK8/(('Balance Sheet Data'!AK8+'Balance Sheet Data'!AL8)/2)</f>
        <v>0.3414675929769091</v>
      </c>
      <c r="AM20" s="21">
        <f>'Last 20 years'!AL8/(('Balance Sheet Data'!AL8+'Balance Sheet Data'!AM8)/2)</f>
        <v>0.24036820371065465</v>
      </c>
      <c r="AN20" s="21">
        <f>'Last 20 years'!AM8/(('Balance Sheet Data'!AM8+'Balance Sheet Data'!AN8)/2)</f>
        <v>0.3164516116928659</v>
      </c>
      <c r="AO20" s="21">
        <f>'Last 20 years'!AN8/(('Balance Sheet Data'!AN8+'Balance Sheet Data'!AO8)/2)</f>
        <v>0.24260383707110778</v>
      </c>
      <c r="AP20" s="21">
        <f>'Last 20 years'!AO8/(('Balance Sheet Data'!AO8+'Balance Sheet Data'!AP8)/2)</f>
        <v>0.32868726504983986</v>
      </c>
      <c r="AQ20" s="21">
        <f>'Last 20 years'!AP8/(('Balance Sheet Data'!AP8+'Balance Sheet Data'!AQ8)/2)</f>
        <v>0.25961965096231399</v>
      </c>
      <c r="AR20" s="21">
        <f>'Last 20 years'!AQ8/(('Balance Sheet Data'!AQ8+'Balance Sheet Data'!AR8)/2)</f>
        <v>0.32893846422843659</v>
      </c>
      <c r="AS20" s="21">
        <f>'Last 20 years'!AR8/(('Balance Sheet Data'!AR8+'Balance Sheet Data'!AS8)/2)</f>
        <v>0.29365221924958068</v>
      </c>
      <c r="AT20" s="21">
        <f>'Last 20 years'!AS8/(('Balance Sheet Data'!AS8+'Balance Sheet Data'!AT8)/2)</f>
        <v>0.34233936043803986</v>
      </c>
      <c r="AU20" s="21">
        <f>'Last 20 years'!AT8/(('Balance Sheet Data'!AT8+'Balance Sheet Data'!AU8)/2)</f>
        <v>0.28073471912338938</v>
      </c>
      <c r="AV20" s="21">
        <f>'Last 20 years'!AU8/(('Balance Sheet Data'!AU8+'Balance Sheet Data'!AV8)/2)</f>
        <v>0.33239237655978243</v>
      </c>
      <c r="AW20" s="21">
        <f>'Last 20 years'!AV8/(('Balance Sheet Data'!AV8+'Balance Sheet Data'!AW8)/2)</f>
        <v>0.28995648575123262</v>
      </c>
      <c r="AX20" s="21">
        <f>'Last 20 years'!AW8/(('Balance Sheet Data'!AW8+'Balance Sheet Data'!AX8)/2)</f>
        <v>0.34465241131157293</v>
      </c>
      <c r="AY20" s="21">
        <f>'Last 20 years'!AX8/(('Balance Sheet Data'!AX8+'Balance Sheet Data'!AY8)/2)</f>
        <v>0.32360572383849057</v>
      </c>
      <c r="AZ20" s="21">
        <f>'Last 20 years'!AY8/(('Balance Sheet Data'!AY8+'Balance Sheet Data'!AZ8)/2)</f>
        <v>0.30806567469708895</v>
      </c>
      <c r="BA20" s="21">
        <f>'Last 20 years'!AZ8/(('Balance Sheet Data'!AZ8+'Balance Sheet Data'!BA8)/2)</f>
        <v>0.27365122732392361</v>
      </c>
      <c r="BB20" s="21">
        <f>'Last 20 years'!BA8/(('Balance Sheet Data'!BA8+'Balance Sheet Data'!BB8)/2)</f>
        <v>0.33986972569783774</v>
      </c>
      <c r="BC20" s="21">
        <f>'Last 20 years'!BB8/(('Balance Sheet Data'!BB8+'Balance Sheet Data'!BC8)/2)</f>
        <v>0.30228957413593383</v>
      </c>
      <c r="BD20" s="21">
        <f>'Last 20 years'!BC8/(('Balance Sheet Data'!BC8+'Balance Sheet Data'!BD8)/2)</f>
        <v>0.31270712791383876</v>
      </c>
      <c r="BE20" s="21">
        <f>'Last 20 years'!BD8/(('Balance Sheet Data'!BD8+'Balance Sheet Data'!BE8)/2)</f>
        <v>0.27966390970380245</v>
      </c>
      <c r="BF20" s="21">
        <f>'Last 20 years'!BE8/(('Balance Sheet Data'!BE8+'Balance Sheet Data'!BF8)/2)</f>
        <v>0.34008223645646818</v>
      </c>
      <c r="BG20" s="21">
        <f>'Last 20 years'!BF8/(('Balance Sheet Data'!BF8+'Balance Sheet Data'!BG8)/2)</f>
        <v>0.29958375498889928</v>
      </c>
      <c r="BH20" s="21">
        <f>'Last 20 years'!BG8/(('Balance Sheet Data'!BG8+'Balance Sheet Data'!BH8)/2)</f>
        <v>0.29246364178315037</v>
      </c>
      <c r="BI20" s="21">
        <f>'Last 20 years'!BH8/(('Balance Sheet Data'!BH8+'Balance Sheet Data'!BI8)/2)</f>
        <v>0.28439470678758555</v>
      </c>
      <c r="BJ20" s="21">
        <f>'Last 20 years'!BI8/(('Balance Sheet Data'!BI8+'Balance Sheet Data'!BJ8)/2)</f>
        <v>0.34923370602597381</v>
      </c>
      <c r="BK20" s="21">
        <f>'Last 20 years'!BJ8/(('Balance Sheet Data'!BJ8+'Balance Sheet Data'!BK8)/2)</f>
        <v>0.32887077162523798</v>
      </c>
      <c r="BL20" s="21">
        <f>'Last 20 years'!BK8/(('Balance Sheet Data'!BK8+'Balance Sheet Data'!BL8)/2)</f>
        <v>0.32610498746554933</v>
      </c>
      <c r="BM20" s="21">
        <f>'Last 20 years'!BL8/(('Balance Sheet Data'!BL8+'Balance Sheet Data'!BM8)/2)</f>
        <v>0.30656142538430059</v>
      </c>
      <c r="BN20" s="21">
        <f>'Last 20 years'!BM8/(('Balance Sheet Data'!BM8+'Balance Sheet Data'!BN8)/2)</f>
        <v>0.37627843528244448</v>
      </c>
      <c r="BO20" s="21">
        <f>'Last 20 years'!BN8/(('Balance Sheet Data'!BN8+'Balance Sheet Data'!BO8)/2)</f>
        <v>0.34044014579047172</v>
      </c>
      <c r="BP20" s="21">
        <f>'Last 20 years'!BO8/(('Balance Sheet Data'!BO8+'Balance Sheet Data'!BP8)/2)</f>
        <v>0.34357917434632801</v>
      </c>
      <c r="BQ20" s="21">
        <f>'Last 20 years'!BP8/(('Balance Sheet Data'!BP8+'Balance Sheet Data'!BQ8)/2)</f>
        <v>0.33399342253800324</v>
      </c>
      <c r="BR20" s="21">
        <f>'Last 20 years'!BQ8/(('Balance Sheet Data'!BQ8+'Balance Sheet Data'!BR8)/2)</f>
        <v>0.38926547416265733</v>
      </c>
      <c r="BS20" s="21">
        <f>'Last 20 years'!BR8/(('Balance Sheet Data'!BR8+'Balance Sheet Data'!BS8)/2)</f>
        <v>0.35489177035815</v>
      </c>
      <c r="BT20" s="21">
        <f>'Last 20 years'!BS8/(('Balance Sheet Data'!BS8+'Balance Sheet Data'!BT8)/2)</f>
        <v>0.38550114099880922</v>
      </c>
      <c r="BU20" s="21">
        <f>'Last 20 years'!BT8/(('Balance Sheet Data'!BT8+'Balance Sheet Data'!BU8)/2)</f>
        <v>0.33535562615117909</v>
      </c>
      <c r="BV20" s="21">
        <f>'Last 20 years'!BU8/(('Balance Sheet Data'!BU8+'Balance Sheet Data'!BV8)/2)</f>
        <v>0.39224391868314423</v>
      </c>
      <c r="BW20" s="21">
        <f>'Last 20 years'!BV8/(('Balance Sheet Data'!BV8+'Balance Sheet Data'!BW8)/2)</f>
        <v>0.34024326850283421</v>
      </c>
      <c r="BX20" s="21">
        <f>'Last 20 years'!BW8/(('Balance Sheet Data'!BW8+'Balance Sheet Data'!BX8)/2)</f>
        <v>0.31805678414078925</v>
      </c>
      <c r="BY20" s="21">
        <f>'Last 20 years'!BX8/(('Balance Sheet Data'!BX8+'Balance Sheet Data'!BY8)/2)</f>
        <v>0.28794464980394624</v>
      </c>
      <c r="BZ20" s="21">
        <f>'Last 20 years'!BY8/(('Balance Sheet Data'!BY8+'Balance Sheet Data'!BZ8)/2)</f>
        <v>0.32615421089008895</v>
      </c>
      <c r="CA20" s="21">
        <f>'Last 20 years'!BZ8/(('Balance Sheet Data'!BZ8+'Balance Sheet Data'!CA8)/2)</f>
        <v>0.33400075673413654</v>
      </c>
      <c r="CB20" s="21">
        <f>'Last 20 years'!CA8/(('Balance Sheet Data'!CA8+'Balance Sheet Data'!CB8)/2)</f>
        <v>0.28182901977670405</v>
      </c>
      <c r="CC20" s="21">
        <f>'Last 20 years'!CB8/(('Balance Sheet Data'!CB8+'Balance Sheet Data'!CC8)/2)</f>
        <v>0.17810903627253172</v>
      </c>
      <c r="CD20" s="21">
        <f>'Last 20 years'!CC8/(('Balance Sheet Data'!CC8+'Balance Sheet Data'!CD8)/2)</f>
        <v>0.33445332813479578</v>
      </c>
    </row>
    <row r="21" spans="1:82" s="21" customFormat="1" ht="31" x14ac:dyDescent="0.5">
      <c r="A21" s="22" t="s">
        <v>17</v>
      </c>
      <c r="F21" s="21">
        <f>'Last 20 years'!E9/(('Balance Sheet Data'!E9+'Balance Sheet Data'!F74)/2)</f>
        <v>2.9139240910330106</v>
      </c>
      <c r="G21" s="21">
        <f>'Last 20 years'!F9/(('Balance Sheet Data'!F74+'Balance Sheet Data'!G74)/2)</f>
        <v>1.6067077698233916</v>
      </c>
      <c r="H21" s="21">
        <f>'Last 20 years'!G9/(('Balance Sheet Data'!G74+'Balance Sheet Data'!H74)/2)</f>
        <v>1.5010444115885386</v>
      </c>
      <c r="I21" s="21">
        <f>'Last 20 years'!H9/(('Balance Sheet Data'!H74+'Balance Sheet Data'!I74)/2)</f>
        <v>1.5660606877882595</v>
      </c>
      <c r="J21" s="21">
        <f>'Last 20 years'!I9/(('Balance Sheet Data'!I74+'Balance Sheet Data'!J74)/2)</f>
        <v>1.5912018784453874</v>
      </c>
      <c r="K21" s="21">
        <f>'Last 20 years'!J9/(('Balance Sheet Data'!J74+'Balance Sheet Data'!K74)/2)</f>
        <v>1.9269692357266923</v>
      </c>
      <c r="L21" s="21">
        <f>'Last 20 years'!K9/(('Balance Sheet Data'!K74+'Balance Sheet Data'!L74)/2)</f>
        <v>1.7772115302639115</v>
      </c>
      <c r="M21" s="21">
        <f>'Last 20 years'!L9/(('Balance Sheet Data'!L74+'Balance Sheet Data'!M74)/2)</f>
        <v>1.7432969162078917</v>
      </c>
      <c r="N21" s="21">
        <f>'Last 20 years'!M9/(('Balance Sheet Data'!M74+'Balance Sheet Data'!N74)/2)</f>
        <v>1.7092192434960047</v>
      </c>
      <c r="O21" s="21">
        <f>'Last 20 years'!N9/(('Balance Sheet Data'!N74+'Balance Sheet Data'!O74)/2)</f>
        <v>1.9499549736886646</v>
      </c>
      <c r="P21" s="21">
        <f>'Last 20 years'!O9/(('Balance Sheet Data'!O74+'Balance Sheet Data'!P74)/2)</f>
        <v>1.8430391174581511</v>
      </c>
      <c r="Q21" s="21">
        <f>'Last 20 years'!P9/(('Balance Sheet Data'!P74+'Balance Sheet Data'!Q74)/2)</f>
        <v>1.6659263766071764</v>
      </c>
      <c r="R21" s="21">
        <f>'Last 20 years'!Q9/(('Balance Sheet Data'!Q74+'Balance Sheet Data'!R74)/2)</f>
        <v>1.6317408241899634</v>
      </c>
      <c r="S21" s="21">
        <f>'Last 20 years'!R9/(('Balance Sheet Data'!R74+'Balance Sheet Data'!S74)/2)</f>
        <v>1.8079550344998989</v>
      </c>
      <c r="T21" s="21">
        <f>'Last 20 years'!S9/(('Balance Sheet Data'!S74+'Balance Sheet Data'!T74)/2)</f>
        <v>1.7527273905724126</v>
      </c>
      <c r="U21" s="21">
        <f>'Last 20 years'!T9/(('Balance Sheet Data'!T74+'Balance Sheet Data'!U74)/2)</f>
        <v>1.5778757393933696</v>
      </c>
      <c r="V21" s="21">
        <f>'Last 20 years'!U9/(('Balance Sheet Data'!U74+'Balance Sheet Data'!V74)/2)</f>
        <v>1.5177395648534784</v>
      </c>
      <c r="W21" s="21">
        <f>'Last 20 years'!V9/(('Balance Sheet Data'!V74+'Balance Sheet Data'!W74)/2)</f>
        <v>1.5527370889370522</v>
      </c>
      <c r="X21" s="21">
        <f>'Last 20 years'!W9/(('Balance Sheet Data'!W74+'Balance Sheet Data'!X74)/2)</f>
        <v>1.4685062061079899</v>
      </c>
      <c r="Y21" s="21">
        <f>'Last 20 years'!X9/(('Balance Sheet Data'!X74+'Balance Sheet Data'!Y74)/2)</f>
        <v>1.479231125000932</v>
      </c>
      <c r="Z21" s="21">
        <f>'Last 20 years'!Y9/(('Balance Sheet Data'!Y74+'Balance Sheet Data'!Z74)/2)</f>
        <v>1.3587529994454064</v>
      </c>
      <c r="AA21" s="21">
        <f>'Last 20 years'!Z9/(('Balance Sheet Data'!Z74+'Balance Sheet Data'!AA74)/2)</f>
        <v>1.5251978569299329</v>
      </c>
      <c r="AB21" s="21">
        <f>'Last 20 years'!AA9/(('Balance Sheet Data'!AA74+'Balance Sheet Data'!AB74)/2)</f>
        <v>1.231325219408747</v>
      </c>
      <c r="AC21" s="21">
        <f>'Last 20 years'!AB9/(('Balance Sheet Data'!AB74+'Balance Sheet Data'!AC74)/2)</f>
        <v>1.0190623541425501</v>
      </c>
      <c r="AD21" s="21">
        <f>'Last 20 years'!AC9/(('Balance Sheet Data'!AC74+'Balance Sheet Data'!AD74)/2)</f>
        <v>0.93520901732766937</v>
      </c>
      <c r="AE21" s="21">
        <f>'Last 20 years'!AD9/(('Balance Sheet Data'!AD74+'Balance Sheet Data'!AE74)/2)</f>
        <v>1.0171417618335707</v>
      </c>
      <c r="AF21" s="21">
        <f>'Last 20 years'!AE9/(('Balance Sheet Data'!AE74+'Balance Sheet Data'!AF74)/2)</f>
        <v>0.91096357511189918</v>
      </c>
      <c r="AG21" s="21">
        <f>'Last 20 years'!AF9/(('Balance Sheet Data'!AF74+'Balance Sheet Data'!AG74)/2)</f>
        <v>0.86062705218917235</v>
      </c>
      <c r="AH21" s="21">
        <f>'Last 20 years'!AG9/(('Balance Sheet Data'!AG74+'Balance Sheet Data'!AH74)/2)</f>
        <v>0.98769025798913079</v>
      </c>
      <c r="AI21" s="21">
        <f>'Last 20 years'!AH9/(('Balance Sheet Data'!AH74+'Balance Sheet Data'!AI74)/2)</f>
        <v>1.2704458936329921</v>
      </c>
      <c r="AJ21" s="21">
        <f>'Last 20 years'!AI9/(('Balance Sheet Data'!AI74+'Balance Sheet Data'!AJ74)/2)</f>
        <v>1.3011363600063925</v>
      </c>
      <c r="AK21" s="21">
        <f>'Last 20 years'!AJ9/(('Balance Sheet Data'!AJ74+'Balance Sheet Data'!AK74)/2)</f>
        <v>1.3494283764578858</v>
      </c>
      <c r="AL21" s="21">
        <f>'Last 20 years'!AK9/(('Balance Sheet Data'!AK74+'Balance Sheet Data'!AL74)/2)</f>
        <v>1.4919010368981305</v>
      </c>
      <c r="AM21" s="21">
        <f>'Last 20 years'!AL9/(('Balance Sheet Data'!AL74+'Balance Sheet Data'!AM74)/2)</f>
        <v>0</v>
      </c>
      <c r="AN21" s="21">
        <f>'Last 20 years'!AM9/(('Balance Sheet Data'!AM74+'Balance Sheet Data'!AN74)/2)</f>
        <v>0</v>
      </c>
      <c r="AO21" s="21">
        <f>'Last 20 years'!AN9/(('Balance Sheet Data'!AN74+'Balance Sheet Data'!AO74)/2)</f>
        <v>1.2404257569595429</v>
      </c>
      <c r="AP21" s="21">
        <f>'Last 20 years'!AO9/(('Balance Sheet Data'!AO74+'Balance Sheet Data'!AP74)/2)</f>
        <v>1.285725129463444</v>
      </c>
      <c r="AQ21" s="21">
        <f>'Last 20 years'!AP9/(('Balance Sheet Data'!AP74+'Balance Sheet Data'!AQ74)/2)</f>
        <v>1.7110809867158736</v>
      </c>
      <c r="AR21" s="21">
        <f>'Last 20 years'!AQ9/(('Balance Sheet Data'!AQ74+'Balance Sheet Data'!AR74)/2)</f>
        <v>1.4618844126813546</v>
      </c>
      <c r="AS21" s="21">
        <f>'Last 20 years'!AR9/(('Balance Sheet Data'!AR74+'Balance Sheet Data'!AS74)/2)</f>
        <v>1.2352450486962887</v>
      </c>
      <c r="AT21" s="21">
        <f>'Last 20 years'!AS9/(('Balance Sheet Data'!AS74+'Balance Sheet Data'!AT74)/2)</f>
        <v>1.27631612798103</v>
      </c>
      <c r="AU21" s="21">
        <f>'Last 20 years'!AT9/(('Balance Sheet Data'!AT74+'Balance Sheet Data'!AU74)/2)</f>
        <v>1.6292828694242545</v>
      </c>
      <c r="AV21" s="21">
        <f>'Last 20 years'!AU9/(('Balance Sheet Data'!AU74+'Balance Sheet Data'!AV74)/2)</f>
        <v>1.5641916808350205</v>
      </c>
      <c r="AW21" s="21">
        <f>'Last 20 years'!AV9/(('Balance Sheet Data'!AV74+'Balance Sheet Data'!AW74)/2)</f>
        <v>1.2342058159487641</v>
      </c>
      <c r="AX21" s="21">
        <f>'Last 20 years'!AW9/(('Balance Sheet Data'!AW74+'Balance Sheet Data'!AX74)/2)</f>
        <v>1.2491993463271771</v>
      </c>
      <c r="AY21" s="21">
        <f>'Last 20 years'!AX9/(('Balance Sheet Data'!AX74+'Balance Sheet Data'!AY74)/2)</f>
        <v>1.6440779751563008</v>
      </c>
      <c r="AZ21" s="21">
        <f>'Last 20 years'!AY9/(('Balance Sheet Data'!AY74+'Balance Sheet Data'!AZ74)/2)</f>
        <v>1.4288421780938221</v>
      </c>
      <c r="BA21" s="21">
        <f>'Last 20 years'!AZ9/(('Balance Sheet Data'!AZ74+'Balance Sheet Data'!BA74)/2)</f>
        <v>1.1620658976335374</v>
      </c>
      <c r="BB21" s="21">
        <f>'Last 20 years'!BA9/(('Balance Sheet Data'!BA74+'Balance Sheet Data'!BB74)/2)</f>
        <v>1.2003452356828026</v>
      </c>
      <c r="BC21" s="21">
        <f>'Last 20 years'!BB9/(('Balance Sheet Data'!BB74+'Balance Sheet Data'!BC74)/2)</f>
        <v>1.5415779915538195</v>
      </c>
      <c r="BD21" s="21">
        <f>'Last 20 years'!BC9/(('Balance Sheet Data'!BC74+'Balance Sheet Data'!BD74)/2)</f>
        <v>1.4187024086275444</v>
      </c>
      <c r="BE21" s="21">
        <f>'Last 20 years'!BD9/(('Balance Sheet Data'!BD74+'Balance Sheet Data'!BE74)/2)</f>
        <v>1.1695911577590097</v>
      </c>
      <c r="BF21" s="21">
        <f>'Last 20 years'!BE9/(('Balance Sheet Data'!BE74+'Balance Sheet Data'!BF74)/2)</f>
        <v>1.2193052623649099</v>
      </c>
      <c r="BG21" s="21">
        <f>'Last 20 years'!BF9/(('Balance Sheet Data'!BF74+'Balance Sheet Data'!BG74)/2)</f>
        <v>1.668867140388496</v>
      </c>
      <c r="BH21" s="21">
        <f>'Last 20 years'!BG9/(('Balance Sheet Data'!BG74+'Balance Sheet Data'!BH74)/2)</f>
        <v>1.5092357812105544</v>
      </c>
      <c r="BI21" s="21">
        <f>'Last 20 years'!BH9/(('Balance Sheet Data'!BH74+'Balance Sheet Data'!BI74)/2)</f>
        <v>1.1765792550113912</v>
      </c>
      <c r="BJ21" s="21">
        <f>'Last 20 years'!BI9/(('Balance Sheet Data'!BI74+'Balance Sheet Data'!BJ74)/2)</f>
        <v>1.1593135357878992</v>
      </c>
      <c r="BK21" s="21">
        <f>'Last 20 years'!BJ9/(('Balance Sheet Data'!BJ74+'Balance Sheet Data'!BK74)/2)</f>
        <v>1.4658374733783903</v>
      </c>
      <c r="BL21" s="21">
        <f>'Last 20 years'!BK9/(('Balance Sheet Data'!BK74+'Balance Sheet Data'!BL74)/2)</f>
        <v>1.3879117884543575</v>
      </c>
      <c r="BM21" s="21">
        <f>'Last 20 years'!BL9/(('Balance Sheet Data'!BL74+'Balance Sheet Data'!BM74)/2)</f>
        <v>1.020504073411179</v>
      </c>
      <c r="BN21" s="21">
        <f>'Last 20 years'!BM9/(('Balance Sheet Data'!BM74+'Balance Sheet Data'!BN74)/2)</f>
        <v>1.1005821439763857</v>
      </c>
      <c r="BO21" s="21">
        <f>'Last 20 years'!BN9/(('Balance Sheet Data'!BN74+'Balance Sheet Data'!BO74)/2)</f>
        <v>1.5793853078135529</v>
      </c>
      <c r="BP21" s="21">
        <f>'Last 20 years'!BO9/(('Balance Sheet Data'!BO74+'Balance Sheet Data'!BP74)/2)</f>
        <v>1.6625132407956806</v>
      </c>
      <c r="BQ21" s="21">
        <f>'Last 20 years'!BP9/(('Balance Sheet Data'!BP74+'Balance Sheet Data'!BQ74)/2)</f>
        <v>1.3966488627125979</v>
      </c>
      <c r="BR21" s="21">
        <f>'Last 20 years'!BQ9/(('Balance Sheet Data'!BQ74+'Balance Sheet Data'!BR74)/2)</f>
        <v>1.468651096463137</v>
      </c>
      <c r="BS21" s="21">
        <f>'Last 20 years'!BR9/(('Balance Sheet Data'!BR74+'Balance Sheet Data'!BS74)/2)</f>
        <v>1.7504582082233562</v>
      </c>
      <c r="BT21" s="21">
        <f>'Last 20 years'!BS9/(('Balance Sheet Data'!BS74+'Balance Sheet Data'!BT74)/2)</f>
        <v>1.6727069058618409</v>
      </c>
      <c r="BU21" s="21">
        <f>'Last 20 years'!BT9/(('Balance Sheet Data'!BT74+'Balance Sheet Data'!BU74)/2)</f>
        <v>1.2358448157612596</v>
      </c>
      <c r="BV21" s="21">
        <f>'Last 20 years'!BU9/(('Balance Sheet Data'!BU74+'Balance Sheet Data'!BV74)/2)</f>
        <v>1.2858201935131424</v>
      </c>
      <c r="BW21" s="21">
        <f>'Last 20 years'!BV9/(('Balance Sheet Data'!BV74+'Balance Sheet Data'!BW74)/2)</f>
        <v>1.5918853245365918</v>
      </c>
      <c r="BX21" s="21">
        <f>'Last 20 years'!BW9/(('Balance Sheet Data'!BW74+'Balance Sheet Data'!BX74)/2)</f>
        <v>1.5188192006259424</v>
      </c>
      <c r="BY21" s="21">
        <f>'Last 20 years'!BX9/(('Balance Sheet Data'!BX74+'Balance Sheet Data'!BY74)/2)</f>
        <v>1.2148316576332074</v>
      </c>
      <c r="BZ21" s="21">
        <f>'Last 20 years'!BY9/(('Balance Sheet Data'!BY74+'Balance Sheet Data'!BZ74)/2)</f>
        <v>1.2627215966910903</v>
      </c>
      <c r="CA21" s="21">
        <f>'Last 20 years'!BZ9/(('Balance Sheet Data'!BZ74+'Balance Sheet Data'!CA74)/2)</f>
        <v>1.5405623645470159</v>
      </c>
      <c r="CB21" s="21">
        <f>'Last 20 years'!CA9/(('Balance Sheet Data'!CA74+'Balance Sheet Data'!CB74)/2)</f>
        <v>1.4496913425332711</v>
      </c>
      <c r="CC21" s="21">
        <f>'Last 20 years'!CB9/(('Balance Sheet Data'!CB74+'Balance Sheet Data'!CC74)/2)</f>
        <v>0.89051974920168375</v>
      </c>
      <c r="CD21" s="21">
        <f>'Last 20 years'!CC9/(('Balance Sheet Data'!CC74+'Balance Sheet Data'!CD9)/2)</f>
        <v>1.8081994231561598</v>
      </c>
    </row>
    <row r="22" spans="1:82" s="21" customFormat="1" ht="31" x14ac:dyDescent="0.5">
      <c r="A22" s="22" t="s">
        <v>18</v>
      </c>
      <c r="T22" s="21">
        <f>'Last 20 years'!S10/(('Balance Sheet Data'!S10+'Balance Sheet Data'!T10)/2)</f>
        <v>0</v>
      </c>
      <c r="U22" s="21">
        <f>'Last 20 years'!T10/(('Balance Sheet Data'!T10+'Balance Sheet Data'!U10)/2)</f>
        <v>0</v>
      </c>
      <c r="X22" s="21">
        <f>'Last 20 years'!W10/(('Balance Sheet Data'!W10+'Balance Sheet Data'!X10)/2)</f>
        <v>0.42124143995190744</v>
      </c>
      <c r="Y22" s="21">
        <f>'Last 20 years'!X10/(('Balance Sheet Data'!X10+'Balance Sheet Data'!Y10)/2)</f>
        <v>0.26340300495385766</v>
      </c>
      <c r="Z22" s="21">
        <f>'Last 20 years'!Y10/(('Balance Sheet Data'!Y10+'Balance Sheet Data'!Z10)/2)</f>
        <v>0.31803215740967195</v>
      </c>
      <c r="AA22" s="21">
        <f>'Last 20 years'!Z10/(('Balance Sheet Data'!Z10+'Balance Sheet Data'!AA10)/2)</f>
        <v>0.32843879926324382</v>
      </c>
      <c r="AB22" s="21">
        <f>'Last 20 years'!AA10/(('Balance Sheet Data'!AA10+'Balance Sheet Data'!AB10)/2)</f>
        <v>0.29998194155409946</v>
      </c>
      <c r="AC22" s="21">
        <f>'Last 20 years'!AB10/(('Balance Sheet Data'!AB10+'Balance Sheet Data'!AC10)/2)</f>
        <v>0.32093676678320898</v>
      </c>
      <c r="AD22" s="21">
        <f>'Last 20 years'!AC10/(('Balance Sheet Data'!AC10+'Balance Sheet Data'!AD10)/2)</f>
        <v>0.33185481887454737</v>
      </c>
      <c r="AE22" s="21">
        <f>'Last 20 years'!AD10/(('Balance Sheet Data'!AD10+'Balance Sheet Data'!AE10)/2)</f>
        <v>0.33551184131346118</v>
      </c>
      <c r="AF22" s="21">
        <f>'Last 20 years'!AE10/(('Balance Sheet Data'!AE10+'Balance Sheet Data'!AF10)/2)</f>
        <v>0.28033134166984736</v>
      </c>
      <c r="AG22" s="21">
        <f>'Last 20 years'!AF10/(('Balance Sheet Data'!AF10+'Balance Sheet Data'!AG10)/2)</f>
        <v>0.29760996523487382</v>
      </c>
      <c r="AH22" s="21">
        <f>'Last 20 years'!AG10/(('Balance Sheet Data'!AG10+'Balance Sheet Data'!AH10)/2)</f>
        <v>0.32216850582830553</v>
      </c>
      <c r="AI22" s="21">
        <f>'Last 20 years'!AH10/(('Balance Sheet Data'!AH10+'Balance Sheet Data'!AI10)/2)</f>
        <v>0.29162361478592808</v>
      </c>
      <c r="AJ22" s="21">
        <f>'Last 20 years'!AI10/(('Balance Sheet Data'!AI10+'Balance Sheet Data'!AJ10)/2)</f>
        <v>0.24025676950189995</v>
      </c>
      <c r="AK22" s="21">
        <f>'Last 20 years'!AJ10/(('Balance Sheet Data'!AJ10+'Balance Sheet Data'!AK10)/2)</f>
        <v>0.27901002885680315</v>
      </c>
      <c r="AL22" s="21">
        <f>'Last 20 years'!AK10/(('Balance Sheet Data'!AK10+'Balance Sheet Data'!AL10)/2)</f>
        <v>0.31053063609366138</v>
      </c>
      <c r="AM22" s="21">
        <f>'Last 20 years'!AL10/(('Balance Sheet Data'!AL10+'Balance Sheet Data'!AM10)/2)</f>
        <v>0.29223984120892138</v>
      </c>
      <c r="AN22" s="21">
        <f>'Last 20 years'!AM10/(('Balance Sheet Data'!AM10+'Balance Sheet Data'!AN10)/2)</f>
        <v>0.26307581859608975</v>
      </c>
      <c r="AO22" s="21">
        <f>'Last 20 years'!AN10/(('Balance Sheet Data'!AN10+'Balance Sheet Data'!AO10)/2)</f>
        <v>0.29199347429656125</v>
      </c>
      <c r="AP22" s="21">
        <f>'Last 20 years'!AO10/(('Balance Sheet Data'!AO10+'Balance Sheet Data'!AP10)/2)</f>
        <v>0.3110181908063237</v>
      </c>
      <c r="AQ22" s="21">
        <f>'Last 20 years'!AP10/(('Balance Sheet Data'!AP10+'Balance Sheet Data'!AQ10)/2)</f>
        <v>0.29227636545941488</v>
      </c>
      <c r="AR22" s="21">
        <f>'Last 20 years'!AQ10/(('Balance Sheet Data'!AQ10+'Balance Sheet Data'!AR10)/2)</f>
        <v>0.23811591887707345</v>
      </c>
      <c r="AS22" s="21">
        <f>'Last 20 years'!AR10/(('Balance Sheet Data'!AR10+'Balance Sheet Data'!AS10)/2)</f>
        <v>0.27897679257874625</v>
      </c>
      <c r="AT22" s="21">
        <f>'Last 20 years'!AS10/(('Balance Sheet Data'!AS10+'Balance Sheet Data'!AT10)/2)</f>
        <v>0.28723330654388352</v>
      </c>
      <c r="AU22" s="21">
        <f>'Last 20 years'!AT10/(('Balance Sheet Data'!AT10+'Balance Sheet Data'!AU10)/2)</f>
        <v>0.2714750715736059</v>
      </c>
      <c r="AV22" s="21">
        <f>'Last 20 years'!AU10/(('Balance Sheet Data'!AU10+'Balance Sheet Data'!AV10)/2)</f>
        <v>0.24443613302139541</v>
      </c>
      <c r="AW22" s="21">
        <f>'Last 20 years'!AV10/(('Balance Sheet Data'!AV10+'Balance Sheet Data'!AW10)/2)</f>
        <v>0.30174011882772156</v>
      </c>
      <c r="AX22" s="21">
        <f>'Last 20 years'!AW10/(('Balance Sheet Data'!AW10+'Balance Sheet Data'!AX10)/2)</f>
        <v>0.32192294570823693</v>
      </c>
      <c r="AY22" s="21">
        <f>'Last 20 years'!AX10/(('Balance Sheet Data'!AX10+'Balance Sheet Data'!AY10)/2)</f>
        <v>0.31006402220780838</v>
      </c>
      <c r="AZ22" s="21">
        <f>'Last 20 years'!AY10/(('Balance Sheet Data'!AY10+'Balance Sheet Data'!AZ10)/2)</f>
        <v>0.24696450342871656</v>
      </c>
      <c r="BA22" s="21">
        <f>'Last 20 years'!AZ10/(('Balance Sheet Data'!AZ10+'Balance Sheet Data'!BA10)/2)</f>
        <v>0.31210818282456987</v>
      </c>
      <c r="BB22" s="21">
        <f>'Last 20 years'!BA10/(('Balance Sheet Data'!BA10+'Balance Sheet Data'!BB10)/2)</f>
        <v>0.30216685919926212</v>
      </c>
      <c r="BC22" s="21">
        <f>'Last 20 years'!BB10/(('Balance Sheet Data'!BB10+'Balance Sheet Data'!BC10)/2)</f>
        <v>0.30745936706828231</v>
      </c>
      <c r="BD22" s="21">
        <f>'Last 20 years'!BC10/(('Balance Sheet Data'!BC10+'Balance Sheet Data'!BD10)/2)</f>
        <v>0.24384340685172418</v>
      </c>
      <c r="BE22" s="21">
        <f>'Last 20 years'!BD10/(('Balance Sheet Data'!BD10+'Balance Sheet Data'!BE10)/2)</f>
        <v>0.26952862034006686</v>
      </c>
      <c r="BF22" s="21">
        <f>'Last 20 years'!BE10/(('Balance Sheet Data'!BE10+'Balance Sheet Data'!BF10)/2)</f>
        <v>0.26055966845016976</v>
      </c>
      <c r="BG22" s="21">
        <f>'Last 20 years'!BF10/(('Balance Sheet Data'!BF10+'Balance Sheet Data'!BG10)/2)</f>
        <v>0.28684606869987045</v>
      </c>
      <c r="BH22" s="21">
        <f>'Last 20 years'!BG10/(('Balance Sheet Data'!BG10+'Balance Sheet Data'!BH10)/2)</f>
        <v>0.21434186144047321</v>
      </c>
      <c r="BI22" s="21">
        <f>'Last 20 years'!BH10/(('Balance Sheet Data'!BH10+'Balance Sheet Data'!BI10)/2)</f>
        <v>0.26035947816675664</v>
      </c>
      <c r="BJ22" s="21">
        <f>'Last 20 years'!BI10/(('Balance Sheet Data'!BI10+'Balance Sheet Data'!BJ10)/2)</f>
        <v>0.27871409189287194</v>
      </c>
      <c r="BK22" s="21">
        <f>'Last 20 years'!BJ10/(('Balance Sheet Data'!BJ10+'Balance Sheet Data'!BK10)/2)</f>
        <v>0.24686516251678794</v>
      </c>
      <c r="BL22" s="21">
        <f>'Last 20 years'!BK10/(('Balance Sheet Data'!BK10+'Balance Sheet Data'!BL10)/2)</f>
        <v>0.19605505024600156</v>
      </c>
      <c r="BM22" s="21">
        <f>'Last 20 years'!BL10/(('Balance Sheet Data'!BL10+'Balance Sheet Data'!BM10)/2)</f>
        <v>0.211614727051917</v>
      </c>
      <c r="BN22" s="21">
        <f>'Last 20 years'!BM10/(('Balance Sheet Data'!BM10+'Balance Sheet Data'!BN10)/2)</f>
        <v>0.24742423750672121</v>
      </c>
      <c r="BO22" s="21">
        <f>'Last 20 years'!BN10/(('Balance Sheet Data'!BN10+'Balance Sheet Data'!BO10)/2)</f>
        <v>0.22526284089524631</v>
      </c>
      <c r="BP22" s="21">
        <f>'Last 20 years'!BO10/(('Balance Sheet Data'!BO10+'Balance Sheet Data'!BP10)/2)</f>
        <v>0.19315255778411364</v>
      </c>
      <c r="BQ22" s="21">
        <f>'Last 20 years'!BP10/(('Balance Sheet Data'!BP10+'Balance Sheet Data'!BQ10)/2)</f>
        <v>0.22684181110305809</v>
      </c>
      <c r="BR22" s="21">
        <f>'Last 20 years'!BQ10/(('Balance Sheet Data'!BQ10+'Balance Sheet Data'!BR10)/2)</f>
        <v>0.25385633718124045</v>
      </c>
      <c r="BS22" s="21">
        <f>'Last 20 years'!BR10/(('Balance Sheet Data'!BR10+'Balance Sheet Data'!BS10)/2)</f>
        <v>0.23134740254033209</v>
      </c>
      <c r="BT22" s="21">
        <f>'Last 20 years'!BS10/(('Balance Sheet Data'!BS10+'Balance Sheet Data'!BT10)/2)</f>
        <v>0.19944941809113126</v>
      </c>
      <c r="BU22" s="21">
        <f>'Last 20 years'!BT10/(('Balance Sheet Data'!BT10+'Balance Sheet Data'!BU10)/2)</f>
        <v>0.23051774756722124</v>
      </c>
      <c r="BV22" s="21">
        <f>'Last 20 years'!BU10/(('Balance Sheet Data'!BU10+'Balance Sheet Data'!BV10)/2)</f>
        <v>0.25163181669262558</v>
      </c>
      <c r="BW22" s="21">
        <f>'Last 20 years'!BV10/(('Balance Sheet Data'!BV10+'Balance Sheet Data'!BW10)/2)</f>
        <v>0.23442528684203812</v>
      </c>
      <c r="BX22" s="21">
        <f>'Last 20 years'!BW10/(('Balance Sheet Data'!BW10+'Balance Sheet Data'!BX10)/2)</f>
        <v>0.20197550168309314</v>
      </c>
      <c r="BY22" s="21">
        <f>'Last 20 years'!BX10/(('Balance Sheet Data'!BX10+'Balance Sheet Data'!BY10)/2)</f>
        <v>0.22503586218442076</v>
      </c>
      <c r="BZ22" s="21">
        <f>'Last 20 years'!BY10/(('Balance Sheet Data'!BY10+'Balance Sheet Data'!BZ10)/2)</f>
        <v>0.24683439538783039</v>
      </c>
      <c r="CA22" s="21">
        <f>'Last 20 years'!BZ10/(('Balance Sheet Data'!BZ10+'Balance Sheet Data'!CA10)/2)</f>
        <v>0.22893076498415241</v>
      </c>
      <c r="CB22" s="21">
        <f>'Last 20 years'!CA10/(('Balance Sheet Data'!CA10+'Balance Sheet Data'!CB10)/2)</f>
        <v>0.16398157000723518</v>
      </c>
      <c r="CC22" s="21">
        <f>'Last 20 years'!CB10/(('Balance Sheet Data'!CB10+'Balance Sheet Data'!CC10)/2)</f>
        <v>0.2137057751647489</v>
      </c>
      <c r="CD22" s="21">
        <f>'Last 20 years'!CC10/(('Balance Sheet Data'!CC10+'Balance Sheet Data'!CD10)/2)</f>
        <v>0.22804923373234817</v>
      </c>
    </row>
    <row r="23" spans="1:82" s="21" customFormat="1" ht="41.35" x14ac:dyDescent="0.5">
      <c r="A23" s="22" t="s">
        <v>19</v>
      </c>
      <c r="R23" s="21">
        <f>'Last 20 years'!Q11/(('Balance Sheet Data'!Q11+'Balance Sheet Data'!R11)/2)</f>
        <v>1.1784964452093676</v>
      </c>
      <c r="S23" s="21">
        <f>'Last 20 years'!R11/(('Balance Sheet Data'!R11+'Balance Sheet Data'!S11)/2)</f>
        <v>1.2551249357975074</v>
      </c>
      <c r="T23" s="21">
        <f>'Last 20 years'!S11/(('Balance Sheet Data'!S11+'Balance Sheet Data'!T11)/2)</f>
        <v>1.0458986042582257</v>
      </c>
      <c r="U23" s="21">
        <f>'Last 20 years'!T11/(('Balance Sheet Data'!T11+'Balance Sheet Data'!U11)/2)</f>
        <v>0.38279057038977288</v>
      </c>
      <c r="V23" s="21">
        <f>'Last 20 years'!U11/(('Balance Sheet Data'!U11+'Balance Sheet Data'!V11)/2)</f>
        <v>0.49743545561586389</v>
      </c>
      <c r="W23" s="21">
        <f>'Last 20 years'!V11/(('Balance Sheet Data'!V11+'Balance Sheet Data'!W11)/2)</f>
        <v>0.42082049947218486</v>
      </c>
      <c r="X23" s="21">
        <f>'Last 20 years'!W11/(('Balance Sheet Data'!W11+'Balance Sheet Data'!X11)/2)</f>
        <v>0.39833391625067566</v>
      </c>
      <c r="Y23" s="21">
        <f>'Last 20 years'!X11/(('Balance Sheet Data'!X11+'Balance Sheet Data'!Y11)/2)</f>
        <v>0.3237108644434189</v>
      </c>
      <c r="Z23" s="21">
        <f>'Last 20 years'!Y11/(('Balance Sheet Data'!Y11+'Balance Sheet Data'!Z11)/2)</f>
        <v>0.46089292253629111</v>
      </c>
      <c r="AA23" s="21">
        <f>'Last 20 years'!Z11/(('Balance Sheet Data'!Z11+'Balance Sheet Data'!AA11)/2)</f>
        <v>0.46755235136153289</v>
      </c>
      <c r="AB23" s="21">
        <f>'Last 20 years'!AA11/(('Balance Sheet Data'!AA11+'Balance Sheet Data'!AB11)/2)</f>
        <v>0.40952929938403759</v>
      </c>
      <c r="AC23" s="21">
        <f>'Last 20 years'!AB11/(('Balance Sheet Data'!AB11+'Balance Sheet Data'!AC11)/2)</f>
        <v>0.34332860487771527</v>
      </c>
      <c r="AD23" s="21">
        <f>'Last 20 years'!AC11/(('Balance Sheet Data'!AC11+'Balance Sheet Data'!AD11)/2)</f>
        <v>0.4822999085023158</v>
      </c>
      <c r="AE23" s="21">
        <f>'Last 20 years'!AD11/(('Balance Sheet Data'!AD11+'Balance Sheet Data'!AE11)/2)</f>
        <v>0.44879623996652723</v>
      </c>
      <c r="AF23" s="21">
        <f>'Last 20 years'!AE11/(('Balance Sheet Data'!AE11+'Balance Sheet Data'!AF11)/2)</f>
        <v>0.39043551841108121</v>
      </c>
      <c r="AG23" s="21">
        <f>'Last 20 years'!AF11/(('Balance Sheet Data'!AF11+'Balance Sheet Data'!AG11)/2)</f>
        <v>0.35116026532517353</v>
      </c>
      <c r="AH23" s="21">
        <f>'Last 20 years'!AG11/(('Balance Sheet Data'!AG11+'Balance Sheet Data'!AH11)/2)</f>
        <v>0.48199525996918252</v>
      </c>
      <c r="AI23" s="21">
        <f>'Last 20 years'!AH11/(('Balance Sheet Data'!AH11+'Balance Sheet Data'!AI11)/2)</f>
        <v>0.37907706230553639</v>
      </c>
      <c r="AJ23" s="21">
        <f>'Last 20 years'!AI11/(('Balance Sheet Data'!AI11+'Balance Sheet Data'!AJ11)/2)</f>
        <v>0.42552286121571881</v>
      </c>
      <c r="AK23" s="21">
        <f>'Last 20 years'!AJ11/(('Balance Sheet Data'!AJ11+'Balance Sheet Data'!AK11)/2)</f>
        <v>0.33003130975814116</v>
      </c>
      <c r="AL23" s="21">
        <f>'Last 20 years'!AK11/(('Balance Sheet Data'!AK11+'Balance Sheet Data'!AL11)/2)</f>
        <v>0.5077840656483833</v>
      </c>
      <c r="AM23" s="21">
        <f>'Last 20 years'!AL11/(('Balance Sheet Data'!AL11+'Balance Sheet Data'!AM11)/2)</f>
        <v>0.4059354845780978</v>
      </c>
      <c r="AN23" s="21">
        <f>'Last 20 years'!AM11/(('Balance Sheet Data'!AM11+'Balance Sheet Data'!AN11)/2)</f>
        <v>0.40989324161343643</v>
      </c>
      <c r="AO23" s="21">
        <f>'Last 20 years'!AN11/(('Balance Sheet Data'!AN11+'Balance Sheet Data'!AO11)/2)</f>
        <v>0.3376626802818225</v>
      </c>
      <c r="AP23" s="21">
        <f>'Last 20 years'!AO11/(('Balance Sheet Data'!AO11+'Balance Sheet Data'!AP11)/2)</f>
        <v>0.49849458482932935</v>
      </c>
      <c r="AQ23" s="21">
        <f>'Last 20 years'!AP11/(('Balance Sheet Data'!AP11+'Balance Sheet Data'!AQ11)/2)</f>
        <v>0.44059489952365899</v>
      </c>
      <c r="AR23" s="21">
        <f>'Last 20 years'!AQ11/(('Balance Sheet Data'!AQ11+'Balance Sheet Data'!AR11)/2)</f>
        <v>0.42897210300576383</v>
      </c>
      <c r="AS23" s="21">
        <f>'Last 20 years'!AR11/(('Balance Sheet Data'!AR11+'Balance Sheet Data'!AS11)/2)</f>
        <v>0.34967446365569305</v>
      </c>
      <c r="AT23" s="21">
        <f>'Last 20 years'!AS11/(('Balance Sheet Data'!AS11+'Balance Sheet Data'!AT11)/2)</f>
        <v>0.51174706543223181</v>
      </c>
      <c r="AU23" s="21">
        <f>'Last 20 years'!AT11/(('Balance Sheet Data'!AT11+'Balance Sheet Data'!AU11)/2)</f>
        <v>0.43831216664573641</v>
      </c>
      <c r="AV23" s="21">
        <f>'Last 20 years'!AU11/(('Balance Sheet Data'!AU11+'Balance Sheet Data'!AV11)/2)</f>
        <v>0.39938054761585645</v>
      </c>
      <c r="AW23" s="21">
        <f>'Last 20 years'!AV11/(('Balance Sheet Data'!AV11+'Balance Sheet Data'!AW11)/2)</f>
        <v>0.35469498801916932</v>
      </c>
      <c r="AX23" s="21">
        <f>'Last 20 years'!AW11/(('Balance Sheet Data'!AW11+'Balance Sheet Data'!AX11)/2)</f>
        <v>0.51455055682235995</v>
      </c>
      <c r="AY23" s="21">
        <f>'Last 20 years'!AX11/(('Balance Sheet Data'!AX11+'Balance Sheet Data'!AY11)/2)</f>
        <v>0.44034591314044269</v>
      </c>
      <c r="AZ23" s="21">
        <f>'Last 20 years'!AY11/(('Balance Sheet Data'!AY11+'Balance Sheet Data'!AZ11)/2)</f>
        <v>0.39042401182842162</v>
      </c>
      <c r="BA23" s="21">
        <f>'Last 20 years'!AZ11/(('Balance Sheet Data'!AZ11+'Balance Sheet Data'!BA11)/2)</f>
        <v>0.34017717553429944</v>
      </c>
      <c r="BB23" s="21">
        <f>'Last 20 years'!BA11/(('Balance Sheet Data'!BA11+'Balance Sheet Data'!BB11)/2)</f>
        <v>0.48619253303912185</v>
      </c>
      <c r="BC23" s="21">
        <f>'Last 20 years'!BB11/(('Balance Sheet Data'!BB11+'Balance Sheet Data'!BC11)/2)</f>
        <v>0.42984464974815512</v>
      </c>
      <c r="BD23" s="21">
        <f>'Last 20 years'!BC11/(('Balance Sheet Data'!BC11+'Balance Sheet Data'!BD11)/2)</f>
        <v>0.37055398544771362</v>
      </c>
      <c r="BE23" s="21">
        <f>'Last 20 years'!BD11/(('Balance Sheet Data'!BD11+'Balance Sheet Data'!BE11)/2)</f>
        <v>0.31735828872829774</v>
      </c>
      <c r="BF23" s="21">
        <f>'Last 20 years'!BE11/(('Balance Sheet Data'!BE11+'Balance Sheet Data'!BF11)/2)</f>
        <v>0.46052715891439466</v>
      </c>
      <c r="BG23" s="21">
        <f>'Last 20 years'!BF11/(('Balance Sheet Data'!BF11+'Balance Sheet Data'!BG11)/2)</f>
        <v>0.38560180326361249</v>
      </c>
      <c r="BH23" s="21">
        <f>'Last 20 years'!BG11/(('Balance Sheet Data'!BG11+'Balance Sheet Data'!BH11)/2)</f>
        <v>0.30316147149169392</v>
      </c>
      <c r="BI23" s="21">
        <f>'Last 20 years'!BH11/(('Balance Sheet Data'!BH11+'Balance Sheet Data'!BI11)/2)</f>
        <v>0.27030335853847004</v>
      </c>
      <c r="BJ23" s="21">
        <f>'Last 20 years'!BI11/(('Balance Sheet Data'!BI11+'Balance Sheet Data'!BJ11)/2)</f>
        <v>0.40807073218342815</v>
      </c>
      <c r="BK23" s="21">
        <f>'Last 20 years'!BJ11/(('Balance Sheet Data'!BJ11+'Balance Sheet Data'!BK11)/2)</f>
        <v>0.38483494830947718</v>
      </c>
      <c r="BL23" s="21">
        <f>'Last 20 years'!BK11/(('Balance Sheet Data'!BK11+'Balance Sheet Data'!BL11)/2)</f>
        <v>0.31533316237896253</v>
      </c>
      <c r="BM23" s="21">
        <f>'Last 20 years'!BL11/(('Balance Sheet Data'!BL11+'Balance Sheet Data'!BM11)/2)</f>
        <v>0.28142471149469905</v>
      </c>
      <c r="BN23" s="21">
        <f>'Last 20 years'!BM11/(('Balance Sheet Data'!BM11+'Balance Sheet Data'!BN11)/2)</f>
        <v>0.40153878729568654</v>
      </c>
      <c r="BO23" s="21">
        <f>'Last 20 years'!BN11/(('Balance Sheet Data'!BN11+'Balance Sheet Data'!BO11)/2)</f>
        <v>0.36149792335128578</v>
      </c>
      <c r="BP23" s="21">
        <f>'Last 20 years'!BO11/(('Balance Sheet Data'!BO11+'Balance Sheet Data'!BP11)/2)</f>
        <v>0.29976802218164084</v>
      </c>
      <c r="BQ23" s="21">
        <f>'Last 20 years'!BP11/(('Balance Sheet Data'!BP11+'Balance Sheet Data'!BQ11)/2)</f>
        <v>0.27196141269936019</v>
      </c>
      <c r="BR23" s="21">
        <f>'Last 20 years'!BQ11/(('Balance Sheet Data'!BQ11+'Balance Sheet Data'!BR11)/2)</f>
        <v>0.34632847683812124</v>
      </c>
      <c r="BS23" s="21">
        <f>'Last 20 years'!BR11/(('Balance Sheet Data'!BR11+'Balance Sheet Data'!BS11)/2)</f>
        <v>0.33110095099729325</v>
      </c>
      <c r="BT23" s="21">
        <f>'Last 20 years'!BS11/(('Balance Sheet Data'!BS11+'Balance Sheet Data'!BT11)/2)</f>
        <v>0.27873118372868466</v>
      </c>
      <c r="BU23" s="21">
        <f>'Last 20 years'!BT11/(('Balance Sheet Data'!BT11+'Balance Sheet Data'!BU11)/2)</f>
        <v>0.27747153184202628</v>
      </c>
      <c r="BV23" s="21">
        <f>'Last 20 years'!BU11/(('Balance Sheet Data'!BU11+'Balance Sheet Data'!BV11)/2)</f>
        <v>0.34063821271262656</v>
      </c>
      <c r="BW23" s="21">
        <f>'Last 20 years'!BV11/(('Balance Sheet Data'!BV11+'Balance Sheet Data'!BW11)/2)</f>
        <v>0.32023152842256974</v>
      </c>
      <c r="BX23" s="21">
        <f>'Last 20 years'!BW11/(('Balance Sheet Data'!BW11+'Balance Sheet Data'!BX11)/2)</f>
        <v>0.26430992608584047</v>
      </c>
      <c r="BY23" s="21">
        <f>'Last 20 years'!BX11/(('Balance Sheet Data'!BX11+'Balance Sheet Data'!BY11)/2)</f>
        <v>0.25590956435769219</v>
      </c>
      <c r="BZ23" s="21">
        <f>'Last 20 years'!BY11/(('Balance Sheet Data'!BY11+'Balance Sheet Data'!BZ11)/2)</f>
        <v>0.30165903861185717</v>
      </c>
      <c r="CA23" s="21">
        <f>'Last 20 years'!BZ11/(('Balance Sheet Data'!BZ11+'Balance Sheet Data'!CA11)/2)</f>
        <v>0.29773974171959278</v>
      </c>
      <c r="CB23" s="21">
        <f>'Last 20 years'!CA11/(('Balance Sheet Data'!CA11+'Balance Sheet Data'!CB11)/2)</f>
        <v>0.18905557165613443</v>
      </c>
      <c r="CC23" s="21">
        <f>'Last 20 years'!CB11/(('Balance Sheet Data'!CB11+'Balance Sheet Data'!CC11)/2)</f>
        <v>0.14343726474354843</v>
      </c>
      <c r="CD23" s="21">
        <f>'Last 20 years'!CC11/(('Balance Sheet Data'!CC11+'Balance Sheet Data'!CD11)/2)</f>
        <v>0.28966951174018579</v>
      </c>
    </row>
    <row r="24" spans="1:82" s="21" customFormat="1" ht="31" x14ac:dyDescent="0.5">
      <c r="A24" s="22" t="s">
        <v>20</v>
      </c>
      <c r="AX24" s="21">
        <f>'Last 20 years'!AW12/(('Balance Sheet Data'!AW12+'Balance Sheet Data'!AX12)/2)</f>
        <v>0</v>
      </c>
      <c r="AY24" s="21" t="e">
        <f>'Last 20 years'!AX12/(('Balance Sheet Data'!AX12+'Balance Sheet Data'!AY12)/2)</f>
        <v>#VALUE!</v>
      </c>
      <c r="AZ24" s="21" t="e">
        <f>'Last 20 years'!AY12/(('Balance Sheet Data'!AY12+'Balance Sheet Data'!AZ12)/2)</f>
        <v>#VALUE!</v>
      </c>
      <c r="BA24" s="21" t="e">
        <f>'Last 20 years'!AZ12/(('Balance Sheet Data'!AZ12+'Balance Sheet Data'!BA12)/2)</f>
        <v>#VALUE!</v>
      </c>
      <c r="BB24" s="21">
        <f>'Last 20 years'!BA12/(('Balance Sheet Data'!BA12+'Balance Sheet Data'!BB12)/2)</f>
        <v>0.24146729576993634</v>
      </c>
      <c r="BC24" s="21">
        <f>'Last 20 years'!BB12/(('Balance Sheet Data'!BB12+'Balance Sheet Data'!BC12)/2)</f>
        <v>0.23357360286313214</v>
      </c>
      <c r="BD24" s="21">
        <f>'Last 20 years'!BC12/(('Balance Sheet Data'!BC12+'Balance Sheet Data'!BD12)/2)</f>
        <v>0.1736390962922498</v>
      </c>
      <c r="BE24" s="21">
        <f>'Last 20 years'!BD12/(('Balance Sheet Data'!BD12+'Balance Sheet Data'!BE12)/2)</f>
        <v>8.4535877924349606E-2</v>
      </c>
      <c r="BF24" s="21">
        <f>'Last 20 years'!BE12/(('Balance Sheet Data'!BE12+'Balance Sheet Data'!BF12)/2)</f>
        <v>0.25377712275503189</v>
      </c>
      <c r="BG24" s="21">
        <f>'Last 20 years'!BF12/(('Balance Sheet Data'!BF12+'Balance Sheet Data'!BG12)/2)</f>
        <v>0.27392840120085143</v>
      </c>
      <c r="BH24" s="21">
        <f>'Last 20 years'!BG12/(('Balance Sheet Data'!BG12+'Balance Sheet Data'!BH12)/2)</f>
        <v>0.20443055863255147</v>
      </c>
      <c r="BI24" s="21">
        <f>'Last 20 years'!BH12/(('Balance Sheet Data'!BH12+'Balance Sheet Data'!BI12)/2)</f>
        <v>9.6744692508330801E-2</v>
      </c>
      <c r="BJ24" s="21">
        <f>'Last 20 years'!BI12/(('Balance Sheet Data'!BI12+'Balance Sheet Data'!BJ12)/2)</f>
        <v>0.26824999161977336</v>
      </c>
      <c r="BK24" s="21">
        <f>'Last 20 years'!BJ12/(('Balance Sheet Data'!BJ12+'Balance Sheet Data'!BK12)/2)</f>
        <v>0.3058062984977406</v>
      </c>
      <c r="BL24" s="21">
        <f>'Last 20 years'!BK12/(('Balance Sheet Data'!BK12+'Balance Sheet Data'!BL12)/2)</f>
        <v>0.17134626337277009</v>
      </c>
      <c r="BM24" s="21">
        <f>'Last 20 years'!BL12/(('Balance Sheet Data'!BL12+'Balance Sheet Data'!BM12)/2)</f>
        <v>0.15823691419834404</v>
      </c>
      <c r="BN24" s="21">
        <f>'Last 20 years'!BM12/(('Balance Sheet Data'!BM12+'Balance Sheet Data'!BN12)/2)</f>
        <v>0.31065508830518013</v>
      </c>
      <c r="BO24" s="21">
        <f>'Last 20 years'!BN12/(('Balance Sheet Data'!BN12+'Balance Sheet Data'!BO12)/2)</f>
        <v>0.29815111947767137</v>
      </c>
      <c r="BP24" s="21">
        <f>'Last 20 years'!BO12/(('Balance Sheet Data'!BO12+'Balance Sheet Data'!BP12)/2)</f>
        <v>0.1699624080959016</v>
      </c>
      <c r="BQ24" s="21">
        <f>'Last 20 years'!BP12/(('Balance Sheet Data'!BP12+'Balance Sheet Data'!BQ12)/2)</f>
        <v>0.15739163743631768</v>
      </c>
      <c r="BR24" s="21">
        <f>'Last 20 years'!BQ12/(('Balance Sheet Data'!BQ12+'Balance Sheet Data'!BR12)/2)</f>
        <v>0.282538906180617</v>
      </c>
      <c r="BS24" s="21">
        <f>'Last 20 years'!BR12/(('Balance Sheet Data'!BR12+'Balance Sheet Data'!BS12)/2)</f>
        <v>0.28706781261279246</v>
      </c>
      <c r="BT24" s="21">
        <f>'Last 20 years'!BS12/(('Balance Sheet Data'!BS12+'Balance Sheet Data'!BT12)/2)</f>
        <v>0.19148567097198541</v>
      </c>
      <c r="BU24" s="21">
        <f>'Last 20 years'!BT12/(('Balance Sheet Data'!BT12+'Balance Sheet Data'!BU12)/2)</f>
        <v>0.16772227025636033</v>
      </c>
      <c r="BV24" s="21">
        <f>'Last 20 years'!BU12/(('Balance Sheet Data'!BU12+'Balance Sheet Data'!BV12)/2)</f>
        <v>0.2870604470989857</v>
      </c>
      <c r="BW24" s="21">
        <f>'Last 20 years'!BV12/(('Balance Sheet Data'!BV12+'Balance Sheet Data'!BW12)/2)</f>
        <v>0.25045223987546433</v>
      </c>
      <c r="BX24" s="21">
        <f>'Last 20 years'!BW12/(('Balance Sheet Data'!BW12+'Balance Sheet Data'!BX12)/2)</f>
        <v>0.13384430106937414</v>
      </c>
      <c r="BY24" s="21">
        <f>'Last 20 years'!BX12/(('Balance Sheet Data'!BX12+'Balance Sheet Data'!BY12)/2)</f>
        <v>0.12467501163071894</v>
      </c>
      <c r="BZ24" s="21">
        <f>'Last 20 years'!BY12/(('Balance Sheet Data'!BY12+'Balance Sheet Data'!BZ12)/2)</f>
        <v>0.20313470226393796</v>
      </c>
      <c r="CA24" s="21">
        <f>'Last 20 years'!BZ12/(('Balance Sheet Data'!BZ12+'Balance Sheet Data'!CA12)/2)</f>
        <v>0.21268433478900778</v>
      </c>
      <c r="CB24" s="21">
        <f>'Last 20 years'!CA12/(('Balance Sheet Data'!CA12+'Balance Sheet Data'!CB12)/2)</f>
        <v>8.1082861300789635E-2</v>
      </c>
      <c r="CC24" s="21">
        <f>'Last 20 years'!CB12/(('Balance Sheet Data'!CB12+'Balance Sheet Data'!CC12)/2)</f>
        <v>7.5616250692833842E-2</v>
      </c>
      <c r="CD24" s="21">
        <f>'Last 20 years'!CC12/(('Balance Sheet Data'!CC12+'Balance Sheet Data'!CD12)/2)</f>
        <v>0.18426375918855237</v>
      </c>
    </row>
    <row r="25" spans="1:82" s="21" customFormat="1" x14ac:dyDescent="0.5">
      <c r="A25" s="21" t="s">
        <v>30</v>
      </c>
    </row>
    <row r="26" spans="1:82" s="21" customFormat="1" x14ac:dyDescent="0.5">
      <c r="A26" s="21" t="s">
        <v>31</v>
      </c>
    </row>
    <row r="28" spans="1:82" x14ac:dyDescent="0.5">
      <c r="A28" t="s">
        <v>219</v>
      </c>
    </row>
    <row r="29" spans="1:82" x14ac:dyDescent="0.5">
      <c r="A29" s="22" t="s">
        <v>12</v>
      </c>
      <c r="B29">
        <f>'Balance Sheet Data'!B56/'Last 20 years'!B17</f>
        <v>20.320669002147135</v>
      </c>
      <c r="C29">
        <f>'Balance Sheet Data'!C56/'Last 20 years'!C17</f>
        <v>12.101910828025478</v>
      </c>
      <c r="D29">
        <f>'Balance Sheet Data'!D56/'Last 20 years'!D17</f>
        <v>19.657142857142855</v>
      </c>
      <c r="E29">
        <f>'Balance Sheet Data'!E56/'Last 20 years'!E17</f>
        <v>7.6823529411764708</v>
      </c>
      <c r="F29">
        <f>'Balance Sheet Data'!F56/'Last 20 years'!F17</f>
        <v>21.772908007669244</v>
      </c>
      <c r="G29">
        <f>'Balance Sheet Data'!G56/'Last 20 years'!G17</f>
        <v>14.044117647058822</v>
      </c>
      <c r="H29">
        <f>'Balance Sheet Data'!H56/'Last 20 years'!H17</f>
        <v>16.81818181818182</v>
      </c>
      <c r="I29">
        <f>'Balance Sheet Data'!I56/'Last 20 years'!I17</f>
        <v>6.5354609929078027</v>
      </c>
      <c r="J29">
        <f>'Balance Sheet Data'!J56/'Last 20 years'!J17</f>
        <v>13.588513592820318</v>
      </c>
      <c r="K29">
        <f>'Balance Sheet Data'!K56/'Last 20 years'!K17</f>
        <v>10.350318471337578</v>
      </c>
      <c r="L29">
        <f>'Balance Sheet Data'!L56/'Last 20 years'!L17</f>
        <v>16.319587628865978</v>
      </c>
      <c r="M29">
        <f>'Balance Sheet Data'!M56/'Last 20 years'!M17</f>
        <v>4.6051779935275077</v>
      </c>
      <c r="N29">
        <f>'Balance Sheet Data'!N56/'Last 20 years'!N17</f>
        <v>11.792890698786906</v>
      </c>
      <c r="O29">
        <f>'Balance Sheet Data'!O56/'Last 20 years'!O17</f>
        <v>5.3316326530612246</v>
      </c>
      <c r="P29">
        <f>'Balance Sheet Data'!P56/'Last 20 years'!P17</f>
        <v>6.4039735099337749</v>
      </c>
      <c r="Q29">
        <f>'Balance Sheet Data'!Q56/'Last 20 years'!Q17</f>
        <v>2.9169329073482428</v>
      </c>
      <c r="R29">
        <f>'Balance Sheet Data'!R56/'Last 20 years'!R17</f>
        <v>16.886971936482574</v>
      </c>
      <c r="S29">
        <f>'Balance Sheet Data'!S56/'Last 20 years'!S17</f>
        <v>2.7587719298245617</v>
      </c>
      <c r="T29">
        <f>'Balance Sheet Data'!T56/'Last 20 years'!T17</f>
        <v>3.0677966101694918</v>
      </c>
      <c r="U29">
        <f>'Balance Sheet Data'!U56/'Last 20 years'!U17</f>
        <v>1.718475073313783</v>
      </c>
      <c r="V29">
        <f>'Balance Sheet Data'!V56/'Last 20 years'!V17</f>
        <v>-6.1034689673690341</v>
      </c>
      <c r="W29">
        <f>'Balance Sheet Data'!W56/'Last 20 years'!W17</f>
        <v>10.25</v>
      </c>
      <c r="X29">
        <f>'Balance Sheet Data'!X56/'Last 20 years'!X17</f>
        <v>12.629464285714288</v>
      </c>
      <c r="Y29">
        <f>'Balance Sheet Data'!Y56/'Last 20 years'!Y17</f>
        <v>5.8394004282655247</v>
      </c>
      <c r="Z29">
        <f>'Balance Sheet Data'!Z56/'Last 20 years'!Z17</f>
        <v>18.672268907563026</v>
      </c>
      <c r="AA29">
        <f>'Balance Sheet Data'!AA56/'Last 20 years'!AA17</f>
        <v>8.9644128113879002</v>
      </c>
      <c r="AB29">
        <f>'Balance Sheet Data'!AB56/'Last 20 years'!AB17</f>
        <v>10.063025210084033</v>
      </c>
      <c r="AC29">
        <f>'Balance Sheet Data'!AC56/'Last 20 years'!AC17</f>
        <v>4.2245681381957771</v>
      </c>
      <c r="AD29">
        <f>'Balance Sheet Data'!AD56/'Last 20 years'!AD17</f>
        <v>16.862745098039213</v>
      </c>
      <c r="AE29">
        <f>'Balance Sheet Data'!AE56/'Last 20 years'!AE17</f>
        <v>6.262839879154078</v>
      </c>
      <c r="AF29">
        <f>'Balance Sheet Data'!AF56/'Last 20 years'!AF17</f>
        <v>8.5283018867924518</v>
      </c>
      <c r="AG29">
        <f>'Balance Sheet Data'!AG56/'Last 20 years'!AG17</f>
        <v>4.9128787878787881</v>
      </c>
      <c r="AH29">
        <f>'Balance Sheet Data'!AH56/'Last 20 years'!AH17</f>
        <v>14.581081081081081</v>
      </c>
      <c r="AI29">
        <f>'Balance Sheet Data'!AI56/'Last 20 years'!AI17</f>
        <v>21.129032258064516</v>
      </c>
      <c r="AJ29">
        <f>'Balance Sheet Data'!AJ56/'Last 20 years'!AJ17</f>
        <v>18.525179856115109</v>
      </c>
      <c r="AK29">
        <f>'Balance Sheet Data'!AK56/'Last 20 years'!AK17</f>
        <v>5.3308641975308646</v>
      </c>
      <c r="AL29">
        <f>'Balance Sheet Data'!AL56/'Last 20 years'!AL17</f>
        <v>7.105691056910568</v>
      </c>
      <c r="AM29">
        <f>'Balance Sheet Data'!AM56/'Last 20 years'!AM17</f>
        <v>3.7581699346405228</v>
      </c>
      <c r="AN29">
        <f>'Balance Sheet Data'!AN56/'Last 20 years'!AN17</f>
        <v>3.0193798449612403</v>
      </c>
      <c r="AO29">
        <f>'Balance Sheet Data'!AO56/'Last 20 years'!AO17</f>
        <v>1.486815415821501</v>
      </c>
      <c r="AP29">
        <f>'Balance Sheet Data'!AP56/'Last 20 years'!AP17</f>
        <v>2.0363636363636362</v>
      </c>
      <c r="AQ29">
        <f>'Balance Sheet Data'!AQ56/'Last 20 years'!AQ17</f>
        <v>2.0080862533692718</v>
      </c>
      <c r="AR29">
        <f>'Balance Sheet Data'!AR56/'Last 20 years'!AR17</f>
        <v>2.5306859205776173</v>
      </c>
      <c r="AS29">
        <f>'Balance Sheet Data'!AS56/'Last 20 years'!AS17</f>
        <v>0.9681908548707755</v>
      </c>
      <c r="AT29">
        <f>'Balance Sheet Data'!AT56/'Last 20 years'!AT17</f>
        <v>5.9965034965034958</v>
      </c>
      <c r="AU29">
        <f>'Balance Sheet Data'!AU56/'Last 20 years'!AU17</f>
        <v>0.93644067796610175</v>
      </c>
      <c r="AV29">
        <f>'Balance Sheet Data'!AV56/'Last 20 years'!AV17</f>
        <v>0.19687499999999997</v>
      </c>
      <c r="AW29">
        <f>'Balance Sheet Data'!AW56/'Last 20 years'!AW17</f>
        <v>0.19326241134751773</v>
      </c>
      <c r="AX29">
        <f>'Balance Sheet Data'!AX56/'Last 20 years'!AX17</f>
        <v>-10.887204998669583</v>
      </c>
      <c r="AY29">
        <f>'Balance Sheet Data'!AY56/'Last 20 years'!AY17</f>
        <v>-7.6364970619156453E-2</v>
      </c>
      <c r="AZ29">
        <f>'Balance Sheet Data'!AZ56/'Last 20 years'!AZ17</f>
        <v>-0.4106685736084727</v>
      </c>
      <c r="BA29">
        <f>'Balance Sheet Data'!BA56/'Last 20 years'!BA17</f>
        <v>3.9179104477611942E-2</v>
      </c>
      <c r="BB29" t="e">
        <f>'Balance Sheet Data'!BB56/'Last 20 years'!BB17</f>
        <v>#DIV/0!</v>
      </c>
      <c r="BC29">
        <f>'Balance Sheet Data'!BC56/'Last 20 years'!BC17</f>
        <v>0.25</v>
      </c>
      <c r="BD29">
        <f>'Balance Sheet Data'!BD56/'Last 20 years'!BD17</f>
        <v>1.0372881355932204</v>
      </c>
      <c r="BE29">
        <f>'Balance Sheet Data'!BE56/'Last 20 years'!BE17</f>
        <v>0.4357894736842105</v>
      </c>
      <c r="BF29">
        <f>'Balance Sheet Data'!BF56/'Last 20 years'!BF17</f>
        <v>1.6049382716049383</v>
      </c>
      <c r="BG29">
        <f>'Balance Sheet Data'!BG56/'Last 20 years'!BG17</f>
        <v>-0.3242144217814491</v>
      </c>
      <c r="BH29">
        <f>'Balance Sheet Data'!BH56/'Last 20 years'!BH17</f>
        <v>2.6234177215189871</v>
      </c>
      <c r="BI29">
        <f>'Balance Sheet Data'!BI56/'Last 20 years'!BI17</f>
        <v>1.3174872665534805</v>
      </c>
      <c r="BJ29">
        <f>'Balance Sheet Data'!BJ56/'Last 20 years'!BJ17</f>
        <v>8.928571428571427</v>
      </c>
      <c r="BK29">
        <f>'Balance Sheet Data'!BK56/'Last 20 years'!BK17</f>
        <v>1.0528052805280528</v>
      </c>
      <c r="BL29">
        <f>'Balance Sheet Data'!BL56/'Last 20 years'!BL17</f>
        <v>1.5540275049115913</v>
      </c>
      <c r="BM29">
        <f>'Balance Sheet Data'!BM56/'Last 20 years'!BM17</f>
        <v>0.68168604651162801</v>
      </c>
      <c r="BN29">
        <f>'Balance Sheet Data'!BN56/'Last 20 years'!BN17</f>
        <v>2.8877192982456141</v>
      </c>
      <c r="BO29">
        <f>'Balance Sheet Data'!BO56/'Last 20 years'!BO17</f>
        <v>0.67160161507402427</v>
      </c>
      <c r="BP29">
        <f>'Balance Sheet Data'!BP56/'Last 20 years'!BP17</f>
        <v>0.85361842105263153</v>
      </c>
      <c r="BQ29">
        <f>'Balance Sheet Data'!BQ56/'Last 20 years'!BQ17</f>
        <v>9.1903719912472648E-2</v>
      </c>
      <c r="BR29">
        <f>'Balance Sheet Data'!BR56/'Last 20 years'!BR17</f>
        <v>-3.9312918851733398</v>
      </c>
      <c r="BS29">
        <f>'Balance Sheet Data'!BS56/'Last 20 years'!BS17</f>
        <v>-0.86827303062403083</v>
      </c>
      <c r="BT29">
        <f>'Balance Sheet Data'!BT56/'Last 20 years'!BT17</f>
        <v>-0.45227002849842363</v>
      </c>
      <c r="BU29">
        <f>'Balance Sheet Data'!BU56/'Last 20 years'!BU17</f>
        <v>-1.0400685350449628</v>
      </c>
      <c r="BV29">
        <f>'Balance Sheet Data'!BV56/'Last 20 years'!BV17</f>
        <v>-3.0349259238770481</v>
      </c>
      <c r="BW29">
        <f>'Balance Sheet Data'!BW56/'Last 20 years'!BW17</f>
        <v>1.3083548664944014</v>
      </c>
      <c r="BX29">
        <f>'Balance Sheet Data'!BX56/'Last 20 years'!BX17</f>
        <v>2.6227795193312438</v>
      </c>
      <c r="BY29">
        <f>'Balance Sheet Data'!BY56/'Last 20 years'!BY17</f>
        <v>1.7493649449618967</v>
      </c>
      <c r="BZ29">
        <f>'Balance Sheet Data'!BZ56/'Last 20 years'!BZ17</f>
        <v>3.7160068846815841</v>
      </c>
      <c r="CA29">
        <f>'Balance Sheet Data'!CA56/'Last 20 years'!CA17</f>
        <v>7.1052631578947372</v>
      </c>
      <c r="CB29">
        <f>'Balance Sheet Data'!CB56/'Last 20 years'!CB17</f>
        <v>60.473684210526315</v>
      </c>
      <c r="CC29">
        <f>'Balance Sheet Data'!CC56/'Last 20 years'!CC17</f>
        <v>2.8208041958041958</v>
      </c>
      <c r="CD29" t="e">
        <f>'Balance Sheet Data'!CD56/'Last 20 years'!CD17</f>
        <v>#DIV/0!</v>
      </c>
    </row>
    <row r="30" spans="1:82" x14ac:dyDescent="0.5">
      <c r="A30" s="22" t="s">
        <v>13</v>
      </c>
      <c r="B30">
        <f>'Balance Sheet Data'!B57/'Last 20 years'!B18</f>
        <v>5.0050138610075514</v>
      </c>
      <c r="C30">
        <f>'Balance Sheet Data'!C57/'Last 20 years'!C18</f>
        <v>5.6560722281352076</v>
      </c>
      <c r="D30" t="e">
        <f>'Balance Sheet Data'!D57/'Last 20 years'!D18</f>
        <v>#DIV/0!</v>
      </c>
      <c r="E30">
        <f>'Balance Sheet Data'!E57/'Last 20 years'!E18</f>
        <v>4.0519014154931501</v>
      </c>
      <c r="F30">
        <f>'Balance Sheet Data'!F57/'Last 20 years'!F18</f>
        <v>4.5344308455769609</v>
      </c>
      <c r="G30">
        <f>'Balance Sheet Data'!G57/'Last 20 years'!G18</f>
        <v>3.2528580558119717</v>
      </c>
      <c r="H30">
        <f>'Balance Sheet Data'!H57/'Last 20 years'!H18</f>
        <v>2.8394475738426785</v>
      </c>
      <c r="I30">
        <f>'Balance Sheet Data'!I57/'Last 20 years'!I18</f>
        <v>1.6470183859420762</v>
      </c>
      <c r="J30">
        <f>'Balance Sheet Data'!J57/'Last 20 years'!J18</f>
        <v>0.91851429698716625</v>
      </c>
      <c r="K30">
        <f>'Balance Sheet Data'!K57/'Last 20 years'!K18</f>
        <v>2.1623419863327729</v>
      </c>
      <c r="L30">
        <f>'Balance Sheet Data'!L57/'Last 20 years'!L18</f>
        <v>3.0336887529866505</v>
      </c>
      <c r="M30">
        <f>'Balance Sheet Data'!M57/'Last 20 years'!M18</f>
        <v>3.9481368031781172</v>
      </c>
      <c r="N30">
        <f>'Balance Sheet Data'!N57/'Last 20 years'!N18</f>
        <v>2.436666802977018</v>
      </c>
      <c r="O30">
        <f>'Balance Sheet Data'!O57/'Last 20 years'!O18</f>
        <v>2.1967087050138421</v>
      </c>
      <c r="P30">
        <f>'Balance Sheet Data'!P57/'Last 20 years'!P18</f>
        <v>6.2373382121330545</v>
      </c>
      <c r="Q30">
        <f>'Balance Sheet Data'!Q57/'Last 20 years'!Q18</f>
        <v>2.9593182944571454</v>
      </c>
      <c r="R30">
        <f>'Balance Sheet Data'!R57/'Last 20 years'!R18</f>
        <v>2.3760382605647767</v>
      </c>
      <c r="S30">
        <f>'Balance Sheet Data'!S57/'Last 20 years'!S18</f>
        <v>2.9774530251740807</v>
      </c>
      <c r="T30">
        <f>'Balance Sheet Data'!T57/'Last 20 years'!T18</f>
        <v>4.7292718568359531</v>
      </c>
      <c r="U30">
        <f>'Balance Sheet Data'!U57/'Last 20 years'!U18</f>
        <v>2.5142005535448155</v>
      </c>
      <c r="V30" t="e">
        <f>'Balance Sheet Data'!V57/'Last 20 years'!V18</f>
        <v>#DIV/0!</v>
      </c>
      <c r="W30">
        <f>'Balance Sheet Data'!W57/'Last 20 years'!W18</f>
        <v>3.6160895237127968</v>
      </c>
      <c r="X30">
        <f>'Balance Sheet Data'!X57/'Last 20 years'!X18</f>
        <v>4.4462569246475612</v>
      </c>
      <c r="Y30">
        <f>'Balance Sheet Data'!Y57/'Last 20 years'!Y18</f>
        <v>2.6604392782659345</v>
      </c>
      <c r="Z30">
        <f>'Balance Sheet Data'!Z57/'Last 20 years'!Z18</f>
        <v>1.8745120608547694</v>
      </c>
      <c r="AA30">
        <f>'Balance Sheet Data'!AA57/'Last 20 years'!AA18</f>
        <v>3.4253265763492093</v>
      </c>
      <c r="AB30">
        <f>'Balance Sheet Data'!AB57/'Last 20 years'!AB18</f>
        <v>3.1366071473066781</v>
      </c>
      <c r="AC30">
        <f>'Balance Sheet Data'!AC57/'Last 20 years'!AC18</f>
        <v>4.1726768072933522</v>
      </c>
      <c r="AD30">
        <f>'Balance Sheet Data'!AD57/'Last 20 years'!AD18</f>
        <v>3.2622364291209647</v>
      </c>
      <c r="AE30">
        <f>'Balance Sheet Data'!AE57/'Last 20 years'!AE18</f>
        <v>4.2317947879494433</v>
      </c>
      <c r="AF30">
        <f>'Balance Sheet Data'!AF57/'Last 20 years'!AF18</f>
        <v>6.1956339990710632</v>
      </c>
      <c r="AG30">
        <f>'Balance Sheet Data'!AG57/'Last 20 years'!AG18</f>
        <v>3.4144285589882024</v>
      </c>
      <c r="AH30">
        <f>'Balance Sheet Data'!AH57/'Last 20 years'!AH18</f>
        <v>3.0261516625964893</v>
      </c>
      <c r="AI30">
        <f>'Balance Sheet Data'!AI57/'Last 20 years'!AI18</f>
        <v>5.89665434720464</v>
      </c>
      <c r="AJ30">
        <f>'Balance Sheet Data'!AJ57/'Last 20 years'!AJ18</f>
        <v>6.7786481333715045</v>
      </c>
      <c r="AK30">
        <f>'Balance Sheet Data'!AK57/'Last 20 years'!AK18</f>
        <v>2.8209283652336752</v>
      </c>
      <c r="AL30">
        <f>'Balance Sheet Data'!AL57/'Last 20 years'!AL18</f>
        <v>1.4732626200562686</v>
      </c>
      <c r="AM30">
        <f>'Balance Sheet Data'!AM57/'Last 20 years'!AM18</f>
        <v>1.7796269043502604</v>
      </c>
      <c r="AN30">
        <f>'Balance Sheet Data'!AN57/'Last 20 years'!AN18</f>
        <v>3.0792275909725655</v>
      </c>
      <c r="AO30">
        <f>'Balance Sheet Data'!AO57/'Last 20 years'!AO18</f>
        <v>1.4709329058551281</v>
      </c>
      <c r="AP30">
        <f>'Balance Sheet Data'!AP57/'Last 20 years'!AP18</f>
        <v>0.56244831455492872</v>
      </c>
      <c r="AQ30">
        <f>'Balance Sheet Data'!AQ57/'Last 20 years'!AQ18</f>
        <v>0.95453777410633822</v>
      </c>
      <c r="AR30">
        <f>'Balance Sheet Data'!AR57/'Last 20 years'!AR18</f>
        <v>1.5913860509320257</v>
      </c>
      <c r="AS30">
        <f>'Balance Sheet Data'!AS57/'Last 20 years'!AS18</f>
        <v>5.5723777262983045</v>
      </c>
      <c r="AT30">
        <f>'Balance Sheet Data'!AT57/'Last 20 years'!AT18</f>
        <v>3.9308670136197539</v>
      </c>
      <c r="AU30">
        <f>'Balance Sheet Data'!AU57/'Last 20 years'!AU18</f>
        <v>5.9638233811528458</v>
      </c>
      <c r="AV30">
        <f>'Balance Sheet Data'!AV57/'Last 20 years'!AV18</f>
        <v>9.8470473692039331</v>
      </c>
      <c r="AW30">
        <f>'Balance Sheet Data'!AW57/'Last 20 years'!AW18</f>
        <v>3.8270394532673082</v>
      </c>
      <c r="AX30">
        <f>'Balance Sheet Data'!AX57/'Last 20 years'!AX18</f>
        <v>2.2582384053916535</v>
      </c>
      <c r="AY30">
        <f>'Balance Sheet Data'!AY57/'Last 20 years'!AY18</f>
        <v>4.1214190860189186</v>
      </c>
      <c r="AZ30">
        <f>'Balance Sheet Data'!AZ57/'Last 20 years'!AZ18</f>
        <v>5.9861746014048389</v>
      </c>
      <c r="BA30">
        <f>'Balance Sheet Data'!BA57/'Last 20 years'!BA18</f>
        <v>2.4573534731569935</v>
      </c>
      <c r="BB30">
        <f>'Balance Sheet Data'!BB57/'Last 20 years'!BB18</f>
        <v>1.1406470403182432</v>
      </c>
      <c r="BC30">
        <f>'Balance Sheet Data'!BC57/'Last 20 years'!BC18</f>
        <v>2.9331923537104538</v>
      </c>
      <c r="BD30">
        <f>'Balance Sheet Data'!BD57/'Last 20 years'!BD18</f>
        <v>5.3474870379662143</v>
      </c>
      <c r="BE30">
        <f>'Balance Sheet Data'!BE57/'Last 20 years'!BE18</f>
        <v>2.2594305239179953</v>
      </c>
      <c r="BF30">
        <f>'Balance Sheet Data'!BF57/'Last 20 years'!BF18</f>
        <v>0.71699955546698957</v>
      </c>
      <c r="BG30">
        <f>'Balance Sheet Data'!BG57/'Last 20 years'!BG18</f>
        <v>4.0214028419019794</v>
      </c>
      <c r="BH30">
        <f>'Balance Sheet Data'!BH57/'Last 20 years'!BH18</f>
        <v>6.8148141589786269</v>
      </c>
      <c r="BI30">
        <f>'Balance Sheet Data'!BI57/'Last 20 years'!BI18</f>
        <v>3.0248743300188257</v>
      </c>
      <c r="BJ30" t="e">
        <f>'Balance Sheet Data'!BJ57/'Last 20 years'!BJ18</f>
        <v>#DIV/0!</v>
      </c>
      <c r="BK30">
        <f>'Balance Sheet Data'!BK57/'Last 20 years'!BK18</f>
        <v>5.1499551111427051</v>
      </c>
      <c r="BL30">
        <f>'Balance Sheet Data'!BL57/'Last 20 years'!BL18</f>
        <v>8.0815609556438179</v>
      </c>
      <c r="BM30">
        <f>'Balance Sheet Data'!BM57/'Last 20 years'!BM18</f>
        <v>3.5327924781248217</v>
      </c>
      <c r="BN30">
        <f>'Balance Sheet Data'!BN57/'Last 20 years'!BN18</f>
        <v>2.2554928016802971</v>
      </c>
      <c r="BO30">
        <f>'Balance Sheet Data'!BO57/'Last 20 years'!BO18</f>
        <v>5.5584920315608306</v>
      </c>
      <c r="BP30">
        <f>'Balance Sheet Data'!BP57/'Last 20 years'!BP18</f>
        <v>11.61012409725245</v>
      </c>
      <c r="BQ30">
        <f>'Balance Sheet Data'!BQ57/'Last 20 years'!BQ18</f>
        <v>4.367419350369671</v>
      </c>
      <c r="BR30">
        <f>'Balance Sheet Data'!BR57/'Last 20 years'!BR18</f>
        <v>4.1696866358632754</v>
      </c>
      <c r="BS30">
        <f>'Balance Sheet Data'!BS57/'Last 20 years'!BS18</f>
        <v>7.6550393602399112</v>
      </c>
      <c r="BT30">
        <f>'Balance Sheet Data'!BT57/'Last 20 years'!BT18</f>
        <v>19.506619170984457</v>
      </c>
      <c r="BU30">
        <f>'Balance Sheet Data'!BU57/'Last 20 years'!BU18</f>
        <v>5.4281602862230995</v>
      </c>
      <c r="BV30">
        <f>'Balance Sheet Data'!BV57/'Last 20 years'!BV18</f>
        <v>3.9118788846478036</v>
      </c>
      <c r="BW30">
        <f>'Balance Sheet Data'!BW57/'Last 20 years'!BW18</f>
        <v>10.822089435408268</v>
      </c>
      <c r="BX30">
        <f>'Balance Sheet Data'!BX57/'Last 20 years'!BX18</f>
        <v>18.23046879805149</v>
      </c>
      <c r="BY30">
        <f>'Balance Sheet Data'!BY57/'Last 20 years'!BY18</f>
        <v>5.5193987792273642</v>
      </c>
      <c r="BZ30">
        <f>'Balance Sheet Data'!BZ57/'Last 20 years'!BZ18</f>
        <v>5.01351188444775</v>
      </c>
      <c r="CA30">
        <f>'Balance Sheet Data'!CA57/'Last 20 years'!CA18</f>
        <v>60.920232753563447</v>
      </c>
      <c r="CB30">
        <f>'Balance Sheet Data'!CB57/'Last 20 years'!CB18</f>
        <v>-24.996542416452442</v>
      </c>
      <c r="CC30">
        <f>'Balance Sheet Data'!CC57/'Last 20 years'!CC18</f>
        <v>10.357303264130534</v>
      </c>
      <c r="CD30">
        <f>'Balance Sheet Data'!CD57/'Last 20 years'!CD18</f>
        <v>6.6760749510725281</v>
      </c>
    </row>
    <row r="31" spans="1:82" x14ac:dyDescent="0.5">
      <c r="A31" s="22" t="s">
        <v>14</v>
      </c>
      <c r="B31">
        <f>'Balance Sheet Data'!B58/'Last 20 years'!B19</f>
        <v>4.2061611374407581</v>
      </c>
      <c r="C31">
        <f>'Balance Sheet Data'!C58/'Last 20 years'!C19</f>
        <v>5.0258658483121446</v>
      </c>
      <c r="D31">
        <f>'Balance Sheet Data'!D58/'Last 20 years'!D19</f>
        <v>3.023454157782516</v>
      </c>
      <c r="E31">
        <f>'Balance Sheet Data'!E58/'Last 20 years'!E19</f>
        <v>2.2484646878198569</v>
      </c>
      <c r="F31">
        <f>'Balance Sheet Data'!F58/'Last 20 years'!F19</f>
        <v>2.6835443037974689</v>
      </c>
      <c r="G31">
        <f>'Balance Sheet Data'!G58/'Last 20 years'!G19</f>
        <v>2.9969969969969972</v>
      </c>
      <c r="H31">
        <f>'Balance Sheet Data'!H58/'Last 20 years'!H19</f>
        <v>1.3342548378989696</v>
      </c>
      <c r="I31">
        <f>'Balance Sheet Data'!I58/'Last 20 years'!I19</f>
        <v>1.2884615384615383</v>
      </c>
      <c r="J31">
        <f>'Balance Sheet Data'!J58/'Last 20 years'!J19</f>
        <v>1.4168806161745826</v>
      </c>
      <c r="K31">
        <f>'Balance Sheet Data'!K58/'Last 20 years'!K19</f>
        <v>1.8510109968073785</v>
      </c>
      <c r="L31">
        <f>'Balance Sheet Data'!L58/'Last 20 years'!L19</f>
        <v>0.40775702852452284</v>
      </c>
      <c r="M31">
        <f>'Balance Sheet Data'!M58/'Last 20 years'!M19</f>
        <v>-4.4272384355767323E-2</v>
      </c>
      <c r="N31">
        <f>'Balance Sheet Data'!N58/'Last 20 years'!N19</f>
        <v>7.610112066718791E-2</v>
      </c>
      <c r="O31">
        <f>'Balance Sheet Data'!O58/'Last 20 years'!O19</f>
        <v>-0.11942481111381915</v>
      </c>
      <c r="P31">
        <f>'Balance Sheet Data'!P58/'Last 20 years'!P19</f>
        <v>-0.69637488947833781</v>
      </c>
      <c r="Q31">
        <f>'Balance Sheet Data'!Q58/'Last 20 years'!Q19</f>
        <v>-0.8734750784245382</v>
      </c>
      <c r="R31">
        <f>'Balance Sheet Data'!R58/'Last 20 years'!R19</f>
        <v>-1.6468310576727125</v>
      </c>
      <c r="S31">
        <f>'Balance Sheet Data'!S58/'Last 20 years'!S19</f>
        <v>-1.6664026925361315</v>
      </c>
      <c r="T31">
        <f>'Balance Sheet Data'!T58/'Last 20 years'!T19</f>
        <v>-1.7348806799607717</v>
      </c>
      <c r="U31">
        <f>'Balance Sheet Data'!U58/'Last 20 years'!U19</f>
        <v>-1.6043740361699148</v>
      </c>
      <c r="V31">
        <f>'Balance Sheet Data'!V58/'Last 20 years'!V19</f>
        <v>-2.4848542218856493</v>
      </c>
      <c r="W31">
        <f>'Balance Sheet Data'!W58/'Last 20 years'!W19</f>
        <v>-2.1751422168591619</v>
      </c>
      <c r="X31">
        <f>'Balance Sheet Data'!X58/'Last 20 years'!X19</f>
        <v>-2.7504314808422508</v>
      </c>
      <c r="Y31">
        <f>'Balance Sheet Data'!Y58/'Last 20 years'!Y19</f>
        <v>-1.9547370063992509</v>
      </c>
      <c r="Z31">
        <f>'Balance Sheet Data'!Z58/'Last 20 years'!Z19</f>
        <v>-2.8998988877654197</v>
      </c>
      <c r="AA31">
        <f>'Balance Sheet Data'!AA58/'Last 20 years'!AA19</f>
        <v>-3.1991462509279884</v>
      </c>
      <c r="AB31">
        <f>'Balance Sheet Data'!AB58/'Last 20 years'!AB19</f>
        <v>-3.1269324654190402</v>
      </c>
      <c r="AC31">
        <f>'Balance Sheet Data'!AC58/'Last 20 years'!AC19</f>
        <v>-3.0728001105125018</v>
      </c>
      <c r="AD31">
        <f>'Balance Sheet Data'!AD58/'Last 20 years'!AD19</f>
        <v>-4.3463803255975062</v>
      </c>
      <c r="AE31">
        <f>'Balance Sheet Data'!AE58/'Last 20 years'!AE19</f>
        <v>-3.0806845965770169</v>
      </c>
      <c r="AF31">
        <f>'Balance Sheet Data'!AF58/'Last 20 years'!AF19</f>
        <v>-2.9970739863452693</v>
      </c>
      <c r="AG31">
        <f>'Balance Sheet Data'!AG58/'Last 20 years'!AG19</f>
        <v>-2.443489254108723</v>
      </c>
      <c r="AH31">
        <f>'Balance Sheet Data'!AH58/'Last 20 years'!AH19</f>
        <v>-3.265182186234818</v>
      </c>
      <c r="AI31">
        <f>'Balance Sheet Data'!AI58/'Last 20 years'!AI19</f>
        <v>-2.666715954458081</v>
      </c>
      <c r="AJ31">
        <f>'Balance Sheet Data'!AJ58/'Last 20 years'!AJ19</f>
        <v>-3.3973007712082262</v>
      </c>
      <c r="AK31">
        <f>'Balance Sheet Data'!AK58/'Last 20 years'!AK19</f>
        <v>-4.1075898801597868</v>
      </c>
      <c r="AL31">
        <f>'Balance Sheet Data'!AL58/'Last 20 years'!AL19</f>
        <v>-5.9820869565217389</v>
      </c>
      <c r="AM31">
        <f>'Balance Sheet Data'!AM58/'Last 20 years'!AM19</f>
        <v>-4.6774932614555258</v>
      </c>
      <c r="AN31">
        <f>'Balance Sheet Data'!AN58/'Last 20 years'!AN19</f>
        <v>-5.6783042394014966</v>
      </c>
      <c r="AO31">
        <f>'Balance Sheet Data'!AO58/'Last 20 years'!AO19</f>
        <v>-4.9878493317132442</v>
      </c>
      <c r="AP31">
        <f>'Balance Sheet Data'!AP58/'Last 20 years'!AP19</f>
        <v>-6.0302158273381297</v>
      </c>
      <c r="AQ31">
        <f>'Balance Sheet Data'!AQ58/'Last 20 years'!AQ19</f>
        <v>-4.9703225806451616</v>
      </c>
      <c r="AR31">
        <f>'Balance Sheet Data'!AR58/'Last 20 years'!AR19</f>
        <v>-4.4387170675830472</v>
      </c>
      <c r="AS31">
        <f>'Balance Sheet Data'!AS58/'Last 20 years'!AS19</f>
        <v>-3.1871871871871873</v>
      </c>
      <c r="AT31">
        <f>'Balance Sheet Data'!AT58/'Last 20 years'!AT19</f>
        <v>-4.0264255910987483</v>
      </c>
      <c r="AU31">
        <f>'Balance Sheet Data'!AU58/'Last 20 years'!AU19</f>
        <v>-3.2331428571428571</v>
      </c>
      <c r="AV31">
        <f>'Balance Sheet Data'!AV58/'Last 20 years'!AV19</f>
        <v>-3.8449258836944127</v>
      </c>
      <c r="AW31">
        <f>'Balance Sheet Data'!AW58/'Last 20 years'!AW19</f>
        <v>-3.3101482326111746</v>
      </c>
      <c r="AX31">
        <f>'Balance Sheet Data'!AX58/'Last 20 years'!AX19</f>
        <v>-3.7523474178403755</v>
      </c>
      <c r="AY31">
        <f>'Balance Sheet Data'!AY58/'Last 20 years'!AY19</f>
        <v>-3.9627263045793399</v>
      </c>
      <c r="AZ31">
        <f>'Balance Sheet Data'!AZ58/'Last 20 years'!AZ19</f>
        <v>-4.2318435754189947</v>
      </c>
      <c r="BA31">
        <f>'Balance Sheet Data'!BA58/'Last 20 years'!BA19</f>
        <v>-3.4282218597063623</v>
      </c>
      <c r="BB31">
        <f>'Balance Sheet Data'!BB58/'Last 20 years'!BB19</f>
        <v>-4.3170454545454549</v>
      </c>
      <c r="BC31">
        <f>'Balance Sheet Data'!BC58/'Last 20 years'!BC19</f>
        <v>-3.4662921348314608</v>
      </c>
      <c r="BD31">
        <f>'Balance Sheet Data'!BD58/'Last 20 years'!BD19</f>
        <v>-3.3287545787545789</v>
      </c>
      <c r="BE31">
        <f>'Balance Sheet Data'!BE58/'Last 20 years'!BE19</f>
        <v>-2.3151862464183379</v>
      </c>
      <c r="BF31">
        <f>'Balance Sheet Data'!BF58/'Last 20 years'!BF19</f>
        <v>-3.2666666666666666</v>
      </c>
      <c r="BG31">
        <f>'Balance Sheet Data'!BG58/'Last 20 years'!BG19</f>
        <v>-3.4298679867986799</v>
      </c>
      <c r="BH31">
        <f>'Balance Sheet Data'!BH58/'Last 20 years'!BH19</f>
        <v>-4.066895368782161</v>
      </c>
      <c r="BI31">
        <f>'Balance Sheet Data'!BI58/'Last 20 years'!BI19</f>
        <v>-2.7012002526847758</v>
      </c>
      <c r="BJ31">
        <f>'Balance Sheet Data'!BJ58/'Last 20 years'!BJ19</f>
        <v>-3.588342440801457</v>
      </c>
      <c r="BK31">
        <f>'Balance Sheet Data'!BK58/'Last 20 years'!BK19</f>
        <v>-2.3053846153846154</v>
      </c>
      <c r="BL31">
        <f>'Balance Sheet Data'!BL58/'Last 20 years'!BL19</f>
        <v>-2.8579881656804735</v>
      </c>
      <c r="BM31">
        <f>'Balance Sheet Data'!BM58/'Last 20 years'!BM19</f>
        <v>-1.8485064011379801</v>
      </c>
      <c r="BN31">
        <f>'Balance Sheet Data'!BN58/'Last 20 years'!BN19</f>
        <v>-1.8665632273079906</v>
      </c>
      <c r="BO31">
        <f>'Balance Sheet Data'!BO58/'Last 20 years'!BO19</f>
        <v>-1.8672752808988764</v>
      </c>
      <c r="BP31">
        <f>'Balance Sheet Data'!BP58/'Last 20 years'!BP19</f>
        <v>-1.7659732540861812</v>
      </c>
      <c r="BQ31">
        <f>'Balance Sheet Data'!BQ58/'Last 20 years'!BQ19</f>
        <v>-1.3206816421378775</v>
      </c>
      <c r="BR31">
        <f>'Balance Sheet Data'!BR58/'Last 20 years'!BR19</f>
        <v>-1.5240690281562217</v>
      </c>
      <c r="BS31">
        <f>'Balance Sheet Data'!BS58/'Last 20 years'!BS19</f>
        <v>-0.92403214024835645</v>
      </c>
      <c r="BT31">
        <f>'Balance Sheet Data'!BT58/'Last 20 years'!BT19</f>
        <v>-0.9327846364883402</v>
      </c>
      <c r="BU31">
        <f>'Balance Sheet Data'!BU58/'Last 20 years'!BU19</f>
        <v>-0.51683168316831685</v>
      </c>
      <c r="BV31">
        <f>'Balance Sheet Data'!BV58/'Last 20 years'!BV19</f>
        <v>-0.49079754601226994</v>
      </c>
      <c r="BW31">
        <f>'Balance Sheet Data'!BW58/'Last 20 years'!BW19</f>
        <v>-0.39228070175438595</v>
      </c>
      <c r="BX31">
        <f>'Balance Sheet Data'!BX58/'Last 20 years'!BX19</f>
        <v>-0.57406094968107724</v>
      </c>
      <c r="BY31">
        <f>'Balance Sheet Data'!BY58/'Last 20 years'!BY19</f>
        <v>1.8492433061699651</v>
      </c>
      <c r="BZ31">
        <f>'Balance Sheet Data'!BZ58/'Last 20 years'!BZ19</f>
        <v>2.4307036247334755</v>
      </c>
      <c r="CA31">
        <f>'Balance Sheet Data'!CA58/'Last 20 years'!CA19</f>
        <v>2.0150812064965198</v>
      </c>
      <c r="CB31">
        <f>'Balance Sheet Data'!CB58/'Last 20 years'!CB19</f>
        <v>-6.8747967479674799</v>
      </c>
      <c r="CC31">
        <f>'Balance Sheet Data'!CC58/'Last 20 years'!CC19</f>
        <v>1.6420160150730099</v>
      </c>
      <c r="CD31">
        <f>'Balance Sheet Data'!CD58/'Last 20 years'!CD19</f>
        <v>0.50560081466395113</v>
      </c>
    </row>
    <row r="32" spans="1:82" ht="20.7" x14ac:dyDescent="0.5">
      <c r="A32" s="22" t="s">
        <v>15</v>
      </c>
      <c r="B32">
        <f>'Balance Sheet Data'!B59/'Last 20 years'!B20</f>
        <v>8.9384818573613245</v>
      </c>
      <c r="C32">
        <f>'Balance Sheet Data'!C59/'Last 20 years'!C20</f>
        <v>5.5039453290122591</v>
      </c>
      <c r="D32">
        <f>'Balance Sheet Data'!D59/'Last 20 years'!D20</f>
        <v>6.7914462919980219</v>
      </c>
      <c r="E32">
        <f>'Balance Sheet Data'!E59/'Last 20 years'!E20</f>
        <v>-72.184473512300002</v>
      </c>
      <c r="F32">
        <f>'Balance Sheet Data'!F59/'Last 20 years'!F20</f>
        <v>15.547395784978182</v>
      </c>
      <c r="G32">
        <f>'Balance Sheet Data'!G59/'Last 20 years'!G20</f>
        <v>6.3655311086191571</v>
      </c>
      <c r="H32">
        <f>'Balance Sheet Data'!H59/'Last 20 years'!H20</f>
        <v>2.6060983033800054</v>
      </c>
      <c r="I32">
        <f>'Balance Sheet Data'!I59/'Last 20 years'!I20</f>
        <v>1.6025325089984446</v>
      </c>
      <c r="J32">
        <f>'Balance Sheet Data'!J59/'Last 20 years'!J20</f>
        <v>4.0899505707762556</v>
      </c>
      <c r="K32">
        <f>'Balance Sheet Data'!K59/'Last 20 years'!K20</f>
        <v>2.5978011069006777</v>
      </c>
      <c r="L32">
        <f>'Balance Sheet Data'!L59/'Last 20 years'!L20</f>
        <v>0.82031397708674303</v>
      </c>
      <c r="M32">
        <f>'Balance Sheet Data'!M59/'Last 20 years'!M20</f>
        <v>0.19583730345573316</v>
      </c>
      <c r="N32">
        <f>'Balance Sheet Data'!N59/'Last 20 years'!N20</f>
        <v>4.1063405416754142</v>
      </c>
      <c r="O32">
        <f>'Balance Sheet Data'!O59/'Last 20 years'!O20</f>
        <v>2.4632631010264721</v>
      </c>
      <c r="P32">
        <f>'Balance Sheet Data'!P59/'Last 20 years'!P20</f>
        <v>0.56690741583257509</v>
      </c>
      <c r="Q32">
        <f>'Balance Sheet Data'!Q59/'Last 20 years'!Q20</f>
        <v>-0.13266891017344032</v>
      </c>
      <c r="R32">
        <f>'Balance Sheet Data'!R59/'Last 20 years'!R20</f>
        <v>0.53500252270433912</v>
      </c>
      <c r="S32">
        <f>'Balance Sheet Data'!S59/'Last 20 years'!S20</f>
        <v>0.97037891902288909</v>
      </c>
      <c r="T32">
        <f>'Balance Sheet Data'!T59/'Last 20 years'!T20</f>
        <v>0.30175074867542045</v>
      </c>
      <c r="U32">
        <f>'Balance Sheet Data'!U59/'Last 20 years'!U20</f>
        <v>-0.49162657412519389</v>
      </c>
      <c r="V32">
        <f>'Balance Sheet Data'!V59/'Last 20 years'!V20</f>
        <v>-1.5522648775259043</v>
      </c>
      <c r="W32">
        <f>'Balance Sheet Data'!W59/'Last 20 years'!W20</f>
        <v>6.1476243768440318E-2</v>
      </c>
      <c r="X32">
        <f>'Balance Sheet Data'!X59/'Last 20 years'!X20</f>
        <v>-0.58515610394466255</v>
      </c>
      <c r="Y32">
        <f>'Balance Sheet Data'!Y59/'Last 20 years'!Y20</f>
        <v>0.17336266290362742</v>
      </c>
      <c r="Z32">
        <f>'Balance Sheet Data'!Z59/'Last 20 years'!Z20</f>
        <v>-2.5208873523480262E-2</v>
      </c>
      <c r="AA32">
        <f>'Balance Sheet Data'!AA59/'Last 20 years'!AA20</f>
        <v>0.84910557981367085</v>
      </c>
      <c r="AB32">
        <f>'Balance Sheet Data'!AB59/'Last 20 years'!AB20</f>
        <v>0.58939644324504614</v>
      </c>
      <c r="AC32">
        <f>'Balance Sheet Data'!AC59/'Last 20 years'!AC20</f>
        <v>0.9294735871669586</v>
      </c>
      <c r="AD32">
        <f>'Balance Sheet Data'!AD59/'Last 20 years'!AD20</f>
        <v>2.6146365400486249</v>
      </c>
      <c r="AE32">
        <f>'Balance Sheet Data'!AE59/'Last 20 years'!AE20</f>
        <v>1.8330539935151391</v>
      </c>
      <c r="AF32">
        <f>'Balance Sheet Data'!AF59/'Last 20 years'!AF20</f>
        <v>1.2066894716837704</v>
      </c>
      <c r="AG32">
        <f>'Balance Sheet Data'!AG59/'Last 20 years'!AG20</f>
        <v>0.63231336434204999</v>
      </c>
      <c r="AH32">
        <f>'Balance Sheet Data'!AH59/'Last 20 years'!AH20</f>
        <v>2.183735118166203</v>
      </c>
      <c r="AI32">
        <f>'Balance Sheet Data'!AI59/'Last 20 years'!AI20</f>
        <v>4.2352379298367495</v>
      </c>
      <c r="AJ32">
        <f>'Balance Sheet Data'!AJ59/'Last 20 years'!AJ20</f>
        <v>0.77217484008528781</v>
      </c>
      <c r="AK32">
        <f>'Balance Sheet Data'!AK59/'Last 20 years'!AK20</f>
        <v>-1.5291304975691158</v>
      </c>
      <c r="AL32">
        <f>'Balance Sheet Data'!AL59/'Last 20 years'!AL20</f>
        <v>-3.0555494006337107</v>
      </c>
      <c r="AM32">
        <f>'Balance Sheet Data'!AM59/'Last 20 years'!AM20</f>
        <v>-1.6601932218124713</v>
      </c>
      <c r="AN32">
        <f>'Balance Sheet Data'!AN59/'Last 20 years'!AN20</f>
        <v>-2.3382026519773613</v>
      </c>
      <c r="AO32">
        <f>'Balance Sheet Data'!AO59/'Last 20 years'!AO20</f>
        <v>-3.7834751160373075</v>
      </c>
      <c r="AP32">
        <f>'Balance Sheet Data'!AP59/'Last 20 years'!AP20</f>
        <v>-4.3617120044564111</v>
      </c>
      <c r="AQ32">
        <f>'Balance Sheet Data'!AQ59/'Last 20 years'!AQ20</f>
        <v>-2.2273770008586555</v>
      </c>
      <c r="AR32">
        <f>'Balance Sheet Data'!AR59/'Last 20 years'!AR20</f>
        <v>1.4650865981790566</v>
      </c>
      <c r="AS32">
        <f>'Balance Sheet Data'!AS59/'Last 20 years'!AS20</f>
        <v>1.9532812355782543</v>
      </c>
      <c r="AT32">
        <f>'Balance Sheet Data'!AT59/'Last 20 years'!AT20</f>
        <v>-9.7865799256505586</v>
      </c>
      <c r="AU32">
        <f>'Balance Sheet Data'!AU59/'Last 20 years'!AU20</f>
        <v>5.7620021405091357</v>
      </c>
      <c r="AV32">
        <f>'Balance Sheet Data'!AV59/'Last 20 years'!AV20</f>
        <v>2.299305270301645</v>
      </c>
      <c r="AW32">
        <f>'Balance Sheet Data'!AW59/'Last 20 years'!AW20</f>
        <v>0.97299782645042632</v>
      </c>
      <c r="AX32">
        <f>'Balance Sheet Data'!AX59/'Last 20 years'!AX20</f>
        <v>1.5437943752132448</v>
      </c>
      <c r="AY32">
        <f>'Balance Sheet Data'!AY59/'Last 20 years'!AY20</f>
        <v>1.3942782141870289</v>
      </c>
      <c r="AZ32">
        <f>'Balance Sheet Data'!AZ59/'Last 20 years'!AZ20</f>
        <v>3.22343253797246E-2</v>
      </c>
      <c r="BA32">
        <f>'Balance Sheet Data'!BA59/'Last 20 years'!BA20</f>
        <v>-0.74070130877510509</v>
      </c>
      <c r="BB32">
        <f>'Balance Sheet Data'!BB59/'Last 20 years'!BB20</f>
        <v>-0.23526845533015486</v>
      </c>
      <c r="BC32">
        <f>'Balance Sheet Data'!BC59/'Last 20 years'!BC20</f>
        <v>0.82287812689822748</v>
      </c>
      <c r="BD32">
        <f>'Balance Sheet Data'!BD59/'Last 20 years'!BD20</f>
        <v>0.59995062024970136</v>
      </c>
      <c r="BE32">
        <f>'Balance Sheet Data'!BE59/'Last 20 years'!BE20</f>
        <v>0.63961360059060335</v>
      </c>
      <c r="BF32">
        <f>'Balance Sheet Data'!BF59/'Last 20 years'!BF20</f>
        <v>-20.516470588235293</v>
      </c>
      <c r="BG32">
        <f>'Balance Sheet Data'!BG59/'Last 20 years'!BG20</f>
        <v>6.0896990740740744</v>
      </c>
      <c r="BH32">
        <f>'Balance Sheet Data'!BH59/'Last 20 years'!BH20</f>
        <v>3.7750320084805264</v>
      </c>
      <c r="BI32">
        <f>'Balance Sheet Data'!BI59/'Last 20 years'!BI20</f>
        <v>2.5442309107410046</v>
      </c>
      <c r="BJ32">
        <f>'Balance Sheet Data'!BJ59/'Last 20 years'!BJ20</f>
        <v>3.2055306747808943</v>
      </c>
      <c r="BK32">
        <f>'Balance Sheet Data'!BK59/'Last 20 years'!BK20</f>
        <v>4.7781840451016766</v>
      </c>
      <c r="BL32">
        <f>'Balance Sheet Data'!BL59/'Last 20 years'!BL20</f>
        <v>4.5862816835044828</v>
      </c>
      <c r="BM32">
        <f>'Balance Sheet Data'!BM59/'Last 20 years'!BM20</f>
        <v>3.7237880772007976</v>
      </c>
      <c r="BN32">
        <f>'Balance Sheet Data'!BN59/'Last 20 years'!BN20</f>
        <v>5.2897752919242471</v>
      </c>
      <c r="BO32">
        <f>'Balance Sheet Data'!BO59/'Last 20 years'!BO20</f>
        <v>5.0020408459706003</v>
      </c>
      <c r="BP32">
        <f>'Balance Sheet Data'!BP59/'Last 20 years'!BP20</f>
        <v>3.8453844842699914</v>
      </c>
      <c r="BQ32">
        <f>'Balance Sheet Data'!BQ59/'Last 20 years'!BQ20</f>
        <v>3.7721921921921924</v>
      </c>
      <c r="BR32">
        <f>'Balance Sheet Data'!BR59/'Last 20 years'!BR20</f>
        <v>4.8634840128393835</v>
      </c>
      <c r="BS32">
        <f>'Balance Sheet Data'!BS59/'Last 20 years'!BS20</f>
        <v>5.6275253961804141</v>
      </c>
      <c r="BT32">
        <f>'Balance Sheet Data'!BT59/'Last 20 years'!BT20</f>
        <v>4.9759385541291525</v>
      </c>
      <c r="BU32">
        <f>'Balance Sheet Data'!BU59/'Last 20 years'!BU20</f>
        <v>4.6903506609836301</v>
      </c>
      <c r="BV32">
        <f>'Balance Sheet Data'!BV59/'Last 20 years'!BV20</f>
        <v>4.4092128637955366</v>
      </c>
      <c r="BW32">
        <f>'Balance Sheet Data'!BW59/'Last 20 years'!BW20</f>
        <v>11.366848446417249</v>
      </c>
      <c r="BX32">
        <f>'Balance Sheet Data'!BX59/'Last 20 years'!BX20</f>
        <v>5.8918043007716925</v>
      </c>
      <c r="BY32">
        <f>'Balance Sheet Data'!BY59/'Last 20 years'!BY20</f>
        <v>6.0578757092299966</v>
      </c>
      <c r="BZ32">
        <f>'Balance Sheet Data'!BZ59/'Last 20 years'!BZ20</f>
        <v>6.6980793352148007</v>
      </c>
      <c r="CA32">
        <f>'Balance Sheet Data'!CA59/'Last 20 years'!CA20</f>
        <v>25.285550357489626</v>
      </c>
      <c r="CB32">
        <f>'Balance Sheet Data'!CB59/'Last 20 years'!CB20</f>
        <v>-6.8508852691218136</v>
      </c>
      <c r="CC32">
        <f>'Balance Sheet Data'!CC59/'Last 20 years'!CC20</f>
        <v>8.3455023651102085</v>
      </c>
      <c r="CD32">
        <f>'Balance Sheet Data'!CD59/'Last 20 years'!CD20</f>
        <v>4.8912888105072625</v>
      </c>
    </row>
    <row r="33" spans="1:82" x14ac:dyDescent="0.5">
      <c r="A33" s="22" t="s">
        <v>16</v>
      </c>
      <c r="B33">
        <f>'Balance Sheet Data'!B60/'Last 20 years'!B21</f>
        <v>-0.60996944256197949</v>
      </c>
      <c r="C33">
        <f>'Balance Sheet Data'!C60/'Last 20 years'!C21</f>
        <v>0.77272727272727271</v>
      </c>
      <c r="D33">
        <f>'Balance Sheet Data'!D60/'Last 20 years'!D21</f>
        <v>3.623655913978495</v>
      </c>
      <c r="E33">
        <f>'Balance Sheet Data'!E60/'Last 20 years'!E21</f>
        <v>0.76265822784810133</v>
      </c>
      <c r="F33">
        <f>'Balance Sheet Data'!F60/'Last 20 years'!F21</f>
        <v>0.71313632603955179</v>
      </c>
      <c r="G33">
        <f>'Balance Sheet Data'!G60/'Last 20 years'!G21</f>
        <v>0.85674931129476584</v>
      </c>
      <c r="H33">
        <f>'Balance Sheet Data'!H60/'Last 20 years'!H21</f>
        <v>0.6581818181818182</v>
      </c>
      <c r="I33">
        <f>'Balance Sheet Data'!I60/'Last 20 years'!I21</f>
        <v>-0.9903397311949762</v>
      </c>
      <c r="J33">
        <f>'Balance Sheet Data'!J60/'Last 20 years'!J21</f>
        <v>-4.3172081937559756</v>
      </c>
      <c r="K33">
        <f>'Balance Sheet Data'!K60/'Last 20 years'!K21</f>
        <v>-0.91476063849655831</v>
      </c>
      <c r="L33">
        <f>'Balance Sheet Data'!L60/'Last 20 years'!L21</f>
        <v>-0.82338101664763041</v>
      </c>
      <c r="M33">
        <f>'Balance Sheet Data'!M60/'Last 20 years'!M21</f>
        <v>-1.5067360002651853</v>
      </c>
      <c r="N33">
        <f>'Balance Sheet Data'!N60/'Last 20 years'!N21</f>
        <v>-4.2346530115722176</v>
      </c>
      <c r="O33">
        <f>'Balance Sheet Data'!O60/'Last 20 years'!O21</f>
        <v>-1.3395132064885458</v>
      </c>
      <c r="P33">
        <f>'Balance Sheet Data'!P60/'Last 20 years'!P21</f>
        <v>-2.6644765525950285</v>
      </c>
      <c r="Q33">
        <f>'Balance Sheet Data'!Q60/'Last 20 years'!Q21</f>
        <v>-2.4839347192210379</v>
      </c>
      <c r="R33">
        <f>'Balance Sheet Data'!R60/'Last 20 years'!R21</f>
        <v>-6.6117717997029946</v>
      </c>
      <c r="S33">
        <f>'Balance Sheet Data'!S60/'Last 20 years'!S21</f>
        <v>-2.2103947222407223</v>
      </c>
      <c r="T33">
        <f>'Balance Sheet Data'!T60/'Last 20 years'!T21</f>
        <v>-3.7857239182377307</v>
      </c>
      <c r="U33">
        <f>'Balance Sheet Data'!U60/'Last 20 years'!U21</f>
        <v>-2.9709416661717074</v>
      </c>
      <c r="V33">
        <f>'Balance Sheet Data'!V60/'Last 20 years'!V21</f>
        <v>-6.9319712924257413</v>
      </c>
      <c r="W33">
        <f>'Balance Sheet Data'!W60/'Last 20 years'!W21</f>
        <v>-2.0414246963978324</v>
      </c>
      <c r="X33">
        <f>'Balance Sheet Data'!X60/'Last 20 years'!X21</f>
        <v>-3.9431474240967912</v>
      </c>
      <c r="Y33">
        <f>'Balance Sheet Data'!Y60/'Last 20 years'!Y21</f>
        <v>-2.5390451807127352</v>
      </c>
      <c r="Z33">
        <f>'Balance Sheet Data'!Z60/'Last 20 years'!Z21</f>
        <v>-7.2638943722284743</v>
      </c>
      <c r="AA33">
        <f>'Balance Sheet Data'!AA60/'Last 20 years'!AA21</f>
        <v>-2.3405002412293938</v>
      </c>
      <c r="AB33">
        <f>'Balance Sheet Data'!AB60/'Last 20 years'!AB21</f>
        <v>-5.3462159704788643</v>
      </c>
      <c r="AC33">
        <f>'Balance Sheet Data'!AC60/'Last 20 years'!AC21</f>
        <v>-3.433557301346847</v>
      </c>
      <c r="AD33">
        <f>'Balance Sheet Data'!AD60/'Last 20 years'!AD21</f>
        <v>-7.1504816295271327</v>
      </c>
      <c r="AE33">
        <f>'Balance Sheet Data'!AE60/'Last 20 years'!AE21</f>
        <v>-2.0870474820091709</v>
      </c>
      <c r="AF33">
        <f>'Balance Sheet Data'!AF60/'Last 20 years'!AF21</f>
        <v>-2.9327817517129504</v>
      </c>
      <c r="AG33">
        <f>'Balance Sheet Data'!AG60/'Last 20 years'!AG21</f>
        <v>-1.7016341503285366</v>
      </c>
      <c r="AH33">
        <f>'Balance Sheet Data'!AH60/'Last 20 years'!AH21</f>
        <v>-12.120654287606145</v>
      </c>
      <c r="AI33">
        <f>'Balance Sheet Data'!AI60/'Last 20 years'!AI21</f>
        <v>-1.5760485351254794</v>
      </c>
      <c r="AJ33">
        <f>'Balance Sheet Data'!AJ60/'Last 20 years'!AJ21</f>
        <v>-3.2934358230299043</v>
      </c>
      <c r="AK33">
        <f>'Balance Sheet Data'!AK60/'Last 20 years'!AK21</f>
        <v>-3.0396734554535509</v>
      </c>
      <c r="AL33">
        <f>'Balance Sheet Data'!AL60/'Last 20 years'!AL21</f>
        <v>3.7748113755078347</v>
      </c>
      <c r="AM33">
        <f>'Balance Sheet Data'!AM60/'Last 20 years'!AM21</f>
        <v>-2.9768298857002446</v>
      </c>
      <c r="AN33">
        <f>'Balance Sheet Data'!AN60/'Last 20 years'!AN21</f>
        <v>-5.5607857528102294</v>
      </c>
      <c r="AO33">
        <f>'Balance Sheet Data'!AO60/'Last 20 years'!AO21</f>
        <v>-2.757373852704204</v>
      </c>
      <c r="AP33">
        <f>'Balance Sheet Data'!AP60/'Last 20 years'!AP21</f>
        <v>-23.656420097864714</v>
      </c>
      <c r="AQ33">
        <f>'Balance Sheet Data'!AQ60/'Last 20 years'!AQ21</f>
        <v>-2.1165891758306574</v>
      </c>
      <c r="AR33">
        <f>'Balance Sheet Data'!AR60/'Last 20 years'!AR21</f>
        <v>-4.6565489134742091</v>
      </c>
      <c r="AS33">
        <f>'Balance Sheet Data'!AS60/'Last 20 years'!AS21</f>
        <v>-1.9120835826812344</v>
      </c>
      <c r="AT33">
        <f>'Balance Sheet Data'!AT60/'Last 20 years'!AT21</f>
        <v>-6.8237297292725403</v>
      </c>
      <c r="AU33">
        <f>'Balance Sheet Data'!AU60/'Last 20 years'!AU21</f>
        <v>-1.736885769216874</v>
      </c>
      <c r="AV33">
        <f>'Balance Sheet Data'!AV60/'Last 20 years'!AV21</f>
        <v>-3.7834410929403215</v>
      </c>
      <c r="AW33">
        <f>'Balance Sheet Data'!AW60/'Last 20 years'!AW21</f>
        <v>-1.803405355694812</v>
      </c>
      <c r="AX33">
        <f>'Balance Sheet Data'!AX60/'Last 20 years'!AX21</f>
        <v>3.2031347962382442</v>
      </c>
      <c r="AY33">
        <f>'Balance Sheet Data'!AY60/'Last 20 years'!AY21</f>
        <v>-2.2309407659605087</v>
      </c>
      <c r="AZ33">
        <f>'Balance Sheet Data'!AZ60/'Last 20 years'!AZ21</f>
        <v>-6.5085089476070079</v>
      </c>
      <c r="BA33">
        <f>'Balance Sheet Data'!BA60/'Last 20 years'!BA21</f>
        <v>-3.0686428191000119</v>
      </c>
      <c r="BB33">
        <f>'Balance Sheet Data'!BB60/'Last 20 years'!BB21</f>
        <v>3.3627204030226698</v>
      </c>
      <c r="BC33">
        <f>'Balance Sheet Data'!BC60/'Last 20 years'!BC21</f>
        <v>-3.2632940957974532</v>
      </c>
      <c r="BD33">
        <f>'Balance Sheet Data'!BD60/'Last 20 years'!BD21</f>
        <v>-10.750574595332541</v>
      </c>
      <c r="BE33">
        <f>'Balance Sheet Data'!BE60/'Last 20 years'!BE21</f>
        <v>-3.9254283541399388</v>
      </c>
      <c r="BF33">
        <f>'Balance Sheet Data'!BF60/'Last 20 years'!BF21</f>
        <v>-17.756951695785766</v>
      </c>
      <c r="BG33">
        <f>'Balance Sheet Data'!BG60/'Last 20 years'!BG21</f>
        <v>-2.8419271120959708</v>
      </c>
      <c r="BH33">
        <f>'Balance Sheet Data'!BH60/'Last 20 years'!BH21</f>
        <v>-9.7104456498895306</v>
      </c>
      <c r="BI33">
        <f>'Balance Sheet Data'!BI60/'Last 20 years'!BI21</f>
        <v>-2.2295927672764271</v>
      </c>
      <c r="BJ33">
        <f>'Balance Sheet Data'!BJ60/'Last 20 years'!BJ21</f>
        <v>-13.485446149618467</v>
      </c>
      <c r="BK33">
        <f>'Balance Sheet Data'!BK60/'Last 20 years'!BK21</f>
        <v>-3.3431467389378451</v>
      </c>
      <c r="BL33">
        <f>'Balance Sheet Data'!BL60/'Last 20 years'!BL21</f>
        <v>-4.9627854970524385</v>
      </c>
      <c r="BM33">
        <f>'Balance Sheet Data'!BM60/'Last 20 years'!BM21</f>
        <v>-2.7174980244208822</v>
      </c>
      <c r="BN33">
        <f>'Balance Sheet Data'!BN60/'Last 20 years'!BN21</f>
        <v>-11.241624842950577</v>
      </c>
      <c r="BO33">
        <f>'Balance Sheet Data'!BO60/'Last 20 years'!BO21</f>
        <v>-2.0872500155456337</v>
      </c>
      <c r="BP33">
        <f>'Balance Sheet Data'!BP60/'Last 20 years'!BP21</f>
        <v>-2.5559681208871603</v>
      </c>
      <c r="BQ33">
        <f>'Balance Sheet Data'!BQ60/'Last 20 years'!BQ21</f>
        <v>-1.7129386371652435</v>
      </c>
      <c r="BR33">
        <f>'Balance Sheet Data'!BR60/'Last 20 years'!BR21</f>
        <v>-8.5481859263291007</v>
      </c>
      <c r="BS33">
        <f>'Balance Sheet Data'!BS60/'Last 20 years'!BS21</f>
        <v>-1.8783450353364566</v>
      </c>
      <c r="BT33">
        <f>'Balance Sheet Data'!BT60/'Last 20 years'!BT21</f>
        <v>-1.1599681253255241</v>
      </c>
      <c r="BU33">
        <f>'Balance Sheet Data'!BU60/'Last 20 years'!BU21</f>
        <v>-1.694576016078843</v>
      </c>
      <c r="BV33">
        <f>'Balance Sheet Data'!BV60/'Last 20 years'!BV21</f>
        <v>-5.3545901065543067</v>
      </c>
      <c r="BW33">
        <f>'Balance Sheet Data'!BW60/'Last 20 years'!BW21</f>
        <v>3.0036877688998156</v>
      </c>
      <c r="BX33">
        <f>'Balance Sheet Data'!BX60/'Last 20 years'!BX21</f>
        <v>-0.13840379148120777</v>
      </c>
      <c r="BY33">
        <f>'Balance Sheet Data'!BY60/'Last 20 years'!BY21</f>
        <v>3.2270981897970379</v>
      </c>
      <c r="BZ33">
        <f>'Balance Sheet Data'!BZ60/'Last 20 years'!BZ21</f>
        <v>4.9537223340040244</v>
      </c>
      <c r="CA33">
        <f>'Balance Sheet Data'!CA60/'Last 20 years'!CA21</f>
        <v>4.8496595075956002</v>
      </c>
      <c r="CB33">
        <f>'Balance Sheet Data'!CB60/'Last 20 years'!CB21</f>
        <v>-12.121305838045801</v>
      </c>
      <c r="CC33">
        <f>'Balance Sheet Data'!CC60/'Last 20 years'!CC21</f>
        <v>3.8456140350877193</v>
      </c>
      <c r="CD33">
        <f>'Balance Sheet Data'!CD60/'Last 20 years'!CD21</f>
        <v>5.6957245974458637</v>
      </c>
    </row>
    <row r="34" spans="1:82" ht="20.7" x14ac:dyDescent="0.5">
      <c r="A34" s="22" t="s">
        <v>17</v>
      </c>
      <c r="B34" t="e">
        <f>'Balance Sheet Data'!B61/'Last 20 years'!B22</f>
        <v>#DIV/0!</v>
      </c>
      <c r="C34" t="e">
        <f>'Balance Sheet Data'!C61/'Last 20 years'!C22</f>
        <v>#DIV/0!</v>
      </c>
      <c r="D34">
        <f>'Balance Sheet Data'!D61/'Last 20 years'!D22</f>
        <v>-0.8163816793192642</v>
      </c>
      <c r="E34">
        <f>'Balance Sheet Data'!E61/'Last 20 years'!E22</f>
        <v>0</v>
      </c>
      <c r="F34">
        <f>'Balance Sheet Data'!F61/'Last 20 years'!F22</f>
        <v>-1.0267463927054696</v>
      </c>
      <c r="G34">
        <f>'Balance Sheet Data'!G61/'Last 20 years'!G22</f>
        <v>-1.026375462465688</v>
      </c>
      <c r="H34">
        <f>'Balance Sheet Data'!H61/'Last 20 years'!H22</f>
        <v>-2.0403757046761033</v>
      </c>
      <c r="I34">
        <f>'Balance Sheet Data'!I61/'Last 20 years'!I22</f>
        <v>-2.0388567039016743</v>
      </c>
      <c r="J34">
        <f>'Balance Sheet Data'!J61/'Last 20 years'!J22</f>
        <v>-2.2047073341370789</v>
      </c>
      <c r="K34">
        <f>'Balance Sheet Data'!K61/'Last 20 years'!K22</f>
        <v>-2.2051896515730176</v>
      </c>
      <c r="L34">
        <f>'Balance Sheet Data'!L61/'Last 20 years'!L22</f>
        <v>-1.9018672512861619</v>
      </c>
      <c r="M34">
        <f>'Balance Sheet Data'!M61/'Last 20 years'!M22</f>
        <v>-1.9023511616714246</v>
      </c>
      <c r="N34">
        <f>'Balance Sheet Data'!N61/'Last 20 years'!N22</f>
        <v>-3.3844777541773432</v>
      </c>
      <c r="O34">
        <f>'Balance Sheet Data'!O61/'Last 20 years'!O22</f>
        <v>-3.3843608742252669</v>
      </c>
      <c r="P34">
        <f>'Balance Sheet Data'!P61/'Last 20 years'!P22</f>
        <v>-3.2760368162710716</v>
      </c>
      <c r="Q34">
        <f>'Balance Sheet Data'!Q61/'Last 20 years'!Q22</f>
        <v>-3.2762242009122922</v>
      </c>
      <c r="R34">
        <f>'Balance Sheet Data'!R61/'Last 20 years'!R22</f>
        <v>-3.5355916223314701</v>
      </c>
      <c r="S34">
        <f>'Balance Sheet Data'!S61/'Last 20 years'!S22</f>
        <v>-3.5358216507990337</v>
      </c>
      <c r="T34">
        <f>'Balance Sheet Data'!T61/'Last 20 years'!T22</f>
        <v>-1.9542768375292869</v>
      </c>
      <c r="U34">
        <f>'Balance Sheet Data'!U61/'Last 20 years'!U22</f>
        <v>-1.9541671273562631</v>
      </c>
      <c r="V34">
        <f>'Balance Sheet Data'!V61/'Last 20 years'!V22</f>
        <v>-0.27582639528396813</v>
      </c>
      <c r="W34">
        <f>'Balance Sheet Data'!W61/'Last 20 years'!W22</f>
        <v>-0.27511099365717023</v>
      </c>
      <c r="X34">
        <f>'Balance Sheet Data'!X61/'Last 20 years'!X22</f>
        <v>1.2588369441277081</v>
      </c>
      <c r="Y34">
        <f>'Balance Sheet Data'!Y61/'Last 20 years'!Y22</f>
        <v>1.2588369441277081</v>
      </c>
      <c r="Z34">
        <f>'Balance Sheet Data'!Z61/'Last 20 years'!Z22</f>
        <v>1.3631937682570592E-2</v>
      </c>
      <c r="AA34">
        <f>'Balance Sheet Data'!AA61/'Last 20 years'!AA22</f>
        <v>1.3631937682570596E-2</v>
      </c>
      <c r="AB34">
        <f>'Balance Sheet Data'!AB61/'Last 20 years'!AB22</f>
        <v>1.5759717314487631</v>
      </c>
      <c r="AC34">
        <f>'Balance Sheet Data'!AC61/'Last 20 years'!AC22</f>
        <v>1.5759717314487631</v>
      </c>
      <c r="AD34">
        <f>'Balance Sheet Data'!AD61/'Last 20 years'!AD22</f>
        <v>1.2223310479921645</v>
      </c>
      <c r="AE34">
        <f>'Balance Sheet Data'!AE61/'Last 20 years'!AE22</f>
        <v>1.2223310479921645</v>
      </c>
      <c r="AF34">
        <f>'Balance Sheet Data'!AF61/'Last 20 years'!AF22</f>
        <v>1.9389312977099236</v>
      </c>
      <c r="AG34">
        <f>'Balance Sheet Data'!AG61/'Last 20 years'!AG22</f>
        <v>1.9389312977099236</v>
      </c>
      <c r="AH34">
        <f>'Balance Sheet Data'!AH61/'Last 20 years'!AH22</f>
        <v>-0.19538430657712913</v>
      </c>
      <c r="AI34">
        <f>'Balance Sheet Data'!AI61/'Last 20 years'!AI22</f>
        <v>-0.19571770070229169</v>
      </c>
      <c r="AJ34">
        <f>'Balance Sheet Data'!AJ61/'Last 20 years'!AJ22</f>
        <v>-0.70968032792030422</v>
      </c>
      <c r="AK34">
        <f>'Balance Sheet Data'!AK61/'Last 20 years'!AK22</f>
        <v>-0.70961538456996931</v>
      </c>
      <c r="AL34" t="e">
        <f>'Balance Sheet Data'!AL61/'Last 20 years'!AL22</f>
        <v>#DIV/0!</v>
      </c>
      <c r="AM34" t="e">
        <f>'Balance Sheet Data'!AM61/'Last 20 years'!AM22</f>
        <v>#DIV/0!</v>
      </c>
      <c r="AN34">
        <f>'Balance Sheet Data'!AN61/'Last 20 years'!AN22</f>
        <v>-2.2856341125424362</v>
      </c>
      <c r="AO34">
        <f>'Balance Sheet Data'!AO61/'Last 20 years'!AO22</f>
        <v>-2.2851833854560017</v>
      </c>
      <c r="AP34">
        <f>'Balance Sheet Data'!AP61/'Last 20 years'!AP22</f>
        <v>-2.9801584679727489</v>
      </c>
      <c r="AQ34">
        <f>'Balance Sheet Data'!AQ61/'Last 20 years'!AQ22</f>
        <v>-2.9795858866998932</v>
      </c>
      <c r="AR34">
        <f>'Balance Sheet Data'!AR61/'Last 20 years'!AR22</f>
        <v>-1.7283479161638904</v>
      </c>
      <c r="AS34">
        <f>'Balance Sheet Data'!AS61/'Last 20 years'!AS22</f>
        <v>-1.7283077379097904</v>
      </c>
      <c r="AT34">
        <f>'Balance Sheet Data'!AT61/'Last 20 years'!AT22</f>
        <v>-2.6750024643780659</v>
      </c>
      <c r="AU34">
        <f>'Balance Sheet Data'!AU61/'Last 20 years'!AU22</f>
        <v>-2.6748874014374602</v>
      </c>
      <c r="AV34">
        <f>'Balance Sheet Data'!AV61/'Last 20 years'!AV22</f>
        <v>-2.1347308731213577</v>
      </c>
      <c r="AW34">
        <f>'Balance Sheet Data'!AW61/'Last 20 years'!AW22</f>
        <v>-2.1348658862449454</v>
      </c>
      <c r="AX34">
        <f>'Balance Sheet Data'!AX61/'Last 20 years'!AX22</f>
        <v>-1.9399188424092353</v>
      </c>
      <c r="AY34">
        <f>'Balance Sheet Data'!AY61/'Last 20 years'!AY22</f>
        <v>-1.9397290913740439</v>
      </c>
      <c r="AZ34">
        <f>'Balance Sheet Data'!AZ61/'Last 20 years'!AZ22</f>
        <v>-1.7720712034215458</v>
      </c>
      <c r="BA34">
        <f>'Balance Sheet Data'!BA61/'Last 20 years'!BA22</f>
        <v>-1.771770140731052</v>
      </c>
      <c r="BB34">
        <f>'Balance Sheet Data'!BB61/'Last 20 years'!BB22</f>
        <v>-2.4167746623772937</v>
      </c>
      <c r="BC34">
        <f>'Balance Sheet Data'!BC61/'Last 20 years'!BC22</f>
        <v>-2.4167304414982671</v>
      </c>
      <c r="BD34">
        <f>'Balance Sheet Data'!BD61/'Last 20 years'!BD22</f>
        <v>-2.9102208149102542</v>
      </c>
      <c r="BE34">
        <f>'Balance Sheet Data'!BE61/'Last 20 years'!BE22</f>
        <v>-2.9106728778285476</v>
      </c>
      <c r="BF34">
        <f>'Balance Sheet Data'!BF61/'Last 20 years'!BF22</f>
        <v>-3.1572555184403339</v>
      </c>
      <c r="BG34">
        <f>'Balance Sheet Data'!BG61/'Last 20 years'!BG22</f>
        <v>-3.1573438766225101</v>
      </c>
      <c r="BH34">
        <f>'Balance Sheet Data'!BH61/'Last 20 years'!BH22</f>
        <v>-4.2718980450618291</v>
      </c>
      <c r="BI34">
        <f>'Balance Sheet Data'!BI61/'Last 20 years'!BI22</f>
        <v>-4.2721429687954622</v>
      </c>
      <c r="BJ34">
        <f>'Balance Sheet Data'!BJ61/'Last 20 years'!BJ22</f>
        <v>-4.1793277215837668</v>
      </c>
      <c r="BK34">
        <f>'Balance Sheet Data'!BK61/'Last 20 years'!BK22</f>
        <v>-4.1789829123009161</v>
      </c>
      <c r="BL34">
        <f>'Balance Sheet Data'!BL61/'Last 20 years'!BL22</f>
        <v>-5.0222492939226884</v>
      </c>
      <c r="BM34">
        <f>'Balance Sheet Data'!BM61/'Last 20 years'!BM22</f>
        <v>-5.0225712853132594</v>
      </c>
      <c r="BN34">
        <f>'Balance Sheet Data'!BN61/'Last 20 years'!BN22</f>
        <v>-4.3716427441462953</v>
      </c>
      <c r="BO34">
        <f>'Balance Sheet Data'!BO61/'Last 20 years'!BO22</f>
        <v>-4.3714780223173753</v>
      </c>
      <c r="BP34">
        <f>'Balance Sheet Data'!BP61/'Last 20 years'!BP22</f>
        <v>-5.1440959437081641</v>
      </c>
      <c r="BQ34">
        <f>'Balance Sheet Data'!BQ61/'Last 20 years'!BQ22</f>
        <v>-5.1436194341167791</v>
      </c>
      <c r="BR34">
        <f>'Balance Sheet Data'!BR61/'Last 20 years'!BR22</f>
        <v>-5.5068588290292464</v>
      </c>
      <c r="BS34">
        <f>'Balance Sheet Data'!BS61/'Last 20 years'!BS22</f>
        <v>-5.5069746283963426</v>
      </c>
      <c r="BT34">
        <f>'Balance Sheet Data'!BT61/'Last 20 years'!BT22</f>
        <v>-5.5122372562098567</v>
      </c>
      <c r="BU34">
        <f>'Balance Sheet Data'!BU61/'Last 20 years'!BU22</f>
        <v>-5.5120363528337144</v>
      </c>
      <c r="BV34">
        <f>'Balance Sheet Data'!BV61/'Last 20 years'!BV22</f>
        <v>-5.6137613150748331</v>
      </c>
      <c r="BW34">
        <f>'Balance Sheet Data'!BW61/'Last 20 years'!BW22</f>
        <v>-5.6138602496227339</v>
      </c>
      <c r="BX34">
        <f>'Balance Sheet Data'!BX61/'Last 20 years'!BX22</f>
        <v>3.2424006235385812</v>
      </c>
      <c r="BY34">
        <f>'Balance Sheet Data'!BY61/'Last 20 years'!BY22</f>
        <v>3.2424006235385812</v>
      </c>
      <c r="BZ34">
        <f>'Balance Sheet Data'!BZ61/'Last 20 years'!BZ22</f>
        <v>4.0511855476100864</v>
      </c>
      <c r="CA34">
        <f>'Balance Sheet Data'!CA61/'Last 20 years'!CA22</f>
        <v>4.0511855476100864</v>
      </c>
      <c r="CB34">
        <f>'Balance Sheet Data'!CB61/'Last 20 years'!CB22</f>
        <v>11.408713692946058</v>
      </c>
      <c r="CC34">
        <f>'Balance Sheet Data'!CC61/'Last 20 years'!CC22</f>
        <v>11.408713692946058</v>
      </c>
      <c r="CD34" t="e">
        <f>'Balance Sheet Data'!CD61/'Last 20 years'!CD22</f>
        <v>#DIV/0!</v>
      </c>
    </row>
    <row r="35" spans="1:82" x14ac:dyDescent="0.5">
      <c r="A35" s="22" t="s">
        <v>18</v>
      </c>
      <c r="B35" t="e">
        <f>'Balance Sheet Data'!B62/'Last 20 years'!B23</f>
        <v>#DIV/0!</v>
      </c>
      <c r="C35" t="e">
        <f>'Balance Sheet Data'!C62/'Last 20 years'!C23</f>
        <v>#DIV/0!</v>
      </c>
      <c r="D35" t="e">
        <f>'Balance Sheet Data'!D62/'Last 20 years'!D23</f>
        <v>#DIV/0!</v>
      </c>
      <c r="E35" t="e">
        <f>'Balance Sheet Data'!E62/'Last 20 years'!E23</f>
        <v>#DIV/0!</v>
      </c>
      <c r="F35" t="e">
        <f>'Balance Sheet Data'!F62/'Last 20 years'!F23</f>
        <v>#DIV/0!</v>
      </c>
      <c r="G35" t="e">
        <f>'Balance Sheet Data'!G62/'Last 20 years'!G23</f>
        <v>#DIV/0!</v>
      </c>
      <c r="H35" t="e">
        <f>'Balance Sheet Data'!H62/'Last 20 years'!H23</f>
        <v>#DIV/0!</v>
      </c>
      <c r="I35" t="e">
        <f>'Balance Sheet Data'!I62/'Last 20 years'!I23</f>
        <v>#DIV/0!</v>
      </c>
      <c r="J35" t="e">
        <f>'Balance Sheet Data'!J62/'Last 20 years'!J23</f>
        <v>#DIV/0!</v>
      </c>
      <c r="K35" t="e">
        <f>'Balance Sheet Data'!K62/'Last 20 years'!K23</f>
        <v>#DIV/0!</v>
      </c>
      <c r="L35" t="e">
        <f>'Balance Sheet Data'!L62/'Last 20 years'!L23</f>
        <v>#DIV/0!</v>
      </c>
      <c r="M35" t="e">
        <f>'Balance Sheet Data'!M62/'Last 20 years'!M23</f>
        <v>#DIV/0!</v>
      </c>
      <c r="N35" t="e">
        <f>'Balance Sheet Data'!N62/'Last 20 years'!N23</f>
        <v>#DIV/0!</v>
      </c>
      <c r="O35" t="e">
        <f>'Balance Sheet Data'!O62/'Last 20 years'!O23</f>
        <v>#DIV/0!</v>
      </c>
      <c r="P35" t="e">
        <f>'Balance Sheet Data'!P62/'Last 20 years'!P23</f>
        <v>#DIV/0!</v>
      </c>
      <c r="Q35" t="e">
        <f>'Balance Sheet Data'!Q62/'Last 20 years'!Q23</f>
        <v>#DIV/0!</v>
      </c>
      <c r="R35" t="e">
        <f>'Balance Sheet Data'!R62/'Last 20 years'!R23</f>
        <v>#DIV/0!</v>
      </c>
      <c r="S35" t="e">
        <f>'Balance Sheet Data'!S62/'Last 20 years'!S23</f>
        <v>#DIV/0!</v>
      </c>
      <c r="T35" t="e">
        <f>'Balance Sheet Data'!T62/'Last 20 years'!T23</f>
        <v>#DIV/0!</v>
      </c>
      <c r="U35" t="e">
        <f>'Balance Sheet Data'!U62/'Last 20 years'!U23</f>
        <v>#DIV/0!</v>
      </c>
      <c r="V35" t="e">
        <f>'Balance Sheet Data'!V62/'Last 20 years'!V23</f>
        <v>#DIV/0!</v>
      </c>
      <c r="W35">
        <f>'Balance Sheet Data'!W62/'Last 20 years'!W23</f>
        <v>0</v>
      </c>
      <c r="X35">
        <f>'Balance Sheet Data'!X62/'Last 20 years'!X23</f>
        <v>6.3403093555397287</v>
      </c>
      <c r="Y35">
        <f>'Balance Sheet Data'!Y62/'Last 20 years'!Y23</f>
        <v>17.50384556502468</v>
      </c>
      <c r="Z35">
        <f>'Balance Sheet Data'!Z62/'Last 20 years'!Z23</f>
        <v>18.066618070209095</v>
      </c>
      <c r="AA35">
        <f>'Balance Sheet Data'!AA62/'Last 20 years'!AA23</f>
        <v>19.875865675796508</v>
      </c>
      <c r="AB35">
        <f>'Balance Sheet Data'!AB62/'Last 20 years'!AB23</f>
        <v>13.734803430763478</v>
      </c>
      <c r="AC35">
        <f>'Balance Sheet Data'!AC62/'Last 20 years'!AC23</f>
        <v>14.488251888842052</v>
      </c>
      <c r="AD35">
        <f>'Balance Sheet Data'!AD62/'Last 20 years'!AD23</f>
        <v>16.398814276889699</v>
      </c>
      <c r="AE35">
        <f>'Balance Sheet Data'!AE62/'Last 20 years'!AE23</f>
        <v>18.436607493093632</v>
      </c>
      <c r="AF35">
        <f>'Balance Sheet Data'!AF62/'Last 20 years'!AF23</f>
        <v>15.339728906734214</v>
      </c>
      <c r="AG35">
        <f>'Balance Sheet Data'!AG62/'Last 20 years'!AG23</f>
        <v>18.439932670727796</v>
      </c>
      <c r="AH35">
        <f>'Balance Sheet Data'!AH62/'Last 20 years'!AH23</f>
        <v>18.115432530401307</v>
      </c>
      <c r="AI35">
        <f>'Balance Sheet Data'!AI62/'Last 20 years'!AI23</f>
        <v>36.890276829495377</v>
      </c>
      <c r="AJ35">
        <f>'Balance Sheet Data'!AJ62/'Last 20 years'!AJ23</f>
        <v>19.437144715392215</v>
      </c>
      <c r="AK35">
        <f>'Balance Sheet Data'!AK62/'Last 20 years'!AK23</f>
        <v>16.380893462339479</v>
      </c>
      <c r="AL35">
        <f>'Balance Sheet Data'!AL62/'Last 20 years'!AL23</f>
        <v>15.433742494031399</v>
      </c>
      <c r="AM35">
        <f>'Balance Sheet Data'!AM62/'Last 20 years'!AM23</f>
        <v>17.936857427129013</v>
      </c>
      <c r="AN35">
        <f>'Balance Sheet Data'!AN62/'Last 20 years'!AN23</f>
        <v>13.993321560218082</v>
      </c>
      <c r="AO35">
        <f>'Balance Sheet Data'!AO62/'Last 20 years'!AO23</f>
        <v>14.774844178323885</v>
      </c>
      <c r="AP35">
        <f>'Balance Sheet Data'!AP62/'Last 20 years'!AP23</f>
        <v>19.893677640668926</v>
      </c>
      <c r="AQ35">
        <f>'Balance Sheet Data'!AQ62/'Last 20 years'!AQ23</f>
        <v>19.079072506951</v>
      </c>
      <c r="AR35">
        <f>'Balance Sheet Data'!AR62/'Last 20 years'!AR23</f>
        <v>13.749943638686407</v>
      </c>
      <c r="AS35">
        <f>'Balance Sheet Data'!AS62/'Last 20 years'!AS23</f>
        <v>13.004657276093649</v>
      </c>
      <c r="AT35">
        <f>'Balance Sheet Data'!AT62/'Last 20 years'!AT23</f>
        <v>21.236584227718151</v>
      </c>
      <c r="AU35">
        <f>'Balance Sheet Data'!AU62/'Last 20 years'!AU23</f>
        <v>61.992494481236207</v>
      </c>
      <c r="AV35">
        <f>'Balance Sheet Data'!AV62/'Last 20 years'!AV23</f>
        <v>13.892350525509849</v>
      </c>
      <c r="AW35">
        <f>'Balance Sheet Data'!AW62/'Last 20 years'!AW23</f>
        <v>9.4114447273568995</v>
      </c>
      <c r="AX35">
        <f>'Balance Sheet Data'!AX62/'Last 20 years'!AX23</f>
        <v>8.3909283324609127</v>
      </c>
      <c r="AY35">
        <f>'Balance Sheet Data'!AY62/'Last 20 years'!AY23</f>
        <v>14.12645483431684</v>
      </c>
      <c r="AZ35">
        <f>'Balance Sheet Data'!AZ62/'Last 20 years'!AZ23</f>
        <v>7.3236941762812968</v>
      </c>
      <c r="BA35">
        <f>'Balance Sheet Data'!BA62/'Last 20 years'!BA23</f>
        <v>6.4972514599257316</v>
      </c>
      <c r="BB35">
        <f>'Balance Sheet Data'!BB62/'Last 20 years'!BB23</f>
        <v>8.9190468882333214</v>
      </c>
      <c r="BC35">
        <f>'Balance Sheet Data'!BC62/'Last 20 years'!BC23</f>
        <v>12.158673491645702</v>
      </c>
      <c r="BD35">
        <f>'Balance Sheet Data'!BD62/'Last 20 years'!BD23</f>
        <v>6.4650924266716965</v>
      </c>
      <c r="BE35">
        <f>'Balance Sheet Data'!BE62/'Last 20 years'!BE23</f>
        <v>8.6225776300758135</v>
      </c>
      <c r="BF35">
        <f>'Balance Sheet Data'!BF62/'Last 20 years'!BF23</f>
        <v>7.5971569968546611</v>
      </c>
      <c r="BG35">
        <f>'Balance Sheet Data'!BG62/'Last 20 years'!BG23</f>
        <v>13.124580259558414</v>
      </c>
      <c r="BH35">
        <f>'Balance Sheet Data'!BH62/'Last 20 years'!BH23</f>
        <v>7.7040877307304045</v>
      </c>
      <c r="BI35">
        <f>'Balance Sheet Data'!BI62/'Last 20 years'!BI23</f>
        <v>9.0371081439407668</v>
      </c>
      <c r="BJ35">
        <f>'Balance Sheet Data'!BJ62/'Last 20 years'!BJ23</f>
        <v>9.1575037385388232</v>
      </c>
      <c r="BK35">
        <f>'Balance Sheet Data'!BK62/'Last 20 years'!BK23</f>
        <v>17.708477050396127</v>
      </c>
      <c r="BL35">
        <f>'Balance Sheet Data'!BL62/'Last 20 years'!BL23</f>
        <v>11.863892135707006</v>
      </c>
      <c r="BM35">
        <f>'Balance Sheet Data'!BM62/'Last 20 years'!BM23</f>
        <v>12.677899446116093</v>
      </c>
      <c r="BN35">
        <f>'Balance Sheet Data'!BN62/'Last 20 years'!BN23</f>
        <v>11.902465204998586</v>
      </c>
      <c r="BO35">
        <f>'Balance Sheet Data'!BO62/'Last 20 years'!BO23</f>
        <v>18.583697712624797</v>
      </c>
      <c r="BP35">
        <f>'Balance Sheet Data'!BP62/'Last 20 years'!BP23</f>
        <v>13.04390552247261</v>
      </c>
      <c r="BQ35">
        <f>'Balance Sheet Data'!BQ62/'Last 20 years'!BQ23</f>
        <v>12.243062790681837</v>
      </c>
      <c r="BR35">
        <f>'Balance Sheet Data'!BR62/'Last 20 years'!BR23</f>
        <v>12.876400082887088</v>
      </c>
      <c r="BS35">
        <f>'Balance Sheet Data'!BS62/'Last 20 years'!BS23</f>
        <v>21.045444178066571</v>
      </c>
      <c r="BT35">
        <f>'Balance Sheet Data'!BT62/'Last 20 years'!BT23</f>
        <v>14.73284732901223</v>
      </c>
      <c r="BU35">
        <f>'Balance Sheet Data'!BU62/'Last 20 years'!BU23</f>
        <v>12.229180666918287</v>
      </c>
      <c r="BV35">
        <f>'Balance Sheet Data'!BV62/'Last 20 years'!BV23</f>
        <v>13.927437401361505</v>
      </c>
      <c r="BW35">
        <f>'Balance Sheet Data'!BW62/'Last 20 years'!BW23</f>
        <v>21.698983482850664</v>
      </c>
      <c r="BX35">
        <f>'Balance Sheet Data'!BX62/'Last 20 years'!BX23</f>
        <v>15.883996289424861</v>
      </c>
      <c r="BY35">
        <f>'Balance Sheet Data'!BY62/'Last 20 years'!BY23</f>
        <v>13.288645939270667</v>
      </c>
      <c r="BZ35">
        <f>'Balance Sheet Data'!BZ62/'Last 20 years'!BZ23</f>
        <v>12.167004873590187</v>
      </c>
      <c r="CA35">
        <f>'Balance Sheet Data'!CA62/'Last 20 years'!CA23</f>
        <v>40.867149381521592</v>
      </c>
      <c r="CB35">
        <f>'Balance Sheet Data'!CB62/'Last 20 years'!CB23</f>
        <v>11.933235170510033</v>
      </c>
      <c r="CC35">
        <f>'Balance Sheet Data'!CC62/'Last 20 years'!CC23</f>
        <v>15.027712885530075</v>
      </c>
      <c r="CD35">
        <f>'Balance Sheet Data'!CD62/'Last 20 years'!CD23</f>
        <v>14.694120574724835</v>
      </c>
    </row>
    <row r="36" spans="1:82" ht="20.7" x14ac:dyDescent="0.5">
      <c r="A36" s="22" t="s">
        <v>19</v>
      </c>
      <c r="B36" t="e">
        <f>'Balance Sheet Data'!B63/'Last 20 years'!B24</f>
        <v>#DIV/0!</v>
      </c>
      <c r="C36" t="e">
        <f>'Balance Sheet Data'!C63/'Last 20 years'!C24</f>
        <v>#DIV/0!</v>
      </c>
      <c r="D36" t="e">
        <f>'Balance Sheet Data'!D63/'Last 20 years'!D24</f>
        <v>#DIV/0!</v>
      </c>
      <c r="E36" t="e">
        <f>'Balance Sheet Data'!E63/'Last 20 years'!E24</f>
        <v>#DIV/0!</v>
      </c>
      <c r="F36" t="e">
        <f>'Balance Sheet Data'!F63/'Last 20 years'!F24</f>
        <v>#DIV/0!</v>
      </c>
      <c r="G36" t="e">
        <f>'Balance Sheet Data'!G63/'Last 20 years'!G24</f>
        <v>#DIV/0!</v>
      </c>
      <c r="H36" t="e">
        <f>'Balance Sheet Data'!H63/'Last 20 years'!H24</f>
        <v>#DIV/0!</v>
      </c>
      <c r="I36" t="e">
        <f>'Balance Sheet Data'!I63/'Last 20 years'!I24</f>
        <v>#DIV/0!</v>
      </c>
      <c r="J36" t="e">
        <f>'Balance Sheet Data'!J63/'Last 20 years'!J24</f>
        <v>#DIV/0!</v>
      </c>
      <c r="K36" t="e">
        <f>'Balance Sheet Data'!K63/'Last 20 years'!K24</f>
        <v>#DIV/0!</v>
      </c>
      <c r="L36" t="e">
        <f>'Balance Sheet Data'!L63/'Last 20 years'!L24</f>
        <v>#DIV/0!</v>
      </c>
      <c r="M36" t="e">
        <f>'Balance Sheet Data'!M63/'Last 20 years'!M24</f>
        <v>#DIV/0!</v>
      </c>
      <c r="N36" t="e">
        <f>'Balance Sheet Data'!N63/'Last 20 years'!N24</f>
        <v>#DIV/0!</v>
      </c>
      <c r="O36">
        <f>'Balance Sheet Data'!O63/'Last 20 years'!O24</f>
        <v>0</v>
      </c>
      <c r="P36">
        <f>'Balance Sheet Data'!P63/'Last 20 years'!P24</f>
        <v>0</v>
      </c>
      <c r="Q36">
        <f>'Balance Sheet Data'!Q63/'Last 20 years'!Q24</f>
        <v>0</v>
      </c>
      <c r="R36">
        <f>'Balance Sheet Data'!R63/'Last 20 years'!R24</f>
        <v>4.1340215861098084</v>
      </c>
      <c r="S36">
        <f>'Balance Sheet Data'!S63/'Last 20 years'!S24</f>
        <v>7.1973856209150329</v>
      </c>
      <c r="T36">
        <f>'Balance Sheet Data'!T63/'Last 20 years'!T24</f>
        <v>9.3959240205777608</v>
      </c>
      <c r="U36">
        <f>'Balance Sheet Data'!U63/'Last 20 years'!U24</f>
        <v>3.4631922626747982</v>
      </c>
      <c r="V36">
        <f>'Balance Sheet Data'!V63/'Last 20 years'!V24</f>
        <v>-3.6332179930795849</v>
      </c>
      <c r="W36">
        <f>'Balance Sheet Data'!W63/'Last 20 years'!W24</f>
        <v>-3.1090023723311271</v>
      </c>
      <c r="X36">
        <f>'Balance Sheet Data'!X63/'Last 20 years'!X24</f>
        <v>-6.4129400570884876</v>
      </c>
      <c r="Y36">
        <f>'Balance Sheet Data'!Y63/'Last 20 years'!Y24</f>
        <v>-1.499554186593175</v>
      </c>
      <c r="Z36">
        <f>'Balance Sheet Data'!Z63/'Last 20 years'!Z24</f>
        <v>-3.0968982928588602</v>
      </c>
      <c r="AA36">
        <f>'Balance Sheet Data'!AA63/'Last 20 years'!AA24</f>
        <v>-2.6724183281603451</v>
      </c>
      <c r="AB36">
        <f>'Balance Sheet Data'!AB63/'Last 20 years'!AB24</f>
        <v>-1.7861879918648864</v>
      </c>
      <c r="AC36">
        <f>'Balance Sheet Data'!AC63/'Last 20 years'!AC24</f>
        <v>3.7676775717052718E-3</v>
      </c>
      <c r="AD36">
        <f>'Balance Sheet Data'!AD63/'Last 20 years'!AD24</f>
        <v>-0.79987834549878345</v>
      </c>
      <c r="AE36">
        <f>'Balance Sheet Data'!AE63/'Last 20 years'!AE24</f>
        <v>0.13926499032882012</v>
      </c>
      <c r="AF36">
        <f>'Balance Sheet Data'!AF63/'Last 20 years'!AF24</f>
        <v>1.8990300338903821</v>
      </c>
      <c r="AG36">
        <f>'Balance Sheet Data'!AG63/'Last 20 years'!AG24</f>
        <v>-4.9818927360171683E-2</v>
      </c>
      <c r="AH36">
        <f>'Balance Sheet Data'!AH63/'Last 20 years'!AH24</f>
        <v>-1.9661064133347255</v>
      </c>
      <c r="AI36">
        <f>'Balance Sheet Data'!AI63/'Last 20 years'!AI24</f>
        <v>-3.1844106463878328</v>
      </c>
      <c r="AJ36">
        <f>'Balance Sheet Data'!AJ63/'Last 20 years'!AJ24</f>
        <v>-5.8718508232493551</v>
      </c>
      <c r="AK36">
        <f>'Balance Sheet Data'!AK63/'Last 20 years'!AK24</f>
        <v>-1.3824206166589965</v>
      </c>
      <c r="AL36">
        <f>'Balance Sheet Data'!AL63/'Last 20 years'!AL24</f>
        <v>-4.8593945386337856</v>
      </c>
      <c r="AM36">
        <f>'Balance Sheet Data'!AM63/'Last 20 years'!AM24</f>
        <v>-6.9873943628723856</v>
      </c>
      <c r="AN36">
        <f>'Balance Sheet Data'!AN63/'Last 20 years'!AN24</f>
        <v>-9.594373122097787</v>
      </c>
      <c r="AO36">
        <f>'Balance Sheet Data'!AO63/'Last 20 years'!AO24</f>
        <v>-1.7882877996621778</v>
      </c>
      <c r="AP36">
        <f>'Balance Sheet Data'!AP63/'Last 20 years'!AP24</f>
        <v>-4.3374884579870727</v>
      </c>
      <c r="AQ36">
        <f>'Balance Sheet Data'!AQ63/'Last 20 years'!AQ24</f>
        <v>-3.2666778692656697</v>
      </c>
      <c r="AR36">
        <f>'Balance Sheet Data'!AR63/'Last 20 years'!AR24</f>
        <v>-4.2516046213093706</v>
      </c>
      <c r="AS36">
        <f>'Balance Sheet Data'!AS63/'Last 20 years'!AS24</f>
        <v>0.49472109069748105</v>
      </c>
      <c r="AT36">
        <f>'Balance Sheet Data'!AT63/'Last 20 years'!AT24</f>
        <v>-1.4885350803687056</v>
      </c>
      <c r="AU36">
        <f>'Balance Sheet Data'!AU63/'Last 20 years'!AU24</f>
        <v>-0.89443904669371899</v>
      </c>
      <c r="AV36">
        <f>'Balance Sheet Data'!AV63/'Last 20 years'!AV24</f>
        <v>-3.1589067435791787</v>
      </c>
      <c r="AW36">
        <f>'Balance Sheet Data'!AW63/'Last 20 years'!AW24</f>
        <v>-0.83120141931563107</v>
      </c>
      <c r="AX36">
        <f>'Balance Sheet Data'!AX63/'Last 20 years'!AX24</f>
        <v>-3.0123010363865301</v>
      </c>
      <c r="AY36">
        <f>'Balance Sheet Data'!AY63/'Last 20 years'!AY24</f>
        <v>-7.7090076576932187</v>
      </c>
      <c r="AZ36">
        <f>'Balance Sheet Data'!AZ63/'Last 20 years'!AZ24</f>
        <v>-3.8175384475797309</v>
      </c>
      <c r="BA36">
        <f>'Balance Sheet Data'!BA63/'Last 20 years'!BA24</f>
        <v>-0.99202329228668107</v>
      </c>
      <c r="BB36">
        <f>'Balance Sheet Data'!BB63/'Last 20 years'!BB24</f>
        <v>-1.7226727098898764</v>
      </c>
      <c r="BC36">
        <f>'Balance Sheet Data'!BC63/'Last 20 years'!BC24</f>
        <v>-0.64061934081854399</v>
      </c>
      <c r="BD36">
        <f>'Balance Sheet Data'!BD63/'Last 20 years'!BD24</f>
        <v>-2.0069217532530308</v>
      </c>
      <c r="BE36">
        <f>'Balance Sheet Data'!BE63/'Last 20 years'!BE24</f>
        <v>-0.35211696618946081</v>
      </c>
      <c r="BF36">
        <f>'Balance Sheet Data'!BF63/'Last 20 years'!BF24</f>
        <v>-1.848909778718353</v>
      </c>
      <c r="BG36">
        <f>'Balance Sheet Data'!BG63/'Last 20 years'!BG24</f>
        <v>9.1340888208269515</v>
      </c>
      <c r="BH36">
        <f>'Balance Sheet Data'!BH63/'Last 20 years'!BH24</f>
        <v>9.6287484335563125</v>
      </c>
      <c r="BI36">
        <f>'Balance Sheet Data'!BI63/'Last 20 years'!BI24</f>
        <v>3.7898746608350544</v>
      </c>
      <c r="BJ36">
        <f>'Balance Sheet Data'!BJ63/'Last 20 years'!BJ24</f>
        <v>2.6063467289674325</v>
      </c>
      <c r="BK36">
        <f>'Balance Sheet Data'!BK63/'Last 20 years'!BK24</f>
        <v>11.685489656821716</v>
      </c>
      <c r="BL36">
        <f>'Balance Sheet Data'!BL63/'Last 20 years'!BL24</f>
        <v>16.318038261879696</v>
      </c>
      <c r="BM36">
        <f>'Balance Sheet Data'!BM63/'Last 20 years'!BM24</f>
        <v>3.772083306957017</v>
      </c>
      <c r="BN36">
        <f>'Balance Sheet Data'!BN63/'Last 20 years'!BN24</f>
        <v>2.7908090984219429</v>
      </c>
      <c r="BO36">
        <f>'Balance Sheet Data'!BO63/'Last 20 years'!BO24</f>
        <v>14.190281983151044</v>
      </c>
      <c r="BP36">
        <f>'Balance Sheet Data'!BP63/'Last 20 years'!BP24</f>
        <v>19.402267194531191</v>
      </c>
      <c r="BQ36">
        <f>'Balance Sheet Data'!BQ63/'Last 20 years'!BQ24</f>
        <v>4.2141664803249101</v>
      </c>
      <c r="BR36">
        <f>'Balance Sheet Data'!BR63/'Last 20 years'!BR24</f>
        <v>12.287865853658536</v>
      </c>
      <c r="BS36">
        <f>'Balance Sheet Data'!BS63/'Last 20 years'!BS24</f>
        <v>10.210783606609928</v>
      </c>
      <c r="BT36">
        <f>'Balance Sheet Data'!BT63/'Last 20 years'!BT24</f>
        <v>23.227171225775582</v>
      </c>
      <c r="BU36">
        <f>'Balance Sheet Data'!BU63/'Last 20 years'!BU24</f>
        <v>3.3942902059760871</v>
      </c>
      <c r="BV36">
        <f>'Balance Sheet Data'!BV63/'Last 20 years'!BV24</f>
        <v>1.988320439810251</v>
      </c>
      <c r="BW36">
        <f>'Balance Sheet Data'!BW63/'Last 20 years'!BW24</f>
        <v>12.280116980531796</v>
      </c>
      <c r="BX36">
        <f>'Balance Sheet Data'!BX63/'Last 20 years'!BX24</f>
        <v>23.858951781970649</v>
      </c>
      <c r="BY36">
        <f>'Balance Sheet Data'!BY63/'Last 20 years'!BY24</f>
        <v>4.7582335893817129</v>
      </c>
      <c r="BZ36">
        <f>'Balance Sheet Data'!BZ63/'Last 20 years'!BZ24</f>
        <v>4.0711242085141963</v>
      </c>
      <c r="CA36">
        <f>'Balance Sheet Data'!CA63/'Last 20 years'!CA24</f>
        <v>-17.620344827586205</v>
      </c>
      <c r="CB36">
        <f>'Balance Sheet Data'!CB63/'Last 20 years'!CB24</f>
        <v>-12.403443640124095</v>
      </c>
      <c r="CC36">
        <f>'Balance Sheet Data'!CC63/'Last 20 years'!CC24</f>
        <v>6.8918057690139509</v>
      </c>
      <c r="CD36">
        <f>'Balance Sheet Data'!CD63/'Last 20 years'!CD24</f>
        <v>3.0773158508525862</v>
      </c>
    </row>
    <row r="37" spans="1:82" x14ac:dyDescent="0.5">
      <c r="A37" s="22" t="s">
        <v>20</v>
      </c>
      <c r="B37" t="e">
        <f>'Balance Sheet Data'!B64/'Last 20 years'!B25</f>
        <v>#DIV/0!</v>
      </c>
      <c r="C37" t="e">
        <f>'Balance Sheet Data'!C64/'Last 20 years'!C25</f>
        <v>#DIV/0!</v>
      </c>
      <c r="D37" t="e">
        <f>'Balance Sheet Data'!D64/'Last 20 years'!D25</f>
        <v>#DIV/0!</v>
      </c>
      <c r="E37" t="e">
        <f>'Balance Sheet Data'!E64/'Last 20 years'!E25</f>
        <v>#DIV/0!</v>
      </c>
      <c r="F37" t="e">
        <f>'Balance Sheet Data'!F64/'Last 20 years'!F25</f>
        <v>#DIV/0!</v>
      </c>
      <c r="G37" t="e">
        <f>'Balance Sheet Data'!G64/'Last 20 years'!G25</f>
        <v>#DIV/0!</v>
      </c>
      <c r="H37" t="e">
        <f>'Balance Sheet Data'!H64/'Last 20 years'!H25</f>
        <v>#DIV/0!</v>
      </c>
      <c r="I37" t="e">
        <f>'Balance Sheet Data'!I64/'Last 20 years'!I25</f>
        <v>#DIV/0!</v>
      </c>
      <c r="J37" t="e">
        <f>'Balance Sheet Data'!J64/'Last 20 years'!J25</f>
        <v>#DIV/0!</v>
      </c>
      <c r="K37" t="e">
        <f>'Balance Sheet Data'!K64/'Last 20 years'!K25</f>
        <v>#DIV/0!</v>
      </c>
      <c r="L37" t="e">
        <f>'Balance Sheet Data'!L64/'Last 20 years'!L25</f>
        <v>#DIV/0!</v>
      </c>
      <c r="M37" t="e">
        <f>'Balance Sheet Data'!M64/'Last 20 years'!M25</f>
        <v>#DIV/0!</v>
      </c>
      <c r="N37" t="e">
        <f>'Balance Sheet Data'!N64/'Last 20 years'!N25</f>
        <v>#DIV/0!</v>
      </c>
      <c r="O37" t="e">
        <f>'Balance Sheet Data'!O64/'Last 20 years'!O25</f>
        <v>#DIV/0!</v>
      </c>
      <c r="P37" t="e">
        <f>'Balance Sheet Data'!P64/'Last 20 years'!P25</f>
        <v>#DIV/0!</v>
      </c>
      <c r="Q37" t="e">
        <f>'Balance Sheet Data'!Q64/'Last 20 years'!Q25</f>
        <v>#DIV/0!</v>
      </c>
      <c r="R37" t="e">
        <f>'Balance Sheet Data'!R64/'Last 20 years'!R25</f>
        <v>#DIV/0!</v>
      </c>
      <c r="S37" t="e">
        <f>'Balance Sheet Data'!S64/'Last 20 years'!S25</f>
        <v>#DIV/0!</v>
      </c>
      <c r="T37" t="e">
        <f>'Balance Sheet Data'!T64/'Last 20 years'!T25</f>
        <v>#DIV/0!</v>
      </c>
      <c r="U37" t="e">
        <f>'Balance Sheet Data'!U64/'Last 20 years'!U25</f>
        <v>#DIV/0!</v>
      </c>
      <c r="V37" t="e">
        <f>'Balance Sheet Data'!V64/'Last 20 years'!V25</f>
        <v>#DIV/0!</v>
      </c>
      <c r="W37" t="e">
        <f>'Balance Sheet Data'!W64/'Last 20 years'!W25</f>
        <v>#DIV/0!</v>
      </c>
      <c r="X37" t="e">
        <f>'Balance Sheet Data'!X64/'Last 20 years'!X25</f>
        <v>#DIV/0!</v>
      </c>
      <c r="Y37" t="e">
        <f>'Balance Sheet Data'!Y64/'Last 20 years'!Y25</f>
        <v>#DIV/0!</v>
      </c>
      <c r="Z37" t="e">
        <f>'Balance Sheet Data'!Z64/'Last 20 years'!Z25</f>
        <v>#DIV/0!</v>
      </c>
      <c r="AA37" t="e">
        <f>'Balance Sheet Data'!AA64/'Last 20 years'!AA25</f>
        <v>#DIV/0!</v>
      </c>
      <c r="AB37" t="e">
        <f>'Balance Sheet Data'!AB64/'Last 20 years'!AB25</f>
        <v>#DIV/0!</v>
      </c>
      <c r="AC37" t="e">
        <f>'Balance Sheet Data'!AC64/'Last 20 years'!AC25</f>
        <v>#DIV/0!</v>
      </c>
      <c r="AD37" t="e">
        <f>'Balance Sheet Data'!AD64/'Last 20 years'!AD25</f>
        <v>#DIV/0!</v>
      </c>
      <c r="AE37" t="e">
        <f>'Balance Sheet Data'!AE64/'Last 20 years'!AE25</f>
        <v>#DIV/0!</v>
      </c>
      <c r="AF37" t="e">
        <f>'Balance Sheet Data'!AF64/'Last 20 years'!AF25</f>
        <v>#DIV/0!</v>
      </c>
      <c r="AG37" t="e">
        <f>'Balance Sheet Data'!AG64/'Last 20 years'!AG25</f>
        <v>#DIV/0!</v>
      </c>
      <c r="AH37" t="e">
        <f>'Balance Sheet Data'!AH64/'Last 20 years'!AH25</f>
        <v>#DIV/0!</v>
      </c>
      <c r="AI37" t="e">
        <f>'Balance Sheet Data'!AI64/'Last 20 years'!AI25</f>
        <v>#DIV/0!</v>
      </c>
      <c r="AJ37" t="e">
        <f>'Balance Sheet Data'!AJ64/'Last 20 years'!AJ25</f>
        <v>#DIV/0!</v>
      </c>
      <c r="AK37" t="e">
        <f>'Balance Sheet Data'!AK64/'Last 20 years'!AK25</f>
        <v>#DIV/0!</v>
      </c>
      <c r="AL37" t="e">
        <f>'Balance Sheet Data'!AL64/'Last 20 years'!AL25</f>
        <v>#DIV/0!</v>
      </c>
      <c r="AM37" t="e">
        <f>'Balance Sheet Data'!AM64/'Last 20 years'!AM25</f>
        <v>#DIV/0!</v>
      </c>
      <c r="AN37" t="e">
        <f>'Balance Sheet Data'!AN64/'Last 20 years'!AN25</f>
        <v>#DIV/0!</v>
      </c>
      <c r="AO37" t="e">
        <f>'Balance Sheet Data'!AO64/'Last 20 years'!AO25</f>
        <v>#DIV/0!</v>
      </c>
      <c r="AP37" t="e">
        <f>'Balance Sheet Data'!AP64/'Last 20 years'!AP25</f>
        <v>#DIV/0!</v>
      </c>
      <c r="AQ37" t="e">
        <f>'Balance Sheet Data'!AQ64/'Last 20 years'!AQ25</f>
        <v>#DIV/0!</v>
      </c>
      <c r="AR37" t="e">
        <f>'Balance Sheet Data'!AR64/'Last 20 years'!AR25</f>
        <v>#DIV/0!</v>
      </c>
      <c r="AS37" t="e">
        <f>'Balance Sheet Data'!AS64/'Last 20 years'!AS25</f>
        <v>#DIV/0!</v>
      </c>
      <c r="AT37" t="e">
        <f>'Balance Sheet Data'!AT64/'Last 20 years'!AT25</f>
        <v>#DIV/0!</v>
      </c>
      <c r="AU37" t="e">
        <f>'Balance Sheet Data'!AU64/'Last 20 years'!AU25</f>
        <v>#DIV/0!</v>
      </c>
      <c r="AV37" t="e">
        <f>'Balance Sheet Data'!AV64/'Last 20 years'!AV25</f>
        <v>#DIV/0!</v>
      </c>
      <c r="AW37" t="e">
        <f>'Balance Sheet Data'!AW64/'Last 20 years'!AW25</f>
        <v>#DIV/0!</v>
      </c>
      <c r="AX37" t="e">
        <f>'Balance Sheet Data'!AX64/'Last 20 years'!AX25</f>
        <v>#DIV/0!</v>
      </c>
      <c r="AY37">
        <f>'Balance Sheet Data'!AY64/'Last 20 years'!AY25</f>
        <v>5.861350318471338</v>
      </c>
      <c r="AZ37" t="e">
        <f>'Balance Sheet Data'!AZ64/'Last 20 years'!AZ25</f>
        <v>#VALUE!</v>
      </c>
      <c r="BA37">
        <f>'Balance Sheet Data'!BA64/'Last 20 years'!BA25</f>
        <v>3.0519341470480801</v>
      </c>
      <c r="BB37">
        <f>'Balance Sheet Data'!BB64/'Last 20 years'!BB25</f>
        <v>2.2913401647578864</v>
      </c>
      <c r="BC37">
        <f>'Balance Sheet Data'!BC64/'Last 20 years'!BC25</f>
        <v>3.6412922721414924</v>
      </c>
      <c r="BD37">
        <f>'Balance Sheet Data'!BD64/'Last 20 years'!BD25</f>
        <v>377.23583180987208</v>
      </c>
      <c r="BE37">
        <f>'Balance Sheet Data'!BE64/'Last 20 years'!BE25</f>
        <v>2.4044617626280469</v>
      </c>
      <c r="BF37">
        <f>'Balance Sheet Data'!BF64/'Last 20 years'!BF25</f>
        <v>1.1734990128904887</v>
      </c>
      <c r="BG37">
        <f>'Balance Sheet Data'!BG64/'Last 20 years'!BG25</f>
        <v>1.2833883656172491</v>
      </c>
      <c r="BH37">
        <f>'Balance Sheet Data'!BH64/'Last 20 years'!BH25</f>
        <v>45.134362934362933</v>
      </c>
      <c r="BI37">
        <f>'Balance Sheet Data'!BI64/'Last 20 years'!BI25</f>
        <v>1.4578684366119279</v>
      </c>
      <c r="BJ37">
        <f>'Balance Sheet Data'!BJ64/'Last 20 years'!BJ25</f>
        <v>0.40408196520959794</v>
      </c>
      <c r="BK37">
        <f>'Balance Sheet Data'!BK64/'Last 20 years'!BK25</f>
        <v>2.444513050799888</v>
      </c>
      <c r="BL37">
        <f>'Balance Sheet Data'!BL64/'Last 20 years'!BL25</f>
        <v>2.4445130507998876</v>
      </c>
      <c r="BM37">
        <f>'Balance Sheet Data'!BM64/'Last 20 years'!BM25</f>
        <v>-0.77596301963908598</v>
      </c>
      <c r="BN37">
        <f>'Balance Sheet Data'!BN64/'Last 20 years'!BN25</f>
        <v>-0.77617050009774846</v>
      </c>
      <c r="BO37">
        <f>'Balance Sheet Data'!BO64/'Last 20 years'!BO25</f>
        <v>-2.8757471411361246</v>
      </c>
      <c r="BP37">
        <f>'Balance Sheet Data'!BP64/'Last 20 years'!BP25</f>
        <v>-2.8743780686395146</v>
      </c>
      <c r="BQ37">
        <f>'Balance Sheet Data'!BQ64/'Last 20 years'!BQ25</f>
        <v>-2.0130823913857583</v>
      </c>
      <c r="BR37">
        <f>'Balance Sheet Data'!BR64/'Last 20 years'!BR25</f>
        <v>-2.0131814926715026</v>
      </c>
      <c r="BS37">
        <f>'Balance Sheet Data'!BS64/'Last 20 years'!BS25</f>
        <v>-4.4684964510036895</v>
      </c>
      <c r="BT37">
        <f>'Balance Sheet Data'!BT64/'Last 20 years'!BT25</f>
        <v>-4.4686846562992981</v>
      </c>
      <c r="BU37">
        <f>'Balance Sheet Data'!BU64/'Last 20 years'!BU25</f>
        <v>-2.5237665660752775</v>
      </c>
      <c r="BV37">
        <f>'Balance Sheet Data'!BV64/'Last 20 years'!BV25</f>
        <v>-2.5237690909987212</v>
      </c>
      <c r="BW37">
        <f>'Balance Sheet Data'!BW64/'Last 20 years'!BW25</f>
        <v>2.488051782996143</v>
      </c>
      <c r="BX37">
        <f>'Balance Sheet Data'!BX64/'Last 20 years'!BX25</f>
        <v>2.4880517829961426</v>
      </c>
      <c r="BY37">
        <f>'Balance Sheet Data'!BY64/'Last 20 years'!BY25</f>
        <v>-9.6591360219418262E-2</v>
      </c>
      <c r="BZ37">
        <f>'Balance Sheet Data'!BZ64/'Last 20 years'!BZ25</f>
        <v>-9.6825691119608842E-2</v>
      </c>
      <c r="CA37">
        <f>'Balance Sheet Data'!CA64/'Last 20 years'!CA25</f>
        <v>-56.756410261518333</v>
      </c>
      <c r="CB37">
        <f>'Balance Sheet Data'!CB64/'Last 20 years'!CB25</f>
        <v>-58.123265068026662</v>
      </c>
      <c r="CC37">
        <f>'Balance Sheet Data'!CC64/'Last 20 years'!CC25</f>
        <v>-0.95741816804419688</v>
      </c>
      <c r="CD37">
        <f>'Balance Sheet Data'!CD64/'Last 20 years'!CD25</f>
        <v>-0.95742253951544276</v>
      </c>
    </row>
    <row r="38" spans="1:82" x14ac:dyDescent="0.5">
      <c r="A38" s="21" t="s">
        <v>30</v>
      </c>
    </row>
    <row r="39" spans="1:82" x14ac:dyDescent="0.5">
      <c r="A39" s="21" t="s">
        <v>31</v>
      </c>
    </row>
    <row r="41" spans="1:82" x14ac:dyDescent="0.5">
      <c r="A41" t="s">
        <v>220</v>
      </c>
    </row>
    <row r="42" spans="1:82" x14ac:dyDescent="0.5">
      <c r="A42" s="22" t="s">
        <v>12</v>
      </c>
    </row>
    <row r="43" spans="1:82" x14ac:dyDescent="0.5">
      <c r="A43" s="22" t="s">
        <v>13</v>
      </c>
    </row>
    <row r="44" spans="1:82" x14ac:dyDescent="0.5">
      <c r="A44" s="22" t="s">
        <v>14</v>
      </c>
    </row>
    <row r="45" spans="1:82" ht="20.7" x14ac:dyDescent="0.5">
      <c r="A45" s="22" t="s">
        <v>15</v>
      </c>
    </row>
    <row r="46" spans="1:82" x14ac:dyDescent="0.5">
      <c r="A46" s="22" t="s">
        <v>16</v>
      </c>
    </row>
    <row r="47" spans="1:82" ht="20.7" x14ac:dyDescent="0.5">
      <c r="A47" s="22" t="s">
        <v>17</v>
      </c>
    </row>
    <row r="48" spans="1:82" x14ac:dyDescent="0.5">
      <c r="A48" s="22" t="s">
        <v>18</v>
      </c>
    </row>
    <row r="49" spans="1:1" ht="20.7" x14ac:dyDescent="0.5">
      <c r="A49" s="22" t="s">
        <v>19</v>
      </c>
    </row>
    <row r="50" spans="1:1" x14ac:dyDescent="0.5">
      <c r="A50" s="22" t="s">
        <v>20</v>
      </c>
    </row>
    <row r="51" spans="1:1" x14ac:dyDescent="0.5">
      <c r="A51" s="21" t="s">
        <v>30</v>
      </c>
    </row>
    <row r="52" spans="1:1" x14ac:dyDescent="0.5">
      <c r="A52" s="21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Last 4 years</vt:lpstr>
      <vt:lpstr>Last 20 years</vt:lpstr>
      <vt:lpstr>FOR GRAPHING</vt:lpstr>
      <vt:lpstr>Balance Sheet Data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Hyperion</dc:creator>
  <cp:lastModifiedBy>Hyperion</cp:lastModifiedBy>
  <dcterms:created xsi:type="dcterms:W3CDTF">2021-04-26T04:54:03Z</dcterms:created>
  <dcterms:modified xsi:type="dcterms:W3CDTF">2021-05-06T20:48:57Z</dcterms:modified>
</cp:coreProperties>
</file>