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r_napops" sheetId="1" r:id="rId4"/>
    <sheet state="visible" name="single-vs-multi" sheetId="2" r:id="rId5"/>
  </sheets>
  <definedNames>
    <definedName hidden="1" localSheetId="0" name="_xlnm._FilterDatabase">edr_napops!$A$1:$AC$328</definedName>
    <definedName hidden="1" localSheetId="1" name="_xlnm._FilterDatabase">'single-vs-multi'!$A$1:$Z$425</definedName>
    <definedName hidden="1" localSheetId="0" name="Z_EA25F4FF_E149_4B13_A191_9C3D90F7FC4A_.wvu.FilterData">edr_napops!$A$1:$AC$328</definedName>
  </definedNames>
  <calcPr/>
  <customWorkbookViews>
    <customWorkbookView activeSheetId="0" maximized="1" windowHeight="0" windowWidth="0" guid="{EA25F4FF-E149-4B13-A191-9C3D90F7FC4A}" name="Filter 1"/>
  </customWorkbookViews>
</workbook>
</file>

<file path=xl/sharedStrings.xml><?xml version="1.0" encoding="utf-8"?>
<sst xmlns="http://schemas.openxmlformats.org/spreadsheetml/2006/main" count="1103" uniqueCount="488">
  <si>
    <t>Species</t>
  </si>
  <si>
    <t>NAPOPS_Sample_Size</t>
  </si>
  <si>
    <t>NAPOPS_NULL</t>
  </si>
  <si>
    <t>NAPOPS_Road</t>
  </si>
  <si>
    <t>NAPOPS_Offroad</t>
  </si>
  <si>
    <t>PIF Distance</t>
  </si>
  <si>
    <t>QPAD v3</t>
  </si>
  <si>
    <t>Comments</t>
  </si>
  <si>
    <t>Index</t>
  </si>
  <si>
    <t>Road less than Offroad</t>
  </si>
  <si>
    <t>Relative</t>
  </si>
  <si>
    <t>Onroad vs Null</t>
  </si>
  <si>
    <t>Offroad vs Null</t>
  </si>
  <si>
    <t>Lombard Effect</t>
  </si>
  <si>
    <t>NAPOPS Null vs PIF</t>
  </si>
  <si>
    <t>NAPOPS Null vs QPAD3 Null</t>
  </si>
  <si>
    <t>WTPT</t>
  </si>
  <si>
    <t>NA</t>
  </si>
  <si>
    <t>GRSG</t>
  </si>
  <si>
    <t>ATSP</t>
  </si>
  <si>
    <t>BOSP</t>
  </si>
  <si>
    <t>LEWO</t>
  </si>
  <si>
    <t>MEJA</t>
  </si>
  <si>
    <t>forest jays</t>
  </si>
  <si>
    <t>NOMO</t>
  </si>
  <si>
    <t>TRBL</t>
  </si>
  <si>
    <t>FEHA</t>
  </si>
  <si>
    <t>NOPO</t>
  </si>
  <si>
    <t>NRWS</t>
  </si>
  <si>
    <t>MOUQ</t>
  </si>
  <si>
    <t>group average (KVR)</t>
  </si>
  <si>
    <t>ATTW</t>
  </si>
  <si>
    <t>WTSW</t>
  </si>
  <si>
    <t>DICK</t>
  </si>
  <si>
    <t>CLSW</t>
  </si>
  <si>
    <t>BLGR</t>
  </si>
  <si>
    <t>GTGR</t>
  </si>
  <si>
    <t>GRRO</t>
  </si>
  <si>
    <t>PIJA</t>
  </si>
  <si>
    <t>LAGO</t>
  </si>
  <si>
    <t>COPO</t>
  </si>
  <si>
    <t>I made some averages for groups of birds that are closely related or have similar vocalizations in terms of loudness or pitch (KVR)</t>
  </si>
  <si>
    <t>AMPI</t>
  </si>
  <si>
    <t>FOSP</t>
  </si>
  <si>
    <t>LOSH</t>
  </si>
  <si>
    <t>CORA</t>
  </si>
  <si>
    <t>BTPI</t>
  </si>
  <si>
    <t>FICR</t>
  </si>
  <si>
    <t>CWWI</t>
  </si>
  <si>
    <t>NOBO</t>
  </si>
  <si>
    <t>BCTI</t>
  </si>
  <si>
    <t>CAHU</t>
  </si>
  <si>
    <t>PABU</t>
  </si>
  <si>
    <t>53% of EDRs are less on-road</t>
  </si>
  <si>
    <t>MGWA</t>
  </si>
  <si>
    <t>GHOW</t>
  </si>
  <si>
    <t>MODO</t>
  </si>
  <si>
    <t>CANW</t>
  </si>
  <si>
    <t>EUCD</t>
  </si>
  <si>
    <t>pigeons and doves</t>
  </si>
  <si>
    <t>OROR</t>
  </si>
  <si>
    <t>NAWA</t>
  </si>
  <si>
    <t>GWWA</t>
  </si>
  <si>
    <t>trilling warblers</t>
  </si>
  <si>
    <t>STJA</t>
  </si>
  <si>
    <t>YBMA</t>
  </si>
  <si>
    <t>crows, magpies, PIJA, CLNU</t>
  </si>
  <si>
    <t>CSWA</t>
  </si>
  <si>
    <t>DEJU</t>
  </si>
  <si>
    <t>EVGR</t>
  </si>
  <si>
    <t>BBMA</t>
  </si>
  <si>
    <t>MIKI</t>
  </si>
  <si>
    <t>STFL</t>
  </si>
  <si>
    <t>HETA</t>
  </si>
  <si>
    <t>NOHA</t>
  </si>
  <si>
    <t>BRBL</t>
  </si>
  <si>
    <t>SPTO</t>
  </si>
  <si>
    <t>towhees</t>
  </si>
  <si>
    <t>AMKE</t>
  </si>
  <si>
    <t>BLPW</t>
  </si>
  <si>
    <t>SCOR</t>
  </si>
  <si>
    <t>EAME</t>
  </si>
  <si>
    <t>orioles</t>
  </si>
  <si>
    <t>GCSP</t>
  </si>
  <si>
    <t>BHGR</t>
  </si>
  <si>
    <t>MERL</t>
  </si>
  <si>
    <t>LAZB</t>
  </si>
  <si>
    <t>STGR</t>
  </si>
  <si>
    <t>WHWO</t>
  </si>
  <si>
    <t>COHA</t>
  </si>
  <si>
    <t>FISP</t>
  </si>
  <si>
    <t>OSPR</t>
  </si>
  <si>
    <t>RHWO</t>
  </si>
  <si>
    <t>RBSA</t>
  </si>
  <si>
    <t>HUVI</t>
  </si>
  <si>
    <t>HEWA</t>
  </si>
  <si>
    <t>RECR</t>
  </si>
  <si>
    <t>BHCO</t>
  </si>
  <si>
    <t>ACWO</t>
  </si>
  <si>
    <t>FLSJ</t>
  </si>
  <si>
    <t>SOGR</t>
  </si>
  <si>
    <t>VATH</t>
  </si>
  <si>
    <t>GCTH</t>
  </si>
  <si>
    <t>CAVI</t>
  </si>
  <si>
    <t>TUVU</t>
  </si>
  <si>
    <t>NUWO</t>
  </si>
  <si>
    <t>CONI</t>
  </si>
  <si>
    <t>Too low. Is at least 250m based on ARU recordings of known distance</t>
  </si>
  <si>
    <t>CHUK</t>
  </si>
  <si>
    <t>WIWA</t>
  </si>
  <si>
    <t>PAWR</t>
  </si>
  <si>
    <t>WETA</t>
  </si>
  <si>
    <t>GTTO</t>
  </si>
  <si>
    <t>BUOR</t>
  </si>
  <si>
    <t>BTYW</t>
  </si>
  <si>
    <t>LOWA</t>
  </si>
  <si>
    <t>DUFL</t>
  </si>
  <si>
    <t>NOPA</t>
  </si>
  <si>
    <t>RNSA</t>
  </si>
  <si>
    <t>BUSH</t>
  </si>
  <si>
    <t>RUHU</t>
  </si>
  <si>
    <t>PYNU</t>
  </si>
  <si>
    <t>EABL</t>
  </si>
  <si>
    <t>HAFL</t>
  </si>
  <si>
    <t>TOWA</t>
  </si>
  <si>
    <t>RWBL</t>
  </si>
  <si>
    <t>WEWP</t>
  </si>
  <si>
    <t>VGSW</t>
  </si>
  <si>
    <t>ROPI</t>
  </si>
  <si>
    <t>CASJ</t>
  </si>
  <si>
    <t>RSHA</t>
  </si>
  <si>
    <t>open-country raptors</t>
  </si>
  <si>
    <t>OCWA</t>
  </si>
  <si>
    <t>other forest warblers</t>
  </si>
  <si>
    <t>EAKI</t>
  </si>
  <si>
    <t>kingbirds</t>
  </si>
  <si>
    <t>NOFL</t>
  </si>
  <si>
    <t>LASP</t>
  </si>
  <si>
    <t>BBCU</t>
  </si>
  <si>
    <t>CAFI</t>
  </si>
  <si>
    <t>VEER</t>
  </si>
  <si>
    <t>PUMA</t>
  </si>
  <si>
    <t>RNEP</t>
  </si>
  <si>
    <t>LEGO</t>
  </si>
  <si>
    <t>GFWO</t>
  </si>
  <si>
    <t>COFL</t>
  </si>
  <si>
    <t>AMDI</t>
  </si>
  <si>
    <t>MOCH</t>
  </si>
  <si>
    <t>WEKI</t>
  </si>
  <si>
    <t>WEBL</t>
  </si>
  <si>
    <t>bluebirds</t>
  </si>
  <si>
    <t>BOWA</t>
  </si>
  <si>
    <t>BTGR</t>
  </si>
  <si>
    <t>BHNU</t>
  </si>
  <si>
    <t>BLJA</t>
  </si>
  <si>
    <t>ANHU</t>
  </si>
  <si>
    <t>hummingbirds</t>
  </si>
  <si>
    <t>BGGN</t>
  </si>
  <si>
    <t>MOBL</t>
  </si>
  <si>
    <t>SSHA</t>
  </si>
  <si>
    <t>OSFL</t>
  </si>
  <si>
    <t>GRVI</t>
  </si>
  <si>
    <t>GRWA</t>
  </si>
  <si>
    <t>WITU</t>
  </si>
  <si>
    <t>TOSO</t>
  </si>
  <si>
    <t>BRTH</t>
  </si>
  <si>
    <t>thrashers</t>
  </si>
  <si>
    <t>BEWR</t>
  </si>
  <si>
    <t>ATFL</t>
  </si>
  <si>
    <t>AMCR</t>
  </si>
  <si>
    <t>CAQU</t>
  </si>
  <si>
    <t>PSFL</t>
  </si>
  <si>
    <t>BARS</t>
  </si>
  <si>
    <t>VASW</t>
  </si>
  <si>
    <t>ROWR</t>
  </si>
  <si>
    <t>ALHU</t>
  </si>
  <si>
    <t>PUFI</t>
  </si>
  <si>
    <t>WCSP</t>
  </si>
  <si>
    <t>RTHA</t>
  </si>
  <si>
    <t>CARW</t>
  </si>
  <si>
    <t>SUTA</t>
  </si>
  <si>
    <t>AMGO</t>
  </si>
  <si>
    <t>LARB</t>
  </si>
  <si>
    <t>SAPH</t>
  </si>
  <si>
    <t>OATI</t>
  </si>
  <si>
    <t>PISI</t>
  </si>
  <si>
    <t>CEDW</t>
  </si>
  <si>
    <t>SCTA</t>
  </si>
  <si>
    <t>SWHA</t>
  </si>
  <si>
    <t>CASP</t>
  </si>
  <si>
    <t>desert/scrub sparrows</t>
  </si>
  <si>
    <t>PIWO</t>
  </si>
  <si>
    <t>VIWA</t>
  </si>
  <si>
    <t>all warblers</t>
  </si>
  <si>
    <t>RBNU</t>
  </si>
  <si>
    <t>HOFI</t>
  </si>
  <si>
    <t>PIWA</t>
  </si>
  <si>
    <t>HOWA</t>
  </si>
  <si>
    <t>BAIS</t>
  </si>
  <si>
    <t>CCLO</t>
  </si>
  <si>
    <t>longspurs</t>
  </si>
  <si>
    <t>PLVI</t>
  </si>
  <si>
    <t>CBCH</t>
  </si>
  <si>
    <t>chickadees</t>
  </si>
  <si>
    <t>PEFA</t>
  </si>
  <si>
    <t>BHVI</t>
  </si>
  <si>
    <t>WEME</t>
  </si>
  <si>
    <t>AMRO</t>
  </si>
  <si>
    <t>ACFL</t>
  </si>
  <si>
    <t>BTHU</t>
  </si>
  <si>
    <t>ALFL</t>
  </si>
  <si>
    <t>Empidonax FCs</t>
  </si>
  <si>
    <t>AMRE</t>
  </si>
  <si>
    <t>ARWA</t>
  </si>
  <si>
    <t>BACS</t>
  </si>
  <si>
    <t>BADO</t>
  </si>
  <si>
    <t>BAEA</t>
  </si>
  <si>
    <t>forest raptors</t>
  </si>
  <si>
    <t>BANS</t>
  </si>
  <si>
    <t>BAOR</t>
  </si>
  <si>
    <t>open-country icterids</t>
  </si>
  <si>
    <t>BAWW</t>
  </si>
  <si>
    <t>BBWA</t>
  </si>
  <si>
    <t>BBWO</t>
  </si>
  <si>
    <t>BCCH</t>
  </si>
  <si>
    <t>BCHU</t>
  </si>
  <si>
    <t>BCRF</t>
  </si>
  <si>
    <t>BCSP</t>
  </si>
  <si>
    <t>BEKI</t>
  </si>
  <si>
    <t>BEVI</t>
  </si>
  <si>
    <t>BLBW</t>
  </si>
  <si>
    <t>BLPH</t>
  </si>
  <si>
    <t>BLVU</t>
  </si>
  <si>
    <t>these seem WAY too low, and must come from surveys that did not allow flyovers</t>
  </si>
  <si>
    <t>BOBO</t>
  </si>
  <si>
    <t>BOCH</t>
  </si>
  <si>
    <t>BRCR</t>
  </si>
  <si>
    <t>BRSP</t>
  </si>
  <si>
    <t>BTBW</t>
  </si>
  <si>
    <t>BTGN</t>
  </si>
  <si>
    <t>BTNW</t>
  </si>
  <si>
    <t>BTSP</t>
  </si>
  <si>
    <t>buzzy grassland sparrows</t>
  </si>
  <si>
    <t>BUOW</t>
  </si>
  <si>
    <t>BWHA</t>
  </si>
  <si>
    <t>BWWA</t>
  </si>
  <si>
    <t>CACH</t>
  </si>
  <si>
    <t>CACW</t>
  </si>
  <si>
    <t>CAJA</t>
  </si>
  <si>
    <t>CAKI</t>
  </si>
  <si>
    <t>CALT</t>
  </si>
  <si>
    <t>CANT</t>
  </si>
  <si>
    <t>CATH</t>
  </si>
  <si>
    <t>CAWA</t>
  </si>
  <si>
    <t>CBTH</t>
  </si>
  <si>
    <t>CCSP</t>
  </si>
  <si>
    <t>CERW</t>
  </si>
  <si>
    <t>CHRA</t>
  </si>
  <si>
    <t>ravens</t>
  </si>
  <si>
    <t>CHSP</t>
  </si>
  <si>
    <t>loud whistley sparrows</t>
  </si>
  <si>
    <t>CHSW</t>
  </si>
  <si>
    <t>CLNU</t>
  </si>
  <si>
    <t>CMWA</t>
  </si>
  <si>
    <t>COGR</t>
  </si>
  <si>
    <t>CONW</t>
  </si>
  <si>
    <t>CORE</t>
  </si>
  <si>
    <t>COYE</t>
  </si>
  <si>
    <t>CRTH</t>
  </si>
  <si>
    <t>DOWO</t>
  </si>
  <si>
    <t>DUGR</t>
  </si>
  <si>
    <t>EAPH</t>
  </si>
  <si>
    <t>EASO</t>
  </si>
  <si>
    <t>EATO</t>
  </si>
  <si>
    <t>EAWP</t>
  </si>
  <si>
    <t>pewees</t>
  </si>
  <si>
    <t>EUST</t>
  </si>
  <si>
    <t>EYWA</t>
  </si>
  <si>
    <t>GAQU</t>
  </si>
  <si>
    <t>GCFL</t>
  </si>
  <si>
    <t>GCKI</t>
  </si>
  <si>
    <t>GIWO</t>
  </si>
  <si>
    <t>EDR Road is nonsensical here</t>
  </si>
  <si>
    <t>open-country woodpeckers</t>
  </si>
  <si>
    <t>GOEA</t>
  </si>
  <si>
    <t>GRCA</t>
  </si>
  <si>
    <t>GRFL</t>
  </si>
  <si>
    <t>GRPC</t>
  </si>
  <si>
    <t>GRSP</t>
  </si>
  <si>
    <t>HAWO</t>
  </si>
  <si>
    <t>HETH</t>
  </si>
  <si>
    <t>HOLA</t>
  </si>
  <si>
    <t>HORE</t>
  </si>
  <si>
    <t>HOSP</t>
  </si>
  <si>
    <t>HOWR</t>
  </si>
  <si>
    <t>INBU</t>
  </si>
  <si>
    <t>Cardinals, grosbeaks, buntings</t>
  </si>
  <si>
    <t>JUTI</t>
  </si>
  <si>
    <t>KEWA</t>
  </si>
  <si>
    <t>LALO</t>
  </si>
  <si>
    <t>LBWO</t>
  </si>
  <si>
    <t>LCSP</t>
  </si>
  <si>
    <t>LEFL</t>
  </si>
  <si>
    <t>LISP</t>
  </si>
  <si>
    <t>LUWA</t>
  </si>
  <si>
    <t>MAWA</t>
  </si>
  <si>
    <t>MAWR</t>
  </si>
  <si>
    <t>MOWA</t>
  </si>
  <si>
    <t>NOCA</t>
  </si>
  <si>
    <t>NOGO</t>
  </si>
  <si>
    <t>NOWA</t>
  </si>
  <si>
    <t>OVEN</t>
  </si>
  <si>
    <t>loud warblers</t>
  </si>
  <si>
    <t>PAWA</t>
  </si>
  <si>
    <t>PHAI</t>
  </si>
  <si>
    <t>PHVI</t>
  </si>
  <si>
    <t>PIGR</t>
  </si>
  <si>
    <t>PRAW</t>
  </si>
  <si>
    <t>PRFA</t>
  </si>
  <si>
    <t>PROW</t>
  </si>
  <si>
    <t>high-pitched boreal warblers</t>
  </si>
  <si>
    <t>PYRR</t>
  </si>
  <si>
    <t>RBGR</t>
  </si>
  <si>
    <t>RBWO</t>
  </si>
  <si>
    <t>RCKI</t>
  </si>
  <si>
    <t>RCSP</t>
  </si>
  <si>
    <t>RCWO</t>
  </si>
  <si>
    <t>REVI</t>
  </si>
  <si>
    <t>RFWA</t>
  </si>
  <si>
    <t>tanagers</t>
  </si>
  <si>
    <t>RTHU</t>
  </si>
  <si>
    <t>RUBL</t>
  </si>
  <si>
    <t>RUGR</t>
  </si>
  <si>
    <t>RWSP</t>
  </si>
  <si>
    <t>SABS</t>
  </si>
  <si>
    <t>SATH</t>
  </si>
  <si>
    <t>SAVS</t>
  </si>
  <si>
    <t>SCQU</t>
  </si>
  <si>
    <t>quail</t>
  </si>
  <si>
    <t>SEOW</t>
  </si>
  <si>
    <t>SEWR</t>
  </si>
  <si>
    <t>SOSP</t>
  </si>
  <si>
    <t>SPGR</t>
  </si>
  <si>
    <t>SPPI</t>
  </si>
  <si>
    <t>SWSP</t>
  </si>
  <si>
    <t>SWTH</t>
  </si>
  <si>
    <t>thrushes</t>
  </si>
  <si>
    <t>SWWA</t>
  </si>
  <si>
    <t>TBLO</t>
  </si>
  <si>
    <t>TEWA</t>
  </si>
  <si>
    <t>TRES</t>
  </si>
  <si>
    <t>TUTI</t>
  </si>
  <si>
    <t>VERD</t>
  </si>
  <si>
    <t>titmice</t>
  </si>
  <si>
    <t>VESP</t>
  </si>
  <si>
    <t>WAVI</t>
  </si>
  <si>
    <t>WBNU</t>
  </si>
  <si>
    <t>WEVI</t>
  </si>
  <si>
    <t>WEWA</t>
  </si>
  <si>
    <t>WIFL</t>
  </si>
  <si>
    <t>WIPT</t>
  </si>
  <si>
    <t>WISA</t>
  </si>
  <si>
    <t>forest woodpeckers</t>
  </si>
  <si>
    <t>WIWR</t>
  </si>
  <si>
    <t>WOSJ</t>
  </si>
  <si>
    <t>WOTH</t>
  </si>
  <si>
    <t>WREN</t>
  </si>
  <si>
    <t>WTKI</t>
  </si>
  <si>
    <t>WTSP</t>
  </si>
  <si>
    <t>WWCR</t>
  </si>
  <si>
    <t>WWDO</t>
  </si>
  <si>
    <t>YBCH</t>
  </si>
  <si>
    <t>YBCU</t>
  </si>
  <si>
    <t>YBFL</t>
  </si>
  <si>
    <t>YBSA</t>
  </si>
  <si>
    <t>YEWA</t>
  </si>
  <si>
    <t>YHBL</t>
  </si>
  <si>
    <t>YRWA</t>
  </si>
  <si>
    <t>YTVI</t>
  </si>
  <si>
    <t>YTWA</t>
  </si>
  <si>
    <t>When off-road EDR is less than Null, it is generally not by much</t>
  </si>
  <si>
    <t>When on-road EDR is less than Null, it is generally much less than compared to off-road</t>
  </si>
  <si>
    <t>N</t>
  </si>
  <si>
    <t>Multi (Shared Information)</t>
  </si>
  <si>
    <t>Single (NO Shared Info)</t>
  </si>
  <si>
    <t>BITH</t>
  </si>
  <si>
    <t>BCVI</t>
  </si>
  <si>
    <t>BEHU</t>
  </si>
  <si>
    <t>BETH</t>
  </si>
  <si>
    <t>BLBU</t>
  </si>
  <si>
    <t>BTWR</t>
  </si>
  <si>
    <t>CIHU</t>
  </si>
  <si>
    <t>COMY</t>
  </si>
  <si>
    <t>COSP</t>
  </si>
  <si>
    <t>COWO</t>
  </si>
  <si>
    <t>FCTA</t>
  </si>
  <si>
    <t>FLFL</t>
  </si>
  <si>
    <t>FTFL</t>
  </si>
  <si>
    <t>GBAN</t>
  </si>
  <si>
    <t>GYRF</t>
  </si>
  <si>
    <t>HAWR</t>
  </si>
  <si>
    <t>HOOG</t>
  </si>
  <si>
    <t>KIWA</t>
  </si>
  <si>
    <t>LCTH</t>
  </si>
  <si>
    <t>MAHU</t>
  </si>
  <si>
    <t>NUFL</t>
  </si>
  <si>
    <t>OBBU</t>
  </si>
  <si>
    <t>RIKI</t>
  </si>
  <si>
    <t>SIWR</t>
  </si>
  <si>
    <t>SOFL</t>
  </si>
  <si>
    <t>SPWO</t>
  </si>
  <si>
    <t>STHA</t>
  </si>
  <si>
    <t>STSW</t>
  </si>
  <si>
    <t>WBWO</t>
  </si>
  <si>
    <t>WNSW</t>
  </si>
  <si>
    <t>WSWO</t>
  </si>
  <si>
    <t>WTFL</t>
  </si>
  <si>
    <t>REWA</t>
  </si>
  <si>
    <t>TBKI</t>
  </si>
  <si>
    <t>WOSP</t>
  </si>
  <si>
    <t>BCGN</t>
  </si>
  <si>
    <t>ELTR</t>
  </si>
  <si>
    <t>MECH</t>
  </si>
  <si>
    <t>CGDO</t>
  </si>
  <si>
    <t>GRPE</t>
  </si>
  <si>
    <t>YEJU</t>
  </si>
  <si>
    <t>WCPI</t>
  </si>
  <si>
    <t>BLSW</t>
  </si>
  <si>
    <t>GRAP</t>
  </si>
  <si>
    <t>GRHA</t>
  </si>
  <si>
    <t>MOPA</t>
  </si>
  <si>
    <t>ANNI</t>
  </si>
  <si>
    <t>BOOW</t>
  </si>
  <si>
    <t>RUQD</t>
  </si>
  <si>
    <t>HASP</t>
  </si>
  <si>
    <t>BLUE</t>
  </si>
  <si>
    <t>HOWO</t>
  </si>
  <si>
    <t>SNOW</t>
  </si>
  <si>
    <t>CRCA</t>
  </si>
  <si>
    <t>WESO</t>
  </si>
  <si>
    <t>RLHA</t>
  </si>
  <si>
    <t>SESP</t>
  </si>
  <si>
    <t>ZTHA</t>
  </si>
  <si>
    <t>CROW</t>
  </si>
  <si>
    <t>LEOW</t>
  </si>
  <si>
    <t>SHCO</t>
  </si>
  <si>
    <t>VABU</t>
  </si>
  <si>
    <t>EWPW</t>
  </si>
  <si>
    <t>FLOW</t>
  </si>
  <si>
    <t>VEFL</t>
  </si>
  <si>
    <t>BROC</t>
  </si>
  <si>
    <t>SPOW</t>
  </si>
  <si>
    <t>DCFL</t>
  </si>
  <si>
    <t>ETSP</t>
  </si>
  <si>
    <t>MONQ</t>
  </si>
  <si>
    <t>NSWO</t>
  </si>
  <si>
    <t>CASW</t>
  </si>
  <si>
    <t>INDO</t>
  </si>
  <si>
    <t>COHU</t>
  </si>
  <si>
    <t>HOOR</t>
  </si>
  <si>
    <t>PARE</t>
  </si>
  <si>
    <t>ABTO</t>
  </si>
  <si>
    <t>LEPC</t>
  </si>
  <si>
    <t>GGOW</t>
  </si>
  <si>
    <t>NOWH</t>
  </si>
  <si>
    <t>BANO</t>
  </si>
  <si>
    <t>GIFL</t>
  </si>
  <si>
    <t>NHOW</t>
  </si>
  <si>
    <t>BCFL</t>
  </si>
  <si>
    <t>SBAN</t>
  </si>
  <si>
    <t>OLWA</t>
  </si>
  <si>
    <t>BRTI</t>
  </si>
  <si>
    <t>LENI</t>
  </si>
  <si>
    <t>BLRF</t>
  </si>
  <si>
    <t>YFGR</t>
  </si>
  <si>
    <t>STKI</t>
  </si>
  <si>
    <t>NESP</t>
  </si>
  <si>
    <t>ROPT</t>
  </si>
  <si>
    <t>HESP</t>
  </si>
  <si>
    <t>SMLO</t>
  </si>
  <si>
    <t>GRAK</t>
  </si>
  <si>
    <t>GCRF</t>
  </si>
  <si>
    <t>SNBU</t>
  </si>
  <si>
    <t>ZEND</t>
  </si>
  <si>
    <t>CAEL</t>
  </si>
  <si>
    <t>BANA</t>
  </si>
  <si>
    <t>MACU</t>
  </si>
  <si>
    <t>BWVI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</si>
</sst>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2" fontId="3" numFmtId="164" xfId="0" applyFill="1" applyFont="1" applyNumberFormat="1"/>
    <xf borderId="0" fillId="0" fontId="2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5"/>
    <col customWidth="1" min="3" max="3" width="15.88"/>
    <col customWidth="1" min="4" max="4" width="15.63"/>
    <col customWidth="1" min="5" max="5" width="17.5"/>
    <col customWidth="1" min="10" max="10" width="19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4" t="s">
        <v>8</v>
      </c>
      <c r="J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>
      <c r="A2" s="1" t="s">
        <v>16</v>
      </c>
      <c r="B2" s="6">
        <v>79.0</v>
      </c>
      <c r="C2" s="3">
        <v>112.78360671653</v>
      </c>
      <c r="D2" s="3">
        <v>44.9351505573442</v>
      </c>
      <c r="E2" s="3">
        <v>113.483020893657</v>
      </c>
      <c r="F2" s="4" t="s">
        <v>17</v>
      </c>
      <c r="G2" s="5" t="s">
        <v>17</v>
      </c>
      <c r="I2" s="7">
        <v>44.0</v>
      </c>
      <c r="J2" s="8" t="b">
        <f t="shared" ref="J2:J326" si="1">D2&lt;E2</f>
        <v>1</v>
      </c>
      <c r="N2" s="9">
        <f t="shared" ref="N2:N237" si="2">(D2-C2)/C2</f>
        <v>-0.6015808337</v>
      </c>
      <c r="O2" s="9">
        <f t="shared" ref="O2:O326" si="3">(E2-C2)/C2</f>
        <v>0.006201381544</v>
      </c>
      <c r="P2" s="10">
        <f t="shared" ref="P2:P326" si="4">(D2-E2)/D2</f>
        <v>-1.525484381</v>
      </c>
      <c r="Q2" s="8" t="str">
        <f t="shared" ref="Q2:Q326" si="5">(C2-F2)/F2</f>
        <v>#VALUE!</v>
      </c>
      <c r="R2" s="8" t="str">
        <f t="shared" ref="R2:R326" si="6">(C2-G2)/G2</f>
        <v>#VALUE!</v>
      </c>
    </row>
    <row r="3">
      <c r="A3" s="1" t="s">
        <v>18</v>
      </c>
      <c r="B3" s="6">
        <v>76.0</v>
      </c>
      <c r="C3" s="3">
        <v>150.62177640025</v>
      </c>
      <c r="D3" s="3">
        <v>63.6428727918956</v>
      </c>
      <c r="E3" s="3">
        <v>157.484169875879</v>
      </c>
      <c r="F3" s="7">
        <v>200.0</v>
      </c>
      <c r="G3" s="5" t="s">
        <v>17</v>
      </c>
      <c r="I3" s="7">
        <v>45.0</v>
      </c>
      <c r="J3" s="8" t="b">
        <f t="shared" si="1"/>
        <v>1</v>
      </c>
      <c r="N3" s="9">
        <f t="shared" si="2"/>
        <v>-0.5774656606</v>
      </c>
      <c r="O3" s="9">
        <f t="shared" si="3"/>
        <v>0.04556043382</v>
      </c>
      <c r="P3" s="10">
        <f t="shared" si="4"/>
        <v>-1.474498133</v>
      </c>
      <c r="Q3" s="8">
        <f t="shared" si="5"/>
        <v>-0.246891118</v>
      </c>
      <c r="R3" s="8" t="str">
        <f t="shared" si="6"/>
        <v>#VALUE!</v>
      </c>
    </row>
    <row r="4">
      <c r="A4" s="1" t="s">
        <v>19</v>
      </c>
      <c r="B4" s="6">
        <v>1907.0</v>
      </c>
      <c r="C4" s="3">
        <v>98.6712292976392</v>
      </c>
      <c r="D4" s="3">
        <v>49.7324545944623</v>
      </c>
      <c r="E4" s="3">
        <v>98.8292047243121</v>
      </c>
      <c r="F4" s="7">
        <v>200.0</v>
      </c>
      <c r="G4" s="11">
        <v>96.19448</v>
      </c>
      <c r="I4" s="7">
        <v>1037.0</v>
      </c>
      <c r="J4" s="8" t="b">
        <f t="shared" si="1"/>
        <v>1</v>
      </c>
      <c r="N4" s="9">
        <f t="shared" si="2"/>
        <v>-0.4959781595</v>
      </c>
      <c r="O4" s="9">
        <f t="shared" si="3"/>
        <v>0.001601028261</v>
      </c>
      <c r="P4" s="10">
        <f t="shared" si="4"/>
        <v>-0.9872175128</v>
      </c>
      <c r="Q4" s="8">
        <f t="shared" si="5"/>
        <v>-0.5066438535</v>
      </c>
      <c r="R4" s="8">
        <f t="shared" si="6"/>
        <v>0.02574731209</v>
      </c>
    </row>
    <row r="5">
      <c r="A5" s="1" t="s">
        <v>20</v>
      </c>
      <c r="B5" s="6">
        <v>181.0</v>
      </c>
      <c r="C5" s="3">
        <v>72.985441351956</v>
      </c>
      <c r="D5" s="3">
        <v>36.9850868038455</v>
      </c>
      <c r="E5" s="3">
        <v>73.8693021259929</v>
      </c>
      <c r="F5" s="7">
        <v>200.0</v>
      </c>
      <c r="G5" s="5" t="s">
        <v>17</v>
      </c>
      <c r="I5" s="7">
        <v>1014.0</v>
      </c>
      <c r="J5" s="8" t="b">
        <f t="shared" si="1"/>
        <v>1</v>
      </c>
      <c r="N5" s="9">
        <f t="shared" si="2"/>
        <v>-0.4932539131</v>
      </c>
      <c r="O5" s="9">
        <f t="shared" si="3"/>
        <v>0.012110097</v>
      </c>
      <c r="P5" s="10">
        <f t="shared" si="4"/>
        <v>-0.9972726445</v>
      </c>
      <c r="Q5" s="8">
        <f t="shared" si="5"/>
        <v>-0.6350727932</v>
      </c>
      <c r="R5" s="8" t="str">
        <f t="shared" si="6"/>
        <v>#VALUE!</v>
      </c>
    </row>
    <row r="6">
      <c r="A6" s="1" t="s">
        <v>21</v>
      </c>
      <c r="B6" s="6">
        <v>280.0</v>
      </c>
      <c r="C6" s="3">
        <v>101.591766522061</v>
      </c>
      <c r="D6" s="3">
        <v>60.4907551132512</v>
      </c>
      <c r="E6" s="3">
        <v>106.741562803089</v>
      </c>
      <c r="F6" s="7">
        <v>200.0</v>
      </c>
      <c r="G6" s="5" t="s">
        <v>17</v>
      </c>
      <c r="I6" s="7">
        <v>391.0</v>
      </c>
      <c r="J6" s="8" t="b">
        <f t="shared" si="1"/>
        <v>1</v>
      </c>
      <c r="N6" s="9">
        <f t="shared" si="2"/>
        <v>-0.4045702995</v>
      </c>
      <c r="O6" s="9">
        <f t="shared" si="3"/>
        <v>0.05069107918</v>
      </c>
      <c r="P6" s="10">
        <f t="shared" si="4"/>
        <v>-0.7645929961</v>
      </c>
      <c r="Q6" s="8">
        <f t="shared" si="5"/>
        <v>-0.4920411674</v>
      </c>
      <c r="R6" s="8" t="str">
        <f t="shared" si="6"/>
        <v>#VALUE!</v>
      </c>
    </row>
    <row r="7">
      <c r="A7" s="1" t="s">
        <v>22</v>
      </c>
      <c r="B7" s="6">
        <v>83.0</v>
      </c>
      <c r="C7" s="3">
        <v>105.264615161191</v>
      </c>
      <c r="D7" s="3">
        <v>64.9179868727202</v>
      </c>
      <c r="E7" s="3">
        <v>107.654089172554</v>
      </c>
      <c r="F7" s="7">
        <v>200.0</v>
      </c>
      <c r="G7" s="5" t="s">
        <v>17</v>
      </c>
      <c r="I7" s="7">
        <v>779.0</v>
      </c>
      <c r="J7" s="8" t="b">
        <f t="shared" si="1"/>
        <v>1</v>
      </c>
      <c r="N7" s="9">
        <f t="shared" si="2"/>
        <v>-0.3832876625</v>
      </c>
      <c r="O7" s="9">
        <f t="shared" si="3"/>
        <v>0.02269968885</v>
      </c>
      <c r="P7" s="10">
        <f t="shared" si="4"/>
        <v>-0.6583091121</v>
      </c>
      <c r="Q7" s="8">
        <f t="shared" si="5"/>
        <v>-0.4736769242</v>
      </c>
      <c r="R7" s="8" t="str">
        <f t="shared" si="6"/>
        <v>#VALUE!</v>
      </c>
      <c r="W7" s="1" t="s">
        <v>23</v>
      </c>
      <c r="X7" s="8" t="str">
        <f>AVERAGE(#REF!,#REF!,#REF!,C4,C5,C6,C7)</f>
        <v>#REF!</v>
      </c>
    </row>
    <row r="8">
      <c r="A8" s="1" t="s">
        <v>24</v>
      </c>
      <c r="B8" s="6">
        <v>12834.0</v>
      </c>
      <c r="C8" s="3">
        <v>127.212266203087</v>
      </c>
      <c r="D8" s="3">
        <v>79.9668118636681</v>
      </c>
      <c r="E8" s="3">
        <v>152.992854176473</v>
      </c>
      <c r="F8" s="7">
        <v>200.0</v>
      </c>
      <c r="G8" s="5" t="s">
        <v>17</v>
      </c>
      <c r="I8" s="7">
        <v>942.0</v>
      </c>
      <c r="J8" s="8" t="b">
        <f t="shared" si="1"/>
        <v>1</v>
      </c>
      <c r="N8" s="9">
        <f t="shared" si="2"/>
        <v>-0.3713907137</v>
      </c>
      <c r="O8" s="9">
        <f t="shared" si="3"/>
        <v>0.2026580356</v>
      </c>
      <c r="P8" s="10">
        <f t="shared" si="4"/>
        <v>-0.9132043733</v>
      </c>
      <c r="Q8" s="8">
        <f t="shared" si="5"/>
        <v>-0.363938669</v>
      </c>
      <c r="R8" s="8" t="str">
        <f t="shared" si="6"/>
        <v>#VALUE!</v>
      </c>
    </row>
    <row r="9">
      <c r="A9" s="1" t="s">
        <v>25</v>
      </c>
      <c r="B9" s="6">
        <v>218.0</v>
      </c>
      <c r="C9" s="3">
        <v>116.331215439655</v>
      </c>
      <c r="D9" s="3">
        <v>73.6158413833334</v>
      </c>
      <c r="E9" s="3">
        <v>139.543303296645</v>
      </c>
      <c r="F9" s="7">
        <v>200.0</v>
      </c>
      <c r="G9" s="5" t="s">
        <v>17</v>
      </c>
      <c r="I9" s="7">
        <v>1117.0</v>
      </c>
      <c r="J9" s="8" t="b">
        <f t="shared" si="1"/>
        <v>1</v>
      </c>
      <c r="N9" s="9">
        <f t="shared" si="2"/>
        <v>-0.3671875506</v>
      </c>
      <c r="O9" s="9">
        <f t="shared" si="3"/>
        <v>0.1995344738</v>
      </c>
      <c r="P9" s="10">
        <f t="shared" si="4"/>
        <v>-0.8955608015</v>
      </c>
      <c r="Q9" s="8">
        <f t="shared" si="5"/>
        <v>-0.4183439228</v>
      </c>
      <c r="R9" s="8" t="str">
        <f t="shared" si="6"/>
        <v>#VALUE!</v>
      </c>
    </row>
    <row r="10">
      <c r="A10" s="1" t="s">
        <v>26</v>
      </c>
      <c r="B10" s="6">
        <v>121.0</v>
      </c>
      <c r="C10" s="3">
        <v>175.870161188841</v>
      </c>
      <c r="D10" s="3">
        <v>114.234815865177</v>
      </c>
      <c r="E10" s="3">
        <v>178.210987308925</v>
      </c>
      <c r="F10" s="7">
        <v>300.0</v>
      </c>
      <c r="G10" s="5" t="s">
        <v>17</v>
      </c>
      <c r="I10" s="7">
        <v>300.0</v>
      </c>
      <c r="J10" s="8" t="b">
        <f t="shared" si="1"/>
        <v>1</v>
      </c>
      <c r="N10" s="9">
        <f t="shared" si="2"/>
        <v>-0.3504593668</v>
      </c>
      <c r="O10" s="9">
        <f t="shared" si="3"/>
        <v>0.01330996745</v>
      </c>
      <c r="P10" s="10">
        <f t="shared" si="4"/>
        <v>-0.5600409206</v>
      </c>
      <c r="Q10" s="8">
        <f t="shared" si="5"/>
        <v>-0.4137661294</v>
      </c>
      <c r="R10" s="8" t="str">
        <f t="shared" si="6"/>
        <v>#VALUE!</v>
      </c>
    </row>
    <row r="11">
      <c r="A11" s="1" t="s">
        <v>27</v>
      </c>
      <c r="B11" s="6">
        <v>606.0</v>
      </c>
      <c r="C11" s="3">
        <v>170.158767198337</v>
      </c>
      <c r="D11" s="3">
        <v>111.27684337418</v>
      </c>
      <c r="E11" s="3">
        <v>190.227199898848</v>
      </c>
      <c r="F11" s="7">
        <v>200.0</v>
      </c>
      <c r="G11" s="5" t="s">
        <v>17</v>
      </c>
      <c r="I11" s="7">
        <v>318.0</v>
      </c>
      <c r="J11" s="8" t="b">
        <f t="shared" si="1"/>
        <v>1</v>
      </c>
      <c r="N11" s="9">
        <f t="shared" si="2"/>
        <v>-0.3460410815</v>
      </c>
      <c r="O11" s="9">
        <f t="shared" si="3"/>
        <v>0.1179394575</v>
      </c>
      <c r="P11" s="10">
        <f t="shared" si="4"/>
        <v>-0.7094949329</v>
      </c>
      <c r="Q11" s="8">
        <f t="shared" si="5"/>
        <v>-0.149206164</v>
      </c>
      <c r="R11" s="8" t="str">
        <f t="shared" si="6"/>
        <v>#VALUE!</v>
      </c>
    </row>
    <row r="12">
      <c r="A12" s="1" t="s">
        <v>28</v>
      </c>
      <c r="B12" s="6">
        <v>2832.0</v>
      </c>
      <c r="C12" s="3">
        <v>76.4503324552393</v>
      </c>
      <c r="D12" s="3">
        <v>51.5600763850711</v>
      </c>
      <c r="E12" s="3">
        <v>93.9564231440001</v>
      </c>
      <c r="F12" s="7">
        <v>125.0</v>
      </c>
      <c r="G12" s="5" t="s">
        <v>17</v>
      </c>
      <c r="I12" s="7">
        <v>799.0</v>
      </c>
      <c r="J12" s="8" t="b">
        <f t="shared" si="1"/>
        <v>1</v>
      </c>
      <c r="N12" s="9">
        <f t="shared" si="2"/>
        <v>-0.3255742032</v>
      </c>
      <c r="O12" s="9">
        <f t="shared" si="3"/>
        <v>0.228986456</v>
      </c>
      <c r="P12" s="10">
        <f t="shared" si="4"/>
        <v>-0.8222708291</v>
      </c>
      <c r="Q12" s="8">
        <f t="shared" si="5"/>
        <v>-0.3883973404</v>
      </c>
      <c r="R12" s="8" t="str">
        <f t="shared" si="6"/>
        <v>#VALUE!</v>
      </c>
    </row>
    <row r="13">
      <c r="A13" s="1" t="s">
        <v>29</v>
      </c>
      <c r="B13" s="6">
        <v>8079.0</v>
      </c>
      <c r="C13" s="3">
        <v>187.044718741409</v>
      </c>
      <c r="D13" s="3">
        <v>131.219056604557</v>
      </c>
      <c r="E13" s="3">
        <v>214.21799567347</v>
      </c>
      <c r="F13" s="7">
        <v>300.0</v>
      </c>
      <c r="G13" s="5" t="s">
        <v>17</v>
      </c>
      <c r="I13" s="7">
        <v>18.0</v>
      </c>
      <c r="J13" s="8" t="b">
        <f t="shared" si="1"/>
        <v>1</v>
      </c>
      <c r="N13" s="9">
        <f t="shared" si="2"/>
        <v>-0.2984615792</v>
      </c>
      <c r="O13" s="9">
        <f t="shared" si="3"/>
        <v>0.1452769002</v>
      </c>
      <c r="P13" s="10">
        <f t="shared" si="4"/>
        <v>-0.632521992</v>
      </c>
      <c r="Q13" s="8">
        <f t="shared" si="5"/>
        <v>-0.3765176042</v>
      </c>
      <c r="R13" s="8" t="str">
        <f t="shared" si="6"/>
        <v>#VALUE!</v>
      </c>
      <c r="W13" s="1" t="s">
        <v>30</v>
      </c>
    </row>
    <row r="14">
      <c r="A14" s="1" t="s">
        <v>31</v>
      </c>
      <c r="B14" s="6">
        <v>1062.0</v>
      </c>
      <c r="C14" s="3">
        <v>85.5673368967557</v>
      </c>
      <c r="D14" s="3">
        <v>61.046195240824</v>
      </c>
      <c r="E14" s="3">
        <v>86.8998006660587</v>
      </c>
      <c r="F14" s="7">
        <v>125.0</v>
      </c>
      <c r="G14" s="11">
        <v>83.73285</v>
      </c>
      <c r="I14" s="7">
        <v>408.0</v>
      </c>
      <c r="J14" s="8" t="b">
        <f t="shared" si="1"/>
        <v>1</v>
      </c>
      <c r="N14" s="9">
        <f t="shared" si="2"/>
        <v>-0.2865712846</v>
      </c>
      <c r="O14" s="9">
        <f t="shared" si="3"/>
        <v>0.01557210751</v>
      </c>
      <c r="P14" s="10">
        <f t="shared" si="4"/>
        <v>-0.4235088743</v>
      </c>
      <c r="Q14" s="8">
        <f t="shared" si="5"/>
        <v>-0.3154613048</v>
      </c>
      <c r="R14" s="8">
        <f t="shared" si="6"/>
        <v>0.02190880756</v>
      </c>
    </row>
    <row r="15">
      <c r="A15" s="1" t="s">
        <v>32</v>
      </c>
      <c r="B15" s="6">
        <v>1100.0</v>
      </c>
      <c r="C15" s="3">
        <v>129.508864808792</v>
      </c>
      <c r="D15" s="3">
        <v>94.5124673252939</v>
      </c>
      <c r="E15" s="3">
        <v>133.926487566156</v>
      </c>
      <c r="F15" s="7">
        <v>200.0</v>
      </c>
      <c r="G15" s="5" t="s">
        <v>17</v>
      </c>
      <c r="I15" s="7">
        <v>141.0</v>
      </c>
      <c r="J15" s="8" t="b">
        <f t="shared" si="1"/>
        <v>1</v>
      </c>
      <c r="N15" s="9">
        <f t="shared" si="2"/>
        <v>-0.2702239537</v>
      </c>
      <c r="O15" s="9">
        <f t="shared" si="3"/>
        <v>0.03411058204</v>
      </c>
      <c r="P15" s="10">
        <f t="shared" si="4"/>
        <v>-0.4170245615</v>
      </c>
      <c r="Q15" s="8">
        <f t="shared" si="5"/>
        <v>-0.352455676</v>
      </c>
      <c r="R15" s="8" t="str">
        <f t="shared" si="6"/>
        <v>#VALUE!</v>
      </c>
    </row>
    <row r="16">
      <c r="A16" s="1" t="s">
        <v>33</v>
      </c>
      <c r="B16" s="6">
        <v>4204.0</v>
      </c>
      <c r="C16" s="3">
        <v>107.289242112603</v>
      </c>
      <c r="D16" s="3">
        <v>78.6379439268637</v>
      </c>
      <c r="E16" s="3">
        <v>114.635894812998</v>
      </c>
      <c r="F16" s="7">
        <v>200.0</v>
      </c>
      <c r="G16" s="5" t="s">
        <v>17</v>
      </c>
      <c r="I16" s="7">
        <v>1236.0</v>
      </c>
      <c r="J16" s="8" t="b">
        <f t="shared" si="1"/>
        <v>1</v>
      </c>
      <c r="K16" s="8">
        <f>COUNTIF(J:J,"TRUE")</f>
        <v>173</v>
      </c>
      <c r="L16" s="9">
        <f>K16/325</f>
        <v>0.5323076923</v>
      </c>
      <c r="N16" s="9">
        <f t="shared" si="2"/>
        <v>-0.2670472605</v>
      </c>
      <c r="O16" s="9">
        <f t="shared" si="3"/>
        <v>0.06847520362</v>
      </c>
      <c r="P16" s="10">
        <f t="shared" si="4"/>
        <v>-0.4577682107</v>
      </c>
      <c r="Q16" s="8">
        <f t="shared" si="5"/>
        <v>-0.4635537894</v>
      </c>
      <c r="R16" s="8" t="str">
        <f t="shared" si="6"/>
        <v>#VALUE!</v>
      </c>
    </row>
    <row r="17">
      <c r="A17" s="1" t="s">
        <v>34</v>
      </c>
      <c r="B17" s="6">
        <v>7868.0</v>
      </c>
      <c r="C17" s="3">
        <v>99.3214484373441</v>
      </c>
      <c r="D17" s="3">
        <v>72.825673455554</v>
      </c>
      <c r="E17" s="3">
        <v>110.83112743958</v>
      </c>
      <c r="F17" s="7">
        <v>200.0</v>
      </c>
      <c r="G17" s="11">
        <v>76.801</v>
      </c>
      <c r="I17" s="7">
        <v>806.0</v>
      </c>
      <c r="J17" s="8" t="b">
        <f t="shared" si="1"/>
        <v>1</v>
      </c>
      <c r="N17" s="9">
        <f t="shared" si="2"/>
        <v>-0.2667679076</v>
      </c>
      <c r="O17" s="9">
        <f t="shared" si="3"/>
        <v>0.1158831167</v>
      </c>
      <c r="P17" s="10">
        <f t="shared" si="4"/>
        <v>-0.5218688984</v>
      </c>
      <c r="Q17" s="8">
        <f t="shared" si="5"/>
        <v>-0.5033927578</v>
      </c>
      <c r="R17" s="8">
        <f t="shared" si="6"/>
        <v>0.2932311876</v>
      </c>
    </row>
    <row r="18">
      <c r="A18" s="1" t="s">
        <v>35</v>
      </c>
      <c r="B18" s="6">
        <v>4791.0</v>
      </c>
      <c r="C18" s="3">
        <v>95.1430248704909</v>
      </c>
      <c r="D18" s="3">
        <v>70.4671652537471</v>
      </c>
      <c r="E18" s="3">
        <v>100.231525400636</v>
      </c>
      <c r="F18" s="7">
        <v>125.0</v>
      </c>
      <c r="G18" s="5" t="s">
        <v>17</v>
      </c>
      <c r="I18" s="7">
        <v>1229.0</v>
      </c>
      <c r="J18" s="8" t="b">
        <f t="shared" si="1"/>
        <v>1</v>
      </c>
      <c r="N18" s="9">
        <f t="shared" si="2"/>
        <v>-0.2593554246</v>
      </c>
      <c r="O18" s="9">
        <f t="shared" si="3"/>
        <v>0.05348264402</v>
      </c>
      <c r="P18" s="10">
        <f t="shared" si="4"/>
        <v>-0.4223862282</v>
      </c>
      <c r="Q18" s="8">
        <f t="shared" si="5"/>
        <v>-0.238855801</v>
      </c>
      <c r="R18" s="8" t="str">
        <f t="shared" si="6"/>
        <v>#VALUE!</v>
      </c>
    </row>
    <row r="19">
      <c r="A19" s="1" t="s">
        <v>36</v>
      </c>
      <c r="B19" s="6">
        <v>554.0</v>
      </c>
      <c r="C19" s="3">
        <v>147.564181109935</v>
      </c>
      <c r="D19" s="3">
        <v>111.996137503989</v>
      </c>
      <c r="E19" s="3">
        <v>149.665722071605</v>
      </c>
      <c r="F19" s="7">
        <v>200.0</v>
      </c>
      <c r="G19" s="5" t="s">
        <v>17</v>
      </c>
      <c r="I19" s="7">
        <v>1127.0</v>
      </c>
      <c r="J19" s="8" t="b">
        <f t="shared" si="1"/>
        <v>1</v>
      </c>
      <c r="N19" s="9">
        <f t="shared" si="2"/>
        <v>-0.2410343983</v>
      </c>
      <c r="O19" s="9">
        <f t="shared" si="3"/>
        <v>0.01424153847</v>
      </c>
      <c r="P19" s="10">
        <f t="shared" si="4"/>
        <v>-0.336347176</v>
      </c>
      <c r="Q19" s="8">
        <f t="shared" si="5"/>
        <v>-0.2621790945</v>
      </c>
      <c r="R19" s="8" t="str">
        <f t="shared" si="6"/>
        <v>#VALUE!</v>
      </c>
    </row>
    <row r="20">
      <c r="A20" s="1" t="s">
        <v>37</v>
      </c>
      <c r="B20" s="6">
        <v>540.0</v>
      </c>
      <c r="C20" s="3">
        <v>141.410968881309</v>
      </c>
      <c r="D20" s="3">
        <v>108.271707583408</v>
      </c>
      <c r="E20" s="3">
        <v>144.661475684374</v>
      </c>
      <c r="F20" s="7">
        <v>200.0</v>
      </c>
      <c r="G20" s="5" t="s">
        <v>17</v>
      </c>
      <c r="I20" s="7">
        <v>96.0</v>
      </c>
      <c r="J20" s="8" t="b">
        <f t="shared" si="1"/>
        <v>1</v>
      </c>
      <c r="N20" s="9">
        <f t="shared" si="2"/>
        <v>-0.2343471766</v>
      </c>
      <c r="O20" s="9">
        <f t="shared" si="3"/>
        <v>0.02298624236</v>
      </c>
      <c r="P20" s="10">
        <f t="shared" si="4"/>
        <v>-0.3360967414</v>
      </c>
      <c r="Q20" s="8">
        <f t="shared" si="5"/>
        <v>-0.2929451556</v>
      </c>
      <c r="R20" s="8" t="str">
        <f t="shared" si="6"/>
        <v>#VALUE!</v>
      </c>
    </row>
    <row r="21">
      <c r="A21" s="1" t="s">
        <v>38</v>
      </c>
      <c r="B21" s="6">
        <v>2361.0</v>
      </c>
      <c r="C21" s="3">
        <v>170.364245909823</v>
      </c>
      <c r="D21" s="3">
        <v>131.129227514813</v>
      </c>
      <c r="E21" s="3">
        <v>173.941467215245</v>
      </c>
      <c r="F21" s="7">
        <v>300.0</v>
      </c>
      <c r="G21" s="5" t="s">
        <v>17</v>
      </c>
      <c r="I21" s="7">
        <v>771.0</v>
      </c>
      <c r="J21" s="8" t="b">
        <f t="shared" si="1"/>
        <v>1</v>
      </c>
      <c r="N21" s="9">
        <f t="shared" si="2"/>
        <v>-0.2303007781</v>
      </c>
      <c r="O21" s="9">
        <f t="shared" si="3"/>
        <v>0.02099748857</v>
      </c>
      <c r="P21" s="10">
        <f t="shared" si="4"/>
        <v>-0.3264889187</v>
      </c>
      <c r="Q21" s="8">
        <f t="shared" si="5"/>
        <v>-0.4321191803</v>
      </c>
      <c r="R21" s="8" t="str">
        <f t="shared" si="6"/>
        <v>#VALUE!</v>
      </c>
    </row>
    <row r="22">
      <c r="A22" s="1" t="s">
        <v>39</v>
      </c>
      <c r="B22" s="6">
        <v>119.0</v>
      </c>
      <c r="C22" s="3">
        <v>71.3377793975685</v>
      </c>
      <c r="D22" s="3">
        <v>55.2324705831411</v>
      </c>
      <c r="E22" s="3">
        <v>72.1688023178573</v>
      </c>
      <c r="F22" s="7">
        <v>125.0</v>
      </c>
      <c r="G22" s="5" t="s">
        <v>17</v>
      </c>
      <c r="I22" s="7">
        <v>994.0</v>
      </c>
      <c r="J22" s="8" t="b">
        <f t="shared" si="1"/>
        <v>1</v>
      </c>
      <c r="N22" s="9">
        <f t="shared" si="2"/>
        <v>-0.225761286</v>
      </c>
      <c r="O22" s="9">
        <f t="shared" si="3"/>
        <v>0.01164912796</v>
      </c>
      <c r="P22" s="10">
        <f t="shared" si="4"/>
        <v>-0.3066372291</v>
      </c>
      <c r="Q22" s="8">
        <f t="shared" si="5"/>
        <v>-0.4292977648</v>
      </c>
      <c r="R22" s="8" t="str">
        <f t="shared" si="6"/>
        <v>#VALUE!</v>
      </c>
    </row>
    <row r="23">
      <c r="A23" s="1" t="s">
        <v>40</v>
      </c>
      <c r="B23" s="6">
        <v>150.0</v>
      </c>
      <c r="C23" s="3">
        <v>220.364050135396</v>
      </c>
      <c r="D23" s="3">
        <v>170.636365597856</v>
      </c>
      <c r="E23" s="3">
        <v>226.377346104679</v>
      </c>
      <c r="F23" s="7">
        <v>300.0</v>
      </c>
      <c r="G23" s="5" t="s">
        <v>17</v>
      </c>
      <c r="I23" s="7">
        <v>109.0</v>
      </c>
      <c r="J23" s="8" t="b">
        <f t="shared" si="1"/>
        <v>1</v>
      </c>
      <c r="N23" s="9">
        <f t="shared" si="2"/>
        <v>-0.2256615111</v>
      </c>
      <c r="O23" s="9">
        <f t="shared" si="3"/>
        <v>0.02728800803</v>
      </c>
      <c r="P23" s="10">
        <f t="shared" si="4"/>
        <v>-0.3266653056</v>
      </c>
      <c r="Q23" s="8">
        <f t="shared" si="5"/>
        <v>-0.2654531662</v>
      </c>
      <c r="R23" s="8" t="str">
        <f t="shared" si="6"/>
        <v>#VALUE!</v>
      </c>
      <c r="W23" s="1" t="s">
        <v>41</v>
      </c>
    </row>
    <row r="24">
      <c r="A24" s="1" t="s">
        <v>42</v>
      </c>
      <c r="B24" s="6">
        <v>1571.0</v>
      </c>
      <c r="C24" s="3">
        <v>89.3056428117055</v>
      </c>
      <c r="D24" s="3">
        <v>69.5592709324656</v>
      </c>
      <c r="E24" s="3">
        <v>89.888645806937</v>
      </c>
      <c r="F24" s="7">
        <v>200.0</v>
      </c>
      <c r="G24" s="11">
        <v>109.4674</v>
      </c>
      <c r="I24" s="7">
        <v>959.0</v>
      </c>
      <c r="J24" s="8" t="b">
        <f t="shared" si="1"/>
        <v>1</v>
      </c>
      <c r="N24" s="9">
        <f t="shared" si="2"/>
        <v>-0.2211100134</v>
      </c>
      <c r="O24" s="9">
        <f t="shared" si="3"/>
        <v>0.006528176461</v>
      </c>
      <c r="P24" s="10">
        <f t="shared" si="4"/>
        <v>-0.2922597463</v>
      </c>
      <c r="Q24" s="8">
        <f t="shared" si="5"/>
        <v>-0.5534717859</v>
      </c>
      <c r="R24" s="8">
        <f t="shared" si="6"/>
        <v>-0.1841804701</v>
      </c>
    </row>
    <row r="25">
      <c r="A25" s="1" t="s">
        <v>43</v>
      </c>
      <c r="B25" s="6">
        <v>9307.0</v>
      </c>
      <c r="C25" s="3">
        <v>93.2297623477647</v>
      </c>
      <c r="D25" s="3">
        <v>73.650496903928</v>
      </c>
      <c r="E25" s="3">
        <v>95.5199298543089</v>
      </c>
      <c r="F25" s="7">
        <v>200.0</v>
      </c>
      <c r="G25" s="11">
        <v>118.7919</v>
      </c>
      <c r="I25" s="7">
        <v>1036.0</v>
      </c>
      <c r="J25" s="8" t="b">
        <f t="shared" si="1"/>
        <v>1</v>
      </c>
      <c r="N25" s="9">
        <f t="shared" si="2"/>
        <v>-0.2100108908</v>
      </c>
      <c r="O25" s="9">
        <f t="shared" si="3"/>
        <v>0.02456476826</v>
      </c>
      <c r="P25" s="10">
        <f t="shared" si="4"/>
        <v>-0.2969353076</v>
      </c>
      <c r="Q25" s="8">
        <f t="shared" si="5"/>
        <v>-0.5338511883</v>
      </c>
      <c r="R25" s="8">
        <f t="shared" si="6"/>
        <v>-0.2151841805</v>
      </c>
    </row>
    <row r="26">
      <c r="A26" s="1" t="s">
        <v>44</v>
      </c>
      <c r="B26" s="6">
        <v>1394.0</v>
      </c>
      <c r="C26" s="3">
        <v>105.743571621514</v>
      </c>
      <c r="D26" s="3">
        <v>83.593977416256</v>
      </c>
      <c r="E26" s="3">
        <v>108.759359812314</v>
      </c>
      <c r="F26" s="7">
        <v>125.0</v>
      </c>
      <c r="G26" s="5" t="s">
        <v>17</v>
      </c>
      <c r="I26" s="7">
        <v>723.0</v>
      </c>
      <c r="J26" s="8" t="b">
        <f t="shared" si="1"/>
        <v>1</v>
      </c>
      <c r="N26" s="9">
        <f t="shared" si="2"/>
        <v>-0.2094651605</v>
      </c>
      <c r="O26" s="9">
        <f t="shared" si="3"/>
        <v>0.02851982531</v>
      </c>
      <c r="P26" s="10">
        <f t="shared" si="4"/>
        <v>-0.3010430078</v>
      </c>
      <c r="Q26" s="8">
        <f t="shared" si="5"/>
        <v>-0.154051427</v>
      </c>
      <c r="R26" s="8" t="str">
        <f t="shared" si="6"/>
        <v>#VALUE!</v>
      </c>
    </row>
    <row r="27">
      <c r="A27" s="1" t="s">
        <v>45</v>
      </c>
      <c r="B27" s="6">
        <v>33347.0</v>
      </c>
      <c r="C27" s="3">
        <v>215.392418820359</v>
      </c>
      <c r="D27" s="3">
        <v>172.221639968906</v>
      </c>
      <c r="E27" s="3">
        <v>224.672726851325</v>
      </c>
      <c r="F27" s="7">
        <v>400.0</v>
      </c>
      <c r="G27" s="11">
        <v>155.5874</v>
      </c>
      <c r="I27" s="7">
        <v>789.0</v>
      </c>
      <c r="J27" s="8" t="b">
        <f t="shared" si="1"/>
        <v>1</v>
      </c>
      <c r="N27" s="9">
        <f t="shared" si="2"/>
        <v>-0.2004284974</v>
      </c>
      <c r="O27" s="9">
        <f t="shared" si="3"/>
        <v>0.04308558343</v>
      </c>
      <c r="P27" s="10">
        <f t="shared" si="4"/>
        <v>-0.3045557277</v>
      </c>
      <c r="Q27" s="8">
        <f t="shared" si="5"/>
        <v>-0.4615189529</v>
      </c>
      <c r="R27" s="8">
        <f t="shared" si="6"/>
        <v>0.3843821468</v>
      </c>
    </row>
    <row r="28">
      <c r="A28" s="1" t="s">
        <v>46</v>
      </c>
      <c r="B28" s="6">
        <v>2518.0</v>
      </c>
      <c r="C28" s="3">
        <v>108.566693207253</v>
      </c>
      <c r="D28" s="3">
        <v>87.4008466158214</v>
      </c>
      <c r="E28" s="3">
        <v>112.603435150723</v>
      </c>
      <c r="F28" s="7">
        <v>200.0</v>
      </c>
      <c r="G28" s="5" t="s">
        <v>17</v>
      </c>
      <c r="I28" s="7">
        <v>61.0</v>
      </c>
      <c r="J28" s="8" t="b">
        <f t="shared" si="1"/>
        <v>1</v>
      </c>
      <c r="N28" s="9">
        <f t="shared" si="2"/>
        <v>-0.1949570901</v>
      </c>
      <c r="O28" s="9">
        <f t="shared" si="3"/>
        <v>0.03718213961</v>
      </c>
      <c r="P28" s="10">
        <f t="shared" si="4"/>
        <v>-0.2883563433</v>
      </c>
      <c r="Q28" s="8">
        <f t="shared" si="5"/>
        <v>-0.457166534</v>
      </c>
      <c r="R28" s="8" t="str">
        <f t="shared" si="6"/>
        <v>#VALUE!</v>
      </c>
    </row>
    <row r="29">
      <c r="A29" s="1" t="s">
        <v>47</v>
      </c>
      <c r="B29" s="6">
        <v>1259.0</v>
      </c>
      <c r="C29" s="3">
        <v>119.839992394677</v>
      </c>
      <c r="D29" s="3">
        <v>97.4733445558218</v>
      </c>
      <c r="E29" s="3">
        <v>135.469828472116</v>
      </c>
      <c r="F29" s="7">
        <v>400.0</v>
      </c>
      <c r="G29" s="5" t="s">
        <v>17</v>
      </c>
      <c r="I29" s="7">
        <v>787.0</v>
      </c>
      <c r="J29" s="8" t="b">
        <f t="shared" si="1"/>
        <v>1</v>
      </c>
      <c r="N29" s="9">
        <f t="shared" si="2"/>
        <v>-0.1866375939</v>
      </c>
      <c r="O29" s="9">
        <f t="shared" si="3"/>
        <v>0.130422539</v>
      </c>
      <c r="P29" s="10">
        <f t="shared" si="4"/>
        <v>-0.3898140983</v>
      </c>
      <c r="Q29" s="8">
        <f t="shared" si="5"/>
        <v>-0.700400019</v>
      </c>
      <c r="R29" s="8" t="str">
        <f t="shared" si="6"/>
        <v>#VALUE!</v>
      </c>
    </row>
    <row r="30">
      <c r="A30" s="1" t="s">
        <v>48</v>
      </c>
      <c r="B30" s="6">
        <v>446.0</v>
      </c>
      <c r="C30" s="3">
        <v>101.835907335575</v>
      </c>
      <c r="D30" s="3">
        <v>83.2620370529586</v>
      </c>
      <c r="E30" s="3">
        <v>109.280011377294</v>
      </c>
      <c r="F30" s="7">
        <v>300.0</v>
      </c>
      <c r="G30" s="5" t="s">
        <v>17</v>
      </c>
      <c r="I30" s="7">
        <v>113.0</v>
      </c>
      <c r="J30" s="8" t="b">
        <f t="shared" si="1"/>
        <v>1</v>
      </c>
      <c r="N30" s="9">
        <f t="shared" si="2"/>
        <v>-0.182390188</v>
      </c>
      <c r="O30" s="9">
        <f t="shared" si="3"/>
        <v>0.07309901032</v>
      </c>
      <c r="P30" s="10">
        <f t="shared" si="4"/>
        <v>-0.3124830384</v>
      </c>
      <c r="Q30" s="8">
        <f t="shared" si="5"/>
        <v>-0.6605469755</v>
      </c>
      <c r="R30" s="8" t="str">
        <f t="shared" si="6"/>
        <v>#VALUE!</v>
      </c>
    </row>
    <row r="31">
      <c r="A31" s="1" t="s">
        <v>49</v>
      </c>
      <c r="B31" s="6">
        <v>7609.0</v>
      </c>
      <c r="C31" s="3">
        <v>158.590542968094</v>
      </c>
      <c r="D31" s="3">
        <v>130.422499402711</v>
      </c>
      <c r="E31" s="3">
        <v>162.930264078901</v>
      </c>
      <c r="F31" s="7">
        <v>200.0</v>
      </c>
      <c r="G31" s="5" t="s">
        <v>17</v>
      </c>
      <c r="I31" s="7">
        <v>23.0</v>
      </c>
      <c r="J31" s="8" t="b">
        <f t="shared" si="1"/>
        <v>1</v>
      </c>
      <c r="N31" s="9">
        <f t="shared" si="2"/>
        <v>-0.1776149009</v>
      </c>
      <c r="O31" s="9">
        <f t="shared" si="3"/>
        <v>0.02736431208</v>
      </c>
      <c r="P31" s="10">
        <f t="shared" si="4"/>
        <v>-0.249249668</v>
      </c>
      <c r="Q31" s="8">
        <f t="shared" si="5"/>
        <v>-0.2070472852</v>
      </c>
      <c r="R31" s="8" t="str">
        <f t="shared" si="6"/>
        <v>#VALUE!</v>
      </c>
    </row>
    <row r="32">
      <c r="A32" s="1" t="s">
        <v>50</v>
      </c>
      <c r="B32" s="6">
        <v>177.0</v>
      </c>
      <c r="C32" s="3">
        <v>111.36818868509</v>
      </c>
      <c r="D32" s="3">
        <v>91.8913303735862</v>
      </c>
      <c r="E32" s="3">
        <v>114.469470503015</v>
      </c>
      <c r="F32" s="7">
        <v>200.0</v>
      </c>
      <c r="G32" s="5" t="s">
        <v>17</v>
      </c>
      <c r="I32" s="7">
        <v>819.0</v>
      </c>
      <c r="J32" s="8" t="b">
        <f t="shared" si="1"/>
        <v>1</v>
      </c>
      <c r="N32" s="9">
        <f t="shared" si="2"/>
        <v>-0.1748870889</v>
      </c>
      <c r="O32" s="9">
        <f t="shared" si="3"/>
        <v>0.02784710656</v>
      </c>
      <c r="P32" s="10">
        <f t="shared" si="4"/>
        <v>-0.2457047911</v>
      </c>
      <c r="Q32" s="8">
        <f t="shared" si="5"/>
        <v>-0.4431590566</v>
      </c>
      <c r="R32" s="8" t="str">
        <f t="shared" si="6"/>
        <v>#VALUE!</v>
      </c>
    </row>
    <row r="33">
      <c r="A33" s="1" t="s">
        <v>51</v>
      </c>
      <c r="B33" s="6">
        <v>449.0</v>
      </c>
      <c r="C33" s="3">
        <v>32.6595860745622</v>
      </c>
      <c r="D33" s="3">
        <v>26.9803868007054</v>
      </c>
      <c r="E33" s="3">
        <v>33.7606773395025</v>
      </c>
      <c r="F33" s="7">
        <v>50.0</v>
      </c>
      <c r="G33" s="5" t="s">
        <v>17</v>
      </c>
      <c r="I33" s="7">
        <v>193.0</v>
      </c>
      <c r="J33" s="8" t="b">
        <f t="shared" si="1"/>
        <v>1</v>
      </c>
      <c r="N33" s="9">
        <f t="shared" si="2"/>
        <v>-0.1738907303</v>
      </c>
      <c r="O33" s="9">
        <f t="shared" si="3"/>
        <v>0.0337141831</v>
      </c>
      <c r="P33" s="10">
        <f t="shared" si="4"/>
        <v>-0.2513044231</v>
      </c>
      <c r="Q33" s="8">
        <f t="shared" si="5"/>
        <v>-0.3468082785</v>
      </c>
      <c r="R33" s="8" t="str">
        <f t="shared" si="6"/>
        <v>#VALUE!</v>
      </c>
    </row>
    <row r="34">
      <c r="A34" s="1" t="s">
        <v>52</v>
      </c>
      <c r="B34" s="6">
        <v>1449.0</v>
      </c>
      <c r="C34" s="3">
        <v>89.7608438559563</v>
      </c>
      <c r="D34" s="3">
        <v>74.3453766946026</v>
      </c>
      <c r="E34" s="3">
        <v>92.3672000795984</v>
      </c>
      <c r="F34" s="7">
        <v>125.0</v>
      </c>
      <c r="G34" s="5" t="s">
        <v>17</v>
      </c>
      <c r="I34" s="7">
        <v>1235.0</v>
      </c>
      <c r="J34" s="8" t="b">
        <f t="shared" si="1"/>
        <v>1</v>
      </c>
      <c r="L34" s="1" t="s">
        <v>53</v>
      </c>
      <c r="N34" s="9">
        <f t="shared" si="2"/>
        <v>-0.1717393297</v>
      </c>
      <c r="O34" s="9">
        <f t="shared" si="3"/>
        <v>0.02903667247</v>
      </c>
      <c r="P34" s="10">
        <f t="shared" si="4"/>
        <v>-0.2424067802</v>
      </c>
      <c r="Q34" s="8">
        <f t="shared" si="5"/>
        <v>-0.2819132492</v>
      </c>
      <c r="R34" s="8" t="str">
        <f t="shared" si="6"/>
        <v>#VALUE!</v>
      </c>
    </row>
    <row r="35">
      <c r="A35" s="1" t="s">
        <v>54</v>
      </c>
      <c r="B35" s="6">
        <v>13203.0</v>
      </c>
      <c r="C35" s="3">
        <v>64.2802626903922</v>
      </c>
      <c r="D35" s="3">
        <v>53.8899266256816</v>
      </c>
      <c r="E35" s="3">
        <v>66.8209624175545</v>
      </c>
      <c r="F35" s="7">
        <v>125.0</v>
      </c>
      <c r="G35" s="5" t="s">
        <v>17</v>
      </c>
      <c r="I35" s="7">
        <v>1149.0</v>
      </c>
      <c r="J35" s="8" t="b">
        <f t="shared" si="1"/>
        <v>1</v>
      </c>
      <c r="N35" s="9">
        <f t="shared" si="2"/>
        <v>-0.1616411575</v>
      </c>
      <c r="O35" s="9">
        <f t="shared" si="3"/>
        <v>0.03952534761</v>
      </c>
      <c r="P35" s="10">
        <f t="shared" si="4"/>
        <v>-0.2399527444</v>
      </c>
      <c r="Q35" s="8">
        <f t="shared" si="5"/>
        <v>-0.4857578985</v>
      </c>
      <c r="R35" s="8" t="str">
        <f t="shared" si="6"/>
        <v>#VALUE!</v>
      </c>
    </row>
    <row r="36">
      <c r="A36" s="1" t="s">
        <v>55</v>
      </c>
      <c r="B36" s="6">
        <v>707.0</v>
      </c>
      <c r="C36" s="3">
        <v>138.822540089898</v>
      </c>
      <c r="D36" s="3">
        <v>116.408392161383</v>
      </c>
      <c r="E36" s="3">
        <v>143.472795366235</v>
      </c>
      <c r="F36" s="7">
        <v>300.0</v>
      </c>
      <c r="G36" s="5" t="s">
        <v>17</v>
      </c>
      <c r="I36" s="7">
        <v>315.0</v>
      </c>
      <c r="J36" s="8" t="b">
        <f t="shared" si="1"/>
        <v>1</v>
      </c>
      <c r="N36" s="9">
        <f t="shared" si="2"/>
        <v>-0.1614589959</v>
      </c>
      <c r="O36" s="9">
        <f t="shared" si="3"/>
        <v>0.03349784029</v>
      </c>
      <c r="P36" s="10">
        <f t="shared" si="4"/>
        <v>-0.2324952927</v>
      </c>
      <c r="Q36" s="8">
        <f t="shared" si="5"/>
        <v>-0.5372581997</v>
      </c>
      <c r="R36" s="8" t="str">
        <f t="shared" si="6"/>
        <v>#VALUE!</v>
      </c>
    </row>
    <row r="37">
      <c r="A37" s="1" t="s">
        <v>56</v>
      </c>
      <c r="B37" s="6">
        <v>78160.0</v>
      </c>
      <c r="C37" s="3">
        <v>129.163971031608</v>
      </c>
      <c r="D37" s="3">
        <v>109.232835339183</v>
      </c>
      <c r="E37" s="3">
        <v>140.098519883016</v>
      </c>
      <c r="F37" s="7">
        <v>200.0</v>
      </c>
      <c r="G37" s="11">
        <v>106.7826</v>
      </c>
      <c r="I37" s="7">
        <v>87.0</v>
      </c>
      <c r="J37" s="8" t="b">
        <f t="shared" si="1"/>
        <v>1</v>
      </c>
      <c r="N37" s="9">
        <f t="shared" si="2"/>
        <v>-0.154308787</v>
      </c>
      <c r="O37" s="9">
        <f t="shared" si="3"/>
        <v>0.08465633848</v>
      </c>
      <c r="P37" s="10">
        <f t="shared" si="4"/>
        <v>-0.2825678236</v>
      </c>
      <c r="Q37" s="8">
        <f t="shared" si="5"/>
        <v>-0.3541801448</v>
      </c>
      <c r="R37" s="8">
        <f t="shared" si="6"/>
        <v>0.2095975471</v>
      </c>
    </row>
    <row r="38">
      <c r="A38" s="1" t="s">
        <v>57</v>
      </c>
      <c r="B38" s="6">
        <v>926.0</v>
      </c>
      <c r="C38" s="3">
        <v>190.143883195301</v>
      </c>
      <c r="D38" s="3">
        <v>161.371148516197</v>
      </c>
      <c r="E38" s="3">
        <v>192.873405076421</v>
      </c>
      <c r="F38" s="7">
        <v>200.0</v>
      </c>
      <c r="G38" s="5" t="s">
        <v>17</v>
      </c>
      <c r="I38" s="7">
        <v>830.0</v>
      </c>
      <c r="J38" s="8" t="b">
        <f t="shared" si="1"/>
        <v>1</v>
      </c>
      <c r="N38" s="9">
        <f t="shared" si="2"/>
        <v>-0.1513208534</v>
      </c>
      <c r="O38" s="9">
        <f t="shared" si="3"/>
        <v>0.01435503386</v>
      </c>
      <c r="P38" s="10">
        <f t="shared" si="4"/>
        <v>-0.1952161638</v>
      </c>
      <c r="Q38" s="8">
        <f t="shared" si="5"/>
        <v>-0.04928058402</v>
      </c>
      <c r="R38" s="8" t="str">
        <f t="shared" si="6"/>
        <v>#VALUE!</v>
      </c>
    </row>
    <row r="39">
      <c r="A39" s="1" t="s">
        <v>58</v>
      </c>
      <c r="B39" s="6">
        <v>2729.0</v>
      </c>
      <c r="C39" s="3">
        <v>133.608011768441</v>
      </c>
      <c r="D39" s="3">
        <v>113.491671104246</v>
      </c>
      <c r="E39" s="3">
        <v>137.160023029731</v>
      </c>
      <c r="F39" s="7">
        <v>200.0</v>
      </c>
      <c r="G39" s="5" t="s">
        <v>17</v>
      </c>
      <c r="I39" s="7">
        <v>64.0</v>
      </c>
      <c r="J39" s="8" t="b">
        <f t="shared" si="1"/>
        <v>1</v>
      </c>
      <c r="N39" s="9">
        <f t="shared" si="2"/>
        <v>-0.1505623832</v>
      </c>
      <c r="O39" s="9">
        <f t="shared" si="3"/>
        <v>0.02658531636</v>
      </c>
      <c r="P39" s="10">
        <f t="shared" si="4"/>
        <v>-0.2085470387</v>
      </c>
      <c r="Q39" s="8">
        <f t="shared" si="5"/>
        <v>-0.3319599412</v>
      </c>
      <c r="R39" s="8" t="str">
        <f t="shared" si="6"/>
        <v>#VALUE!</v>
      </c>
      <c r="W39" s="1" t="s">
        <v>59</v>
      </c>
      <c r="X39" s="9">
        <f>AVERAGE(C37:C41)</f>
        <v>120.2261711</v>
      </c>
    </row>
    <row r="40">
      <c r="A40" s="1" t="s">
        <v>60</v>
      </c>
      <c r="B40" s="6">
        <v>2516.0</v>
      </c>
      <c r="C40" s="3">
        <v>66.9438539050159</v>
      </c>
      <c r="D40" s="3">
        <v>56.9599426733199</v>
      </c>
      <c r="E40" s="3">
        <v>75.9129113669323</v>
      </c>
      <c r="F40" s="7">
        <v>125.0</v>
      </c>
      <c r="G40" s="5" t="s">
        <v>17</v>
      </c>
      <c r="I40" s="7">
        <v>1102.0</v>
      </c>
      <c r="J40" s="8" t="b">
        <f t="shared" si="1"/>
        <v>1</v>
      </c>
      <c r="N40" s="9">
        <f t="shared" si="2"/>
        <v>-0.1491385788</v>
      </c>
      <c r="O40" s="9">
        <f t="shared" si="3"/>
        <v>0.1339788037</v>
      </c>
      <c r="P40" s="10">
        <f t="shared" si="4"/>
        <v>-0.3327420605</v>
      </c>
      <c r="Q40" s="8">
        <f t="shared" si="5"/>
        <v>-0.4644491688</v>
      </c>
      <c r="R40" s="8" t="str">
        <f t="shared" si="6"/>
        <v>#VALUE!</v>
      </c>
    </row>
    <row r="41">
      <c r="A41" s="1" t="s">
        <v>61</v>
      </c>
      <c r="B41" s="6">
        <v>38439.0</v>
      </c>
      <c r="C41" s="3">
        <v>81.2711355201403</v>
      </c>
      <c r="D41" s="3">
        <v>69.1843003811315</v>
      </c>
      <c r="E41" s="3">
        <v>85.4717936351027</v>
      </c>
      <c r="F41" s="7">
        <v>125.0</v>
      </c>
      <c r="G41" s="11">
        <v>79.26994</v>
      </c>
      <c r="I41" s="7">
        <v>1145.0</v>
      </c>
      <c r="J41" s="8" t="b">
        <f t="shared" si="1"/>
        <v>1</v>
      </c>
      <c r="N41" s="9">
        <f t="shared" si="2"/>
        <v>-0.1487223608</v>
      </c>
      <c r="O41" s="9">
        <f t="shared" si="3"/>
        <v>0.05168696227</v>
      </c>
      <c r="P41" s="10">
        <f t="shared" si="4"/>
        <v>-0.2354218105</v>
      </c>
      <c r="Q41" s="8">
        <f t="shared" si="5"/>
        <v>-0.3498309158</v>
      </c>
      <c r="R41" s="8">
        <f t="shared" si="6"/>
        <v>0.02524532654</v>
      </c>
    </row>
    <row r="42">
      <c r="A42" s="1" t="s">
        <v>62</v>
      </c>
      <c r="B42" s="6">
        <v>893.0</v>
      </c>
      <c r="C42" s="3">
        <v>89.3699570548663</v>
      </c>
      <c r="D42" s="3">
        <v>76.1983021457341</v>
      </c>
      <c r="E42" s="3">
        <v>105.595007778952</v>
      </c>
      <c r="F42" s="7">
        <v>125.0</v>
      </c>
      <c r="G42" s="11">
        <v>78.95979</v>
      </c>
      <c r="I42" s="7">
        <v>1134.0</v>
      </c>
      <c r="J42" s="8" t="b">
        <f t="shared" si="1"/>
        <v>1</v>
      </c>
      <c r="N42" s="9">
        <f t="shared" si="2"/>
        <v>-0.1473834759</v>
      </c>
      <c r="O42" s="9">
        <f t="shared" si="3"/>
        <v>0.1815492729</v>
      </c>
      <c r="P42" s="10">
        <f t="shared" si="4"/>
        <v>-0.3857921345</v>
      </c>
      <c r="Q42" s="8">
        <f t="shared" si="5"/>
        <v>-0.2850403436</v>
      </c>
      <c r="R42" s="8">
        <f t="shared" si="6"/>
        <v>0.1318413721</v>
      </c>
      <c r="W42" s="1" t="s">
        <v>63</v>
      </c>
      <c r="X42" s="9">
        <f>AVERAGE(C39,C47,C48,C49,C50,C51,C69,C70,C71)</f>
        <v>103.0728759</v>
      </c>
    </row>
    <row r="43">
      <c r="A43" s="1" t="s">
        <v>64</v>
      </c>
      <c r="B43" s="6">
        <v>30341.0</v>
      </c>
      <c r="C43" s="3">
        <v>99.5833365995173</v>
      </c>
      <c r="D43" s="3">
        <v>85.4717765036477</v>
      </c>
      <c r="E43" s="3">
        <v>104.080183607033</v>
      </c>
      <c r="F43" s="7">
        <v>200.0</v>
      </c>
      <c r="G43" s="5" t="s">
        <v>17</v>
      </c>
      <c r="I43" s="7">
        <v>772.0</v>
      </c>
      <c r="J43" s="8" t="b">
        <f t="shared" si="1"/>
        <v>1</v>
      </c>
      <c r="N43" s="9">
        <f t="shared" si="2"/>
        <v>-0.1417060382</v>
      </c>
      <c r="O43" s="9">
        <f t="shared" si="3"/>
        <v>0.04515662119</v>
      </c>
      <c r="P43" s="10">
        <f t="shared" si="4"/>
        <v>-0.2177140556</v>
      </c>
      <c r="Q43" s="8">
        <f t="shared" si="5"/>
        <v>-0.502083317</v>
      </c>
      <c r="R43" s="8" t="str">
        <f t="shared" si="6"/>
        <v>#VALUE!</v>
      </c>
    </row>
    <row r="44">
      <c r="A44" s="1" t="s">
        <v>65</v>
      </c>
      <c r="B44" s="6">
        <v>352.0</v>
      </c>
      <c r="C44" s="3">
        <v>78.6139059811604</v>
      </c>
      <c r="D44" s="3">
        <v>67.5457409855294</v>
      </c>
      <c r="E44" s="3">
        <v>81.0854638167356</v>
      </c>
      <c r="F44" s="7">
        <v>300.0</v>
      </c>
      <c r="G44" s="5" t="s">
        <v>17</v>
      </c>
      <c r="I44" s="7">
        <v>783.0</v>
      </c>
      <c r="J44" s="8" t="b">
        <f t="shared" si="1"/>
        <v>1</v>
      </c>
      <c r="N44" s="9">
        <f t="shared" si="2"/>
        <v>-0.1407914396</v>
      </c>
      <c r="O44" s="9">
        <f t="shared" si="3"/>
        <v>0.03143919393</v>
      </c>
      <c r="P44" s="10">
        <f t="shared" si="4"/>
        <v>-0.2004526508</v>
      </c>
      <c r="Q44" s="8">
        <f t="shared" si="5"/>
        <v>-0.7379536467</v>
      </c>
      <c r="R44" s="8" t="str">
        <f t="shared" si="6"/>
        <v>#VALUE!</v>
      </c>
      <c r="W44" s="1" t="s">
        <v>66</v>
      </c>
      <c r="X44" s="9">
        <f>AVERAGE(C35,C42,C43,C44,C45,C46)</f>
        <v>79.88054735</v>
      </c>
    </row>
    <row r="45">
      <c r="A45" s="1" t="s">
        <v>67</v>
      </c>
      <c r="B45" s="6">
        <v>19928.0</v>
      </c>
      <c r="C45" s="3">
        <v>85.3364069058087</v>
      </c>
      <c r="D45" s="3">
        <v>73.4109370235569</v>
      </c>
      <c r="E45" s="3">
        <v>92.3121572180371</v>
      </c>
      <c r="F45" s="7">
        <v>125.0</v>
      </c>
      <c r="G45" s="11">
        <v>78.73952</v>
      </c>
      <c r="I45" s="7">
        <v>1169.0</v>
      </c>
      <c r="J45" s="8" t="b">
        <f t="shared" si="1"/>
        <v>1</v>
      </c>
      <c r="N45" s="9">
        <f t="shared" si="2"/>
        <v>-0.1397465667</v>
      </c>
      <c r="O45" s="9">
        <f t="shared" si="3"/>
        <v>0.08174412968</v>
      </c>
      <c r="P45" s="10">
        <f t="shared" si="4"/>
        <v>-0.2574714472</v>
      </c>
      <c r="Q45" s="8">
        <f t="shared" si="5"/>
        <v>-0.3173087448</v>
      </c>
      <c r="R45" s="8">
        <f t="shared" si="6"/>
        <v>0.083781142</v>
      </c>
    </row>
    <row r="46">
      <c r="A46" s="1" t="s">
        <v>68</v>
      </c>
      <c r="B46" s="6">
        <v>71658.0</v>
      </c>
      <c r="C46" s="3">
        <v>62.0994148529333</v>
      </c>
      <c r="D46" s="3">
        <v>53.4529900833458</v>
      </c>
      <c r="E46" s="3">
        <v>63.4845991068217</v>
      </c>
      <c r="F46" s="7">
        <v>125.0</v>
      </c>
      <c r="G46" s="11">
        <v>68.1206</v>
      </c>
      <c r="I46" s="7">
        <v>1040.0</v>
      </c>
      <c r="J46" s="8" t="b">
        <f t="shared" si="1"/>
        <v>1</v>
      </c>
      <c r="N46" s="9">
        <f t="shared" si="2"/>
        <v>-0.1392352052</v>
      </c>
      <c r="O46" s="9">
        <f t="shared" si="3"/>
        <v>0.02230591475</v>
      </c>
      <c r="P46" s="10">
        <f t="shared" si="4"/>
        <v>-0.1876716159</v>
      </c>
      <c r="Q46" s="8">
        <f t="shared" si="5"/>
        <v>-0.5032046812</v>
      </c>
      <c r="R46" s="8">
        <f t="shared" si="6"/>
        <v>-0.088390078</v>
      </c>
    </row>
    <row r="47">
      <c r="A47" s="1" t="s">
        <v>69</v>
      </c>
      <c r="B47" s="6">
        <v>5778.0</v>
      </c>
      <c r="C47" s="3">
        <v>99.4062171454935</v>
      </c>
      <c r="D47" s="3">
        <v>85.8081820813596</v>
      </c>
      <c r="E47" s="3">
        <v>101.879505636085</v>
      </c>
      <c r="F47" s="7">
        <v>125.0</v>
      </c>
      <c r="G47" s="11">
        <v>79.757</v>
      </c>
      <c r="I47" s="7">
        <v>976.0</v>
      </c>
      <c r="J47" s="8" t="b">
        <f t="shared" si="1"/>
        <v>1</v>
      </c>
      <c r="N47" s="9">
        <f t="shared" si="2"/>
        <v>-0.1367926017</v>
      </c>
      <c r="O47" s="9">
        <f t="shared" si="3"/>
        <v>0.02488062177</v>
      </c>
      <c r="P47" s="10">
        <f t="shared" si="4"/>
        <v>-0.1872936026</v>
      </c>
      <c r="Q47" s="8">
        <f t="shared" si="5"/>
        <v>-0.2047502628</v>
      </c>
      <c r="R47" s="8">
        <f t="shared" si="6"/>
        <v>0.2463635436</v>
      </c>
    </row>
    <row r="48">
      <c r="A48" s="1" t="s">
        <v>70</v>
      </c>
      <c r="B48" s="6">
        <v>6314.0</v>
      </c>
      <c r="C48" s="3">
        <v>195.135602283009</v>
      </c>
      <c r="D48" s="3">
        <v>168.537054264013</v>
      </c>
      <c r="E48" s="3">
        <v>198.773074768788</v>
      </c>
      <c r="F48" s="7">
        <v>300.0</v>
      </c>
      <c r="G48" s="11">
        <v>201.1492</v>
      </c>
      <c r="I48" s="7">
        <v>782.0</v>
      </c>
      <c r="J48" s="8" t="b">
        <f t="shared" si="1"/>
        <v>1</v>
      </c>
      <c r="N48" s="9">
        <f t="shared" si="2"/>
        <v>-0.1363080223</v>
      </c>
      <c r="O48" s="9">
        <f t="shared" si="3"/>
        <v>0.01864074235</v>
      </c>
      <c r="P48" s="10">
        <f t="shared" si="4"/>
        <v>-0.1794028063</v>
      </c>
      <c r="Q48" s="8">
        <f t="shared" si="5"/>
        <v>-0.3495479924</v>
      </c>
      <c r="R48" s="8">
        <f t="shared" si="6"/>
        <v>-0.02989620499</v>
      </c>
    </row>
    <row r="49">
      <c r="A49" s="1" t="s">
        <v>71</v>
      </c>
      <c r="B49" s="6">
        <v>278.0</v>
      </c>
      <c r="C49" s="3">
        <v>100.714704622278</v>
      </c>
      <c r="D49" s="3">
        <v>87.0085842811379</v>
      </c>
      <c r="E49" s="3">
        <v>114.193931160108</v>
      </c>
      <c r="F49" s="7">
        <v>300.0</v>
      </c>
      <c r="G49" s="5" t="s">
        <v>17</v>
      </c>
      <c r="I49" s="7">
        <v>274.0</v>
      </c>
      <c r="J49" s="8" t="b">
        <f t="shared" si="1"/>
        <v>1</v>
      </c>
      <c r="N49" s="9">
        <f t="shared" si="2"/>
        <v>-0.1360885721</v>
      </c>
      <c r="O49" s="9">
        <f t="shared" si="3"/>
        <v>0.1338357352</v>
      </c>
      <c r="P49" s="10">
        <f t="shared" si="4"/>
        <v>-0.3124444226</v>
      </c>
      <c r="Q49" s="8">
        <f t="shared" si="5"/>
        <v>-0.6642843179</v>
      </c>
      <c r="R49" s="8" t="str">
        <f t="shared" si="6"/>
        <v>#VALUE!</v>
      </c>
    </row>
    <row r="50">
      <c r="A50" s="1" t="s">
        <v>72</v>
      </c>
      <c r="B50" s="6">
        <v>581.0</v>
      </c>
      <c r="C50" s="3">
        <v>102.547261450074</v>
      </c>
      <c r="D50" s="3">
        <v>88.6104270350042</v>
      </c>
      <c r="E50" s="3">
        <v>104.379406619307</v>
      </c>
      <c r="F50" s="7">
        <v>200.0</v>
      </c>
      <c r="G50" s="5" t="s">
        <v>17</v>
      </c>
      <c r="I50" s="7">
        <v>686.0</v>
      </c>
      <c r="J50" s="8" t="b">
        <f t="shared" si="1"/>
        <v>1</v>
      </c>
      <c r="N50" s="9">
        <f t="shared" si="2"/>
        <v>-0.1359064515</v>
      </c>
      <c r="O50" s="9">
        <f t="shared" si="3"/>
        <v>0.01786634907</v>
      </c>
      <c r="P50" s="10">
        <f t="shared" si="4"/>
        <v>-0.1779585102</v>
      </c>
      <c r="Q50" s="8">
        <f t="shared" si="5"/>
        <v>-0.4872636927</v>
      </c>
      <c r="R50" s="8" t="str">
        <f t="shared" si="6"/>
        <v>#VALUE!</v>
      </c>
    </row>
    <row r="51">
      <c r="A51" s="1" t="s">
        <v>73</v>
      </c>
      <c r="B51" s="6">
        <v>361.0</v>
      </c>
      <c r="C51" s="3">
        <v>94.7045406650609</v>
      </c>
      <c r="D51" s="3">
        <v>81.8412718437107</v>
      </c>
      <c r="E51" s="3">
        <v>95.4784741072771</v>
      </c>
      <c r="F51" s="7">
        <v>125.0</v>
      </c>
      <c r="G51" s="5" t="s">
        <v>17</v>
      </c>
      <c r="I51" s="7">
        <v>1203.0</v>
      </c>
      <c r="J51" s="8" t="b">
        <f t="shared" si="1"/>
        <v>1</v>
      </c>
      <c r="N51" s="9">
        <f t="shared" si="2"/>
        <v>-0.1358252596</v>
      </c>
      <c r="O51" s="9">
        <f t="shared" si="3"/>
        <v>0.008172083796</v>
      </c>
      <c r="P51" s="10">
        <f t="shared" si="4"/>
        <v>-0.1666298917</v>
      </c>
      <c r="Q51" s="8">
        <f t="shared" si="5"/>
        <v>-0.2423636747</v>
      </c>
      <c r="R51" s="8" t="str">
        <f t="shared" si="6"/>
        <v>#VALUE!</v>
      </c>
    </row>
    <row r="52">
      <c r="A52" s="1" t="s">
        <v>74</v>
      </c>
      <c r="B52" s="6">
        <v>2528.0</v>
      </c>
      <c r="C52" s="3">
        <v>176.156185089607</v>
      </c>
      <c r="D52" s="3">
        <v>152.88736611699</v>
      </c>
      <c r="E52" s="3">
        <v>183.387718041747</v>
      </c>
      <c r="F52" s="7">
        <v>300.0</v>
      </c>
      <c r="G52" s="5" t="s">
        <v>17</v>
      </c>
      <c r="I52" s="7">
        <v>267.0</v>
      </c>
      <c r="J52" s="8" t="b">
        <f t="shared" si="1"/>
        <v>1</v>
      </c>
      <c r="N52" s="9">
        <f t="shared" si="2"/>
        <v>-0.1320919783</v>
      </c>
      <c r="O52" s="9">
        <f t="shared" si="3"/>
        <v>0.04105182539</v>
      </c>
      <c r="P52" s="10">
        <f t="shared" si="4"/>
        <v>-0.1994955679</v>
      </c>
      <c r="Q52" s="8">
        <f t="shared" si="5"/>
        <v>-0.4128127164</v>
      </c>
      <c r="R52" s="8" t="str">
        <f t="shared" si="6"/>
        <v>#VALUE!</v>
      </c>
    </row>
    <row r="53">
      <c r="A53" s="1" t="s">
        <v>75</v>
      </c>
      <c r="B53" s="6">
        <v>7727.0</v>
      </c>
      <c r="C53" s="3">
        <v>79.6050140931368</v>
      </c>
      <c r="D53" s="3">
        <v>69.1367808226131</v>
      </c>
      <c r="E53" s="3">
        <v>81.8175869136715</v>
      </c>
      <c r="F53" s="7">
        <v>200.0</v>
      </c>
      <c r="G53" s="11">
        <v>109.2381</v>
      </c>
      <c r="I53" s="7">
        <v>1124.0</v>
      </c>
      <c r="J53" s="8" t="b">
        <f t="shared" si="1"/>
        <v>1</v>
      </c>
      <c r="N53" s="9">
        <f t="shared" si="2"/>
        <v>-0.1315021848</v>
      </c>
      <c r="O53" s="9">
        <f t="shared" si="3"/>
        <v>0.02779439016</v>
      </c>
      <c r="P53" s="10">
        <f t="shared" si="4"/>
        <v>-0.1834162068</v>
      </c>
      <c r="Q53" s="8">
        <f t="shared" si="5"/>
        <v>-0.6019749295</v>
      </c>
      <c r="R53" s="8">
        <f t="shared" si="6"/>
        <v>-0.2712706089</v>
      </c>
    </row>
    <row r="54">
      <c r="A54" s="1" t="s">
        <v>76</v>
      </c>
      <c r="B54" s="6">
        <v>41102.0</v>
      </c>
      <c r="C54" s="3">
        <v>74.7739106087525</v>
      </c>
      <c r="D54" s="3">
        <v>65.0371521269275</v>
      </c>
      <c r="E54" s="3">
        <v>76.4430359460252</v>
      </c>
      <c r="F54" s="7">
        <v>125.0</v>
      </c>
      <c r="G54" s="5" t="s">
        <v>17</v>
      </c>
      <c r="I54" s="7">
        <v>1076.0</v>
      </c>
      <c r="J54" s="8" t="b">
        <f t="shared" si="1"/>
        <v>1</v>
      </c>
      <c r="N54" s="9">
        <f t="shared" si="2"/>
        <v>-0.1302159858</v>
      </c>
      <c r="O54" s="9">
        <f t="shared" si="3"/>
        <v>0.02232229562</v>
      </c>
      <c r="P54" s="10">
        <f t="shared" si="4"/>
        <v>-0.1753748964</v>
      </c>
      <c r="Q54" s="8">
        <f t="shared" si="5"/>
        <v>-0.4018087151</v>
      </c>
      <c r="R54" s="8" t="str">
        <f t="shared" si="6"/>
        <v>#VALUE!</v>
      </c>
      <c r="W54" s="1" t="s">
        <v>77</v>
      </c>
      <c r="X54" s="9">
        <f>AVERAGE(C50:C55)</f>
        <v>110.5145408</v>
      </c>
    </row>
    <row r="55">
      <c r="A55" s="1" t="s">
        <v>78</v>
      </c>
      <c r="B55" s="6">
        <v>2799.0</v>
      </c>
      <c r="C55" s="3">
        <v>135.300333170838</v>
      </c>
      <c r="D55" s="3">
        <v>118.008727516515</v>
      </c>
      <c r="E55" s="3">
        <v>141.412406422803</v>
      </c>
      <c r="F55" s="7">
        <v>200.0</v>
      </c>
      <c r="G55" s="5" t="s">
        <v>17</v>
      </c>
      <c r="I55" s="7">
        <v>444.0</v>
      </c>
      <c r="J55" s="8" t="b">
        <f t="shared" si="1"/>
        <v>1</v>
      </c>
      <c r="N55" s="9">
        <f t="shared" si="2"/>
        <v>-0.1278016487</v>
      </c>
      <c r="O55" s="9">
        <f t="shared" si="3"/>
        <v>0.04517411827</v>
      </c>
      <c r="P55" s="10">
        <f t="shared" si="4"/>
        <v>-0.1983215937</v>
      </c>
      <c r="Q55" s="8">
        <f t="shared" si="5"/>
        <v>-0.3234983341</v>
      </c>
      <c r="R55" s="8" t="str">
        <f t="shared" si="6"/>
        <v>#VALUE!</v>
      </c>
    </row>
    <row r="56">
      <c r="A56" s="1" t="s">
        <v>79</v>
      </c>
      <c r="B56" s="6">
        <v>1348.0</v>
      </c>
      <c r="C56" s="3">
        <v>37.5334119980495</v>
      </c>
      <c r="D56" s="3">
        <v>32.8057008636117</v>
      </c>
      <c r="E56" s="3">
        <v>37.6654601670898</v>
      </c>
      <c r="F56" s="7">
        <v>80.0</v>
      </c>
      <c r="G56" s="11">
        <v>47.35517</v>
      </c>
      <c r="I56" s="7">
        <v>1170.0</v>
      </c>
      <c r="J56" s="8" t="b">
        <f t="shared" si="1"/>
        <v>1</v>
      </c>
      <c r="N56" s="9">
        <f t="shared" si="2"/>
        <v>-0.1259600682</v>
      </c>
      <c r="O56" s="9">
        <f t="shared" si="3"/>
        <v>0.003518149883</v>
      </c>
      <c r="P56" s="10">
        <f t="shared" si="4"/>
        <v>-0.1481376461</v>
      </c>
      <c r="Q56" s="8">
        <f t="shared" si="5"/>
        <v>-0.53083235</v>
      </c>
      <c r="R56" s="8">
        <f t="shared" si="6"/>
        <v>-0.2074062452</v>
      </c>
    </row>
    <row r="57">
      <c r="A57" s="1" t="s">
        <v>80</v>
      </c>
      <c r="B57" s="6">
        <v>518.0</v>
      </c>
      <c r="C57" s="3">
        <v>125.111959032163</v>
      </c>
      <c r="D57" s="3">
        <v>109.626233595659</v>
      </c>
      <c r="E57" s="3">
        <v>126.059464653401</v>
      </c>
      <c r="F57" s="7">
        <v>125.0</v>
      </c>
      <c r="G57" s="5" t="s">
        <v>17</v>
      </c>
      <c r="I57" s="7">
        <v>1115.0</v>
      </c>
      <c r="J57" s="8" t="b">
        <f t="shared" si="1"/>
        <v>1</v>
      </c>
      <c r="N57" s="9">
        <f t="shared" si="2"/>
        <v>-0.1237749417</v>
      </c>
      <c r="O57" s="9">
        <f t="shared" si="3"/>
        <v>0.007573261809</v>
      </c>
      <c r="P57" s="10">
        <f t="shared" si="4"/>
        <v>-0.1499023593</v>
      </c>
      <c r="Q57" s="8">
        <f t="shared" si="5"/>
        <v>0.0008956722573</v>
      </c>
      <c r="R57" s="8" t="str">
        <f t="shared" si="6"/>
        <v>#VALUE!</v>
      </c>
    </row>
    <row r="58">
      <c r="A58" s="1" t="s">
        <v>81</v>
      </c>
      <c r="B58" s="6">
        <v>7793.0</v>
      </c>
      <c r="C58" s="3">
        <v>132.404224110843</v>
      </c>
      <c r="D58" s="3">
        <v>116.488401237501</v>
      </c>
      <c r="E58" s="3">
        <v>152.372995188544</v>
      </c>
      <c r="F58" s="7">
        <v>200.0</v>
      </c>
      <c r="G58" s="5" t="s">
        <v>17</v>
      </c>
      <c r="I58" s="7">
        <v>1088.0</v>
      </c>
      <c r="J58" s="8" t="b">
        <f t="shared" si="1"/>
        <v>1</v>
      </c>
      <c r="N58" s="9">
        <f t="shared" si="2"/>
        <v>-0.1202063075</v>
      </c>
      <c r="O58" s="9">
        <f t="shared" si="3"/>
        <v>0.1508167221</v>
      </c>
      <c r="P58" s="10">
        <f t="shared" si="4"/>
        <v>-0.3080529355</v>
      </c>
      <c r="Q58" s="8">
        <f t="shared" si="5"/>
        <v>-0.3379788794</v>
      </c>
      <c r="R58" s="8" t="str">
        <f t="shared" si="6"/>
        <v>#VALUE!</v>
      </c>
      <c r="W58" s="1" t="s">
        <v>82</v>
      </c>
      <c r="X58" s="9">
        <f>AVERAGE(C60:C63)</f>
        <v>112.0277883</v>
      </c>
    </row>
    <row r="59">
      <c r="A59" s="1" t="s">
        <v>83</v>
      </c>
      <c r="B59" s="6">
        <v>1040.0</v>
      </c>
      <c r="C59" s="3">
        <v>84.7944650365733</v>
      </c>
      <c r="D59" s="3">
        <v>74.6789342463766</v>
      </c>
      <c r="E59" s="3">
        <v>85.275417016784</v>
      </c>
      <c r="F59" s="7">
        <v>200.0</v>
      </c>
      <c r="G59" s="11">
        <v>126.8752</v>
      </c>
      <c r="I59" s="7">
        <v>1045.0</v>
      </c>
      <c r="J59" s="8" t="b">
        <f t="shared" si="1"/>
        <v>1</v>
      </c>
      <c r="N59" s="9">
        <f t="shared" si="2"/>
        <v>-0.1192947062</v>
      </c>
      <c r="O59" s="9">
        <f t="shared" si="3"/>
        <v>0.005671973754</v>
      </c>
      <c r="P59" s="10">
        <f t="shared" si="4"/>
        <v>-0.1418938671</v>
      </c>
      <c r="Q59" s="8">
        <f t="shared" si="5"/>
        <v>-0.5760276748</v>
      </c>
      <c r="R59" s="8">
        <f t="shared" si="6"/>
        <v>-0.3316702946</v>
      </c>
    </row>
    <row r="60">
      <c r="A60" s="1" t="s">
        <v>84</v>
      </c>
      <c r="B60" s="6">
        <v>33017.0</v>
      </c>
      <c r="C60" s="3">
        <v>79.0527201930745</v>
      </c>
      <c r="D60" s="3">
        <v>69.6960964391293</v>
      </c>
      <c r="E60" s="3">
        <v>81.717104813008</v>
      </c>
      <c r="F60" s="7">
        <v>125.0</v>
      </c>
      <c r="G60" s="5" t="s">
        <v>17</v>
      </c>
      <c r="I60" s="7">
        <v>1223.0</v>
      </c>
      <c r="J60" s="8" t="b">
        <f t="shared" si="1"/>
        <v>1</v>
      </c>
      <c r="N60" s="9">
        <f t="shared" si="2"/>
        <v>-0.118359289</v>
      </c>
      <c r="O60" s="9">
        <f t="shared" si="3"/>
        <v>0.03370389549</v>
      </c>
      <c r="P60" s="10">
        <f t="shared" si="4"/>
        <v>-0.1724774986</v>
      </c>
      <c r="Q60" s="8">
        <f t="shared" si="5"/>
        <v>-0.3675782385</v>
      </c>
      <c r="R60" s="8" t="str">
        <f t="shared" si="6"/>
        <v>#VALUE!</v>
      </c>
    </row>
    <row r="61">
      <c r="A61" s="1" t="s">
        <v>85</v>
      </c>
      <c r="B61" s="6">
        <v>157.0</v>
      </c>
      <c r="C61" s="3">
        <v>95.9859622314305</v>
      </c>
      <c r="D61" s="3">
        <v>84.6396368020396</v>
      </c>
      <c r="E61" s="3">
        <v>104.148362993638</v>
      </c>
      <c r="F61" s="7">
        <v>125.0</v>
      </c>
      <c r="G61" s="5" t="s">
        <v>17</v>
      </c>
      <c r="I61" s="7">
        <v>445.0</v>
      </c>
      <c r="J61" s="8" t="b">
        <f t="shared" si="1"/>
        <v>1</v>
      </c>
      <c r="N61" s="9">
        <f t="shared" si="2"/>
        <v>-0.1182081751</v>
      </c>
      <c r="O61" s="9">
        <f t="shared" si="3"/>
        <v>0.08503744269</v>
      </c>
      <c r="P61" s="10">
        <f t="shared" si="4"/>
        <v>-0.2304916104</v>
      </c>
      <c r="Q61" s="8">
        <f t="shared" si="5"/>
        <v>-0.2321123021</v>
      </c>
      <c r="R61" s="8" t="str">
        <f t="shared" si="6"/>
        <v>#VALUE!</v>
      </c>
    </row>
    <row r="62">
      <c r="A62" s="1" t="s">
        <v>86</v>
      </c>
      <c r="B62" s="6">
        <v>14490.0</v>
      </c>
      <c r="C62" s="3">
        <v>72.7173275841528</v>
      </c>
      <c r="D62" s="3">
        <v>64.2721880300631</v>
      </c>
      <c r="E62" s="3">
        <v>74.2767168712878</v>
      </c>
      <c r="F62" s="7">
        <v>125.0</v>
      </c>
      <c r="G62" s="5" t="s">
        <v>17</v>
      </c>
      <c r="I62" s="7">
        <v>1230.0</v>
      </c>
      <c r="J62" s="8" t="b">
        <f t="shared" si="1"/>
        <v>1</v>
      </c>
      <c r="N62" s="9">
        <f t="shared" si="2"/>
        <v>-0.11613655</v>
      </c>
      <c r="O62" s="9">
        <f t="shared" si="3"/>
        <v>0.02144453515</v>
      </c>
      <c r="P62" s="10">
        <f t="shared" si="4"/>
        <v>-0.1556587561</v>
      </c>
      <c r="Q62" s="8">
        <f t="shared" si="5"/>
        <v>-0.4182613793</v>
      </c>
      <c r="R62" s="8" t="str">
        <f t="shared" si="6"/>
        <v>#VALUE!</v>
      </c>
    </row>
    <row r="63">
      <c r="A63" s="1" t="s">
        <v>87</v>
      </c>
      <c r="B63" s="6">
        <v>396.0</v>
      </c>
      <c r="C63" s="3">
        <v>200.355143138274</v>
      </c>
      <c r="D63" s="3">
        <v>177.86655797773</v>
      </c>
      <c r="E63" s="3">
        <v>203.094421150736</v>
      </c>
      <c r="F63" s="7">
        <v>200.0</v>
      </c>
      <c r="G63" s="5" t="s">
        <v>17</v>
      </c>
      <c r="I63" s="7">
        <v>49.0</v>
      </c>
      <c r="J63" s="8" t="b">
        <f t="shared" si="1"/>
        <v>1</v>
      </c>
      <c r="N63" s="9">
        <f t="shared" si="2"/>
        <v>-0.1122436131</v>
      </c>
      <c r="O63" s="9">
        <f t="shared" si="3"/>
        <v>0.01367211228</v>
      </c>
      <c r="P63" s="10">
        <f t="shared" si="4"/>
        <v>-0.1418358991</v>
      </c>
      <c r="Q63" s="8">
        <f t="shared" si="5"/>
        <v>0.001775715691</v>
      </c>
      <c r="R63" s="8" t="str">
        <f t="shared" si="6"/>
        <v>#VALUE!</v>
      </c>
    </row>
    <row r="64">
      <c r="A64" s="1" t="s">
        <v>88</v>
      </c>
      <c r="B64" s="6">
        <v>1695.0</v>
      </c>
      <c r="C64" s="3">
        <v>89.7833021310839</v>
      </c>
      <c r="D64" s="3">
        <v>79.7116831613571</v>
      </c>
      <c r="E64" s="3">
        <v>91.2010438579346</v>
      </c>
      <c r="F64" s="7">
        <v>125.0</v>
      </c>
      <c r="G64" s="5" t="s">
        <v>17</v>
      </c>
      <c r="I64" s="7">
        <v>415.0</v>
      </c>
      <c r="J64" s="8" t="b">
        <f t="shared" si="1"/>
        <v>1</v>
      </c>
      <c r="N64" s="9">
        <f t="shared" si="2"/>
        <v>-0.112176972</v>
      </c>
      <c r="O64" s="9">
        <f t="shared" si="3"/>
        <v>0.01579070599</v>
      </c>
      <c r="P64" s="10">
        <f t="shared" si="4"/>
        <v>-0.1441364709</v>
      </c>
      <c r="Q64" s="8">
        <f t="shared" si="5"/>
        <v>-0.281733583</v>
      </c>
      <c r="R64" s="8" t="str">
        <f t="shared" si="6"/>
        <v>#VALUE!</v>
      </c>
    </row>
    <row r="65">
      <c r="A65" s="1" t="s">
        <v>89</v>
      </c>
      <c r="B65" s="6">
        <v>568.0</v>
      </c>
      <c r="C65" s="3">
        <v>87.9340897681651</v>
      </c>
      <c r="D65" s="3">
        <v>78.3291974953367</v>
      </c>
      <c r="E65" s="3">
        <v>90.7213760825395</v>
      </c>
      <c r="F65" s="7">
        <v>125.0</v>
      </c>
      <c r="G65" s="5" t="s">
        <v>17</v>
      </c>
      <c r="I65" s="7">
        <v>270.0</v>
      </c>
      <c r="J65" s="8" t="b">
        <f t="shared" si="1"/>
        <v>1</v>
      </c>
      <c r="N65" s="9">
        <f t="shared" si="2"/>
        <v>-0.1092283129</v>
      </c>
      <c r="O65" s="9">
        <f t="shared" si="3"/>
        <v>0.03169744887</v>
      </c>
      <c r="P65" s="10">
        <f t="shared" si="4"/>
        <v>-0.1582063775</v>
      </c>
      <c r="Q65" s="8">
        <f t="shared" si="5"/>
        <v>-0.2965272819</v>
      </c>
      <c r="R65" s="8" t="str">
        <f t="shared" si="6"/>
        <v>#VALUE!</v>
      </c>
    </row>
    <row r="66">
      <c r="A66" s="1" t="s">
        <v>90</v>
      </c>
      <c r="B66" s="6">
        <v>7754.0</v>
      </c>
      <c r="C66" s="3">
        <v>119.486754543145</v>
      </c>
      <c r="D66" s="3">
        <v>106.560269110027</v>
      </c>
      <c r="E66" s="3">
        <v>123.552030648972</v>
      </c>
      <c r="F66" s="7">
        <v>200.0</v>
      </c>
      <c r="G66" s="11">
        <v>123.4722</v>
      </c>
      <c r="I66" s="7">
        <v>1028.0</v>
      </c>
      <c r="J66" s="8" t="b">
        <f t="shared" si="1"/>
        <v>1</v>
      </c>
      <c r="N66" s="9">
        <f t="shared" si="2"/>
        <v>-0.1081834173</v>
      </c>
      <c r="O66" s="9">
        <f t="shared" si="3"/>
        <v>0.03402281802</v>
      </c>
      <c r="P66" s="10">
        <f t="shared" si="4"/>
        <v>-0.159456819</v>
      </c>
      <c r="Q66" s="8">
        <f t="shared" si="5"/>
        <v>-0.4025662273</v>
      </c>
      <c r="R66" s="8">
        <f t="shared" si="6"/>
        <v>-0.03227807925</v>
      </c>
    </row>
    <row r="67">
      <c r="A67" s="1" t="s">
        <v>91</v>
      </c>
      <c r="B67" s="6">
        <v>1324.0</v>
      </c>
      <c r="C67" s="3">
        <v>133.682898879806</v>
      </c>
      <c r="D67" s="3">
        <v>119.317787469891</v>
      </c>
      <c r="E67" s="3">
        <v>138.275950830327</v>
      </c>
      <c r="F67" s="7">
        <v>300.0</v>
      </c>
      <c r="G67" s="5" t="s">
        <v>17</v>
      </c>
      <c r="I67" s="7">
        <v>254.0</v>
      </c>
      <c r="J67" s="8" t="b">
        <f t="shared" si="1"/>
        <v>1</v>
      </c>
      <c r="N67" s="9">
        <f t="shared" si="2"/>
        <v>-0.1074566121</v>
      </c>
      <c r="O67" s="9">
        <f t="shared" si="3"/>
        <v>0.03435781232</v>
      </c>
      <c r="P67" s="10">
        <f t="shared" si="4"/>
        <v>-0.1588879895</v>
      </c>
      <c r="Q67" s="8">
        <f t="shared" si="5"/>
        <v>-0.5543903371</v>
      </c>
      <c r="R67" s="8" t="str">
        <f t="shared" si="6"/>
        <v>#VALUE!</v>
      </c>
    </row>
    <row r="68">
      <c r="A68" s="1" t="s">
        <v>92</v>
      </c>
      <c r="B68" s="6">
        <v>6430.0</v>
      </c>
      <c r="C68" s="3">
        <v>99.4143968006778</v>
      </c>
      <c r="D68" s="3">
        <v>88.7771039850835</v>
      </c>
      <c r="E68" s="3">
        <v>101.863751423255</v>
      </c>
      <c r="F68" s="7">
        <v>200.0</v>
      </c>
      <c r="G68" s="11">
        <v>95.60629</v>
      </c>
      <c r="I68" s="7">
        <v>392.0</v>
      </c>
      <c r="J68" s="8" t="b">
        <f t="shared" si="1"/>
        <v>1</v>
      </c>
      <c r="N68" s="9">
        <f t="shared" si="2"/>
        <v>-0.1069995208</v>
      </c>
      <c r="O68" s="9">
        <f t="shared" si="3"/>
        <v>0.02463782612</v>
      </c>
      <c r="P68" s="10">
        <f t="shared" si="4"/>
        <v>-0.1474101638</v>
      </c>
      <c r="Q68" s="8">
        <f t="shared" si="5"/>
        <v>-0.502928016</v>
      </c>
      <c r="R68" s="8">
        <f t="shared" si="6"/>
        <v>0.03983113246</v>
      </c>
    </row>
    <row r="69">
      <c r="A69" s="1" t="s">
        <v>93</v>
      </c>
      <c r="B69" s="6">
        <v>3488.0</v>
      </c>
      <c r="C69" s="3">
        <v>69.698217973812</v>
      </c>
      <c r="D69" s="3">
        <v>62.284764691925</v>
      </c>
      <c r="E69" s="3">
        <v>72.0604386134286</v>
      </c>
      <c r="F69" s="7">
        <v>125.0</v>
      </c>
      <c r="G69" s="5" t="s">
        <v>17</v>
      </c>
      <c r="I69" s="7">
        <v>407.0</v>
      </c>
      <c r="J69" s="8" t="b">
        <f t="shared" si="1"/>
        <v>1</v>
      </c>
      <c r="N69" s="9">
        <f t="shared" si="2"/>
        <v>-0.1063650334</v>
      </c>
      <c r="O69" s="9">
        <f t="shared" si="3"/>
        <v>0.03389212391</v>
      </c>
      <c r="P69" s="10">
        <f t="shared" si="4"/>
        <v>-0.1569512861</v>
      </c>
      <c r="Q69" s="8">
        <f t="shared" si="5"/>
        <v>-0.4424142562</v>
      </c>
      <c r="R69" s="8" t="str">
        <f t="shared" si="6"/>
        <v>#VALUE!</v>
      </c>
    </row>
    <row r="70">
      <c r="A70" s="1" t="s">
        <v>94</v>
      </c>
      <c r="B70" s="6">
        <v>4906.0</v>
      </c>
      <c r="C70" s="3">
        <v>64.8432264867972</v>
      </c>
      <c r="D70" s="3">
        <v>57.9550368618093</v>
      </c>
      <c r="E70" s="3">
        <v>67.2635228666388</v>
      </c>
      <c r="F70" s="7">
        <v>125.0</v>
      </c>
      <c r="G70" s="5" t="s">
        <v>17</v>
      </c>
      <c r="I70" s="7">
        <v>742.0</v>
      </c>
      <c r="J70" s="8" t="b">
        <f t="shared" si="1"/>
        <v>1</v>
      </c>
      <c r="N70" s="9">
        <f t="shared" si="2"/>
        <v>-0.1062283603</v>
      </c>
      <c r="O70" s="9">
        <f t="shared" si="3"/>
        <v>0.03732535395</v>
      </c>
      <c r="P70" s="10">
        <f t="shared" si="4"/>
        <v>-0.1606156515</v>
      </c>
      <c r="Q70" s="8">
        <f t="shared" si="5"/>
        <v>-0.4812541881</v>
      </c>
      <c r="R70" s="8" t="str">
        <f t="shared" si="6"/>
        <v>#VALUE!</v>
      </c>
    </row>
    <row r="71">
      <c r="A71" s="1" t="s">
        <v>95</v>
      </c>
      <c r="B71" s="6">
        <v>22465.0</v>
      </c>
      <c r="C71" s="3">
        <v>66.9981002782874</v>
      </c>
      <c r="D71" s="3">
        <v>60.0202667909936</v>
      </c>
      <c r="E71" s="3">
        <v>68.9901565470446</v>
      </c>
      <c r="F71" s="7">
        <v>125.0</v>
      </c>
      <c r="G71" s="5" t="s">
        <v>17</v>
      </c>
      <c r="I71" s="7">
        <v>1181.0</v>
      </c>
      <c r="J71" s="8" t="b">
        <f t="shared" si="1"/>
        <v>1</v>
      </c>
      <c r="N71" s="9">
        <f t="shared" si="2"/>
        <v>-0.1041497215</v>
      </c>
      <c r="O71" s="9">
        <f t="shared" si="3"/>
        <v>0.02973302617</v>
      </c>
      <c r="P71" s="10">
        <f t="shared" si="4"/>
        <v>-0.1494476822</v>
      </c>
      <c r="Q71" s="8">
        <f t="shared" si="5"/>
        <v>-0.4640151978</v>
      </c>
      <c r="R71" s="8" t="str">
        <f t="shared" si="6"/>
        <v>#VALUE!</v>
      </c>
    </row>
    <row r="72">
      <c r="A72" s="1" t="s">
        <v>96</v>
      </c>
      <c r="B72" s="6">
        <v>7451.0</v>
      </c>
      <c r="C72" s="3">
        <v>81.5575644530636</v>
      </c>
      <c r="D72" s="3">
        <v>73.0899022956554</v>
      </c>
      <c r="E72" s="3">
        <v>82.3456534930687</v>
      </c>
      <c r="F72" s="7">
        <v>125.0</v>
      </c>
      <c r="G72" s="11">
        <v>58.91593</v>
      </c>
      <c r="I72" s="7">
        <v>986.0</v>
      </c>
      <c r="J72" s="8" t="b">
        <f t="shared" si="1"/>
        <v>1</v>
      </c>
      <c r="N72" s="9">
        <f t="shared" si="2"/>
        <v>-0.1038243628</v>
      </c>
      <c r="O72" s="9">
        <f t="shared" si="3"/>
        <v>0.009662979091</v>
      </c>
      <c r="P72" s="10">
        <f t="shared" si="4"/>
        <v>-0.1266351562</v>
      </c>
      <c r="Q72" s="8">
        <f t="shared" si="5"/>
        <v>-0.3475394844</v>
      </c>
      <c r="R72" s="8">
        <f t="shared" si="6"/>
        <v>0.384304117</v>
      </c>
    </row>
    <row r="73">
      <c r="A73" s="1" t="s">
        <v>97</v>
      </c>
      <c r="B73" s="6">
        <v>52188.0</v>
      </c>
      <c r="C73" s="3">
        <v>78.6555804781839</v>
      </c>
      <c r="D73" s="3">
        <v>70.5784941284605</v>
      </c>
      <c r="E73" s="3">
        <v>81.6726023315538</v>
      </c>
      <c r="F73" s="7">
        <v>125.0</v>
      </c>
      <c r="G73" s="11">
        <v>70.70272</v>
      </c>
      <c r="I73" s="7">
        <v>1120.0</v>
      </c>
      <c r="J73" s="8" t="b">
        <f t="shared" si="1"/>
        <v>1</v>
      </c>
      <c r="N73" s="9">
        <f t="shared" si="2"/>
        <v>-0.1026892981</v>
      </c>
      <c r="O73" s="9">
        <f t="shared" si="3"/>
        <v>0.03835737827</v>
      </c>
      <c r="P73" s="10">
        <f t="shared" si="4"/>
        <v>-0.1571882248</v>
      </c>
      <c r="Q73" s="8">
        <f t="shared" si="5"/>
        <v>-0.3707553562</v>
      </c>
      <c r="R73" s="8">
        <f t="shared" si="6"/>
        <v>0.1124830909</v>
      </c>
    </row>
    <row r="74">
      <c r="A74" s="1" t="s">
        <v>98</v>
      </c>
      <c r="B74" s="6">
        <v>7070.0</v>
      </c>
      <c r="C74" s="3">
        <v>114.210307081716</v>
      </c>
      <c r="D74" s="3">
        <v>102.543093055326</v>
      </c>
      <c r="E74" s="3">
        <v>115.765464085319</v>
      </c>
      <c r="F74" s="7">
        <v>200.0</v>
      </c>
      <c r="G74" s="5" t="s">
        <v>17</v>
      </c>
      <c r="I74" s="7">
        <v>393.0</v>
      </c>
      <c r="J74" s="8" t="b">
        <f t="shared" si="1"/>
        <v>1</v>
      </c>
      <c r="N74" s="9">
        <f t="shared" si="2"/>
        <v>-0.1021555263</v>
      </c>
      <c r="O74" s="9">
        <f t="shared" si="3"/>
        <v>0.0136166082</v>
      </c>
      <c r="P74" s="10">
        <f t="shared" si="4"/>
        <v>-0.1289445309</v>
      </c>
      <c r="Q74" s="8">
        <f t="shared" si="5"/>
        <v>-0.4289484646</v>
      </c>
      <c r="R74" s="8" t="str">
        <f t="shared" si="6"/>
        <v>#VALUE!</v>
      </c>
    </row>
    <row r="75">
      <c r="A75" s="1" t="s">
        <v>99</v>
      </c>
      <c r="B75" s="6">
        <v>88.0</v>
      </c>
      <c r="C75" s="3">
        <v>46.5134569580452</v>
      </c>
      <c r="D75" s="3">
        <v>41.7627381554355</v>
      </c>
      <c r="E75" s="3">
        <v>56.5603806729291</v>
      </c>
      <c r="F75" s="7">
        <v>200.0</v>
      </c>
      <c r="G75" s="5" t="s">
        <v>17</v>
      </c>
      <c r="I75" s="7">
        <v>774.0</v>
      </c>
      <c r="J75" s="8" t="b">
        <f t="shared" si="1"/>
        <v>1</v>
      </c>
      <c r="N75" s="9">
        <f t="shared" si="2"/>
        <v>-0.1021364378</v>
      </c>
      <c r="O75" s="9">
        <f t="shared" si="3"/>
        <v>0.2160003657</v>
      </c>
      <c r="P75" s="10">
        <f t="shared" si="4"/>
        <v>-0.3543264444</v>
      </c>
      <c r="Q75" s="8">
        <f t="shared" si="5"/>
        <v>-0.7674327152</v>
      </c>
      <c r="R75" s="8" t="str">
        <f t="shared" si="6"/>
        <v>#VALUE!</v>
      </c>
    </row>
    <row r="76">
      <c r="A76" s="1" t="s">
        <v>100</v>
      </c>
      <c r="B76" s="6">
        <v>511.0</v>
      </c>
      <c r="C76" s="3">
        <v>108.159926787547</v>
      </c>
      <c r="D76" s="3">
        <v>97.2626885569323</v>
      </c>
      <c r="E76" s="3">
        <v>111.885098632352</v>
      </c>
      <c r="F76" s="7">
        <v>200.0</v>
      </c>
      <c r="G76" s="11">
        <v>151.7228</v>
      </c>
      <c r="I76" s="7">
        <v>48.0</v>
      </c>
      <c r="J76" s="8" t="b">
        <f t="shared" si="1"/>
        <v>1</v>
      </c>
      <c r="N76" s="9">
        <f t="shared" si="2"/>
        <v>-0.1007511613</v>
      </c>
      <c r="O76" s="9">
        <f t="shared" si="3"/>
        <v>0.03444133105</v>
      </c>
      <c r="P76" s="10">
        <f t="shared" si="4"/>
        <v>-0.1503393572</v>
      </c>
      <c r="Q76" s="8">
        <f t="shared" si="5"/>
        <v>-0.4592003661</v>
      </c>
      <c r="R76" s="8">
        <f t="shared" si="6"/>
        <v>-0.287121469</v>
      </c>
    </row>
    <row r="77">
      <c r="A77" s="1" t="s">
        <v>101</v>
      </c>
      <c r="B77" s="6">
        <v>7220.0</v>
      </c>
      <c r="C77" s="3">
        <v>103.244156267238</v>
      </c>
      <c r="D77" s="3">
        <v>92.9226076305421</v>
      </c>
      <c r="E77" s="3">
        <v>103.794514306993</v>
      </c>
      <c r="F77" s="7">
        <v>200.0</v>
      </c>
      <c r="G77" s="11">
        <v>101.896</v>
      </c>
      <c r="I77" s="7">
        <v>923.0</v>
      </c>
      <c r="J77" s="8" t="b">
        <f t="shared" si="1"/>
        <v>1</v>
      </c>
      <c r="N77" s="9">
        <f t="shared" si="2"/>
        <v>-0.09997223097</v>
      </c>
      <c r="O77" s="9">
        <f t="shared" si="3"/>
        <v>0.005330645914</v>
      </c>
      <c r="P77" s="10">
        <f t="shared" si="4"/>
        <v>-0.1169995866</v>
      </c>
      <c r="Q77" s="8">
        <f t="shared" si="5"/>
        <v>-0.4837792187</v>
      </c>
      <c r="R77" s="8">
        <f t="shared" si="6"/>
        <v>0.01323070844</v>
      </c>
    </row>
    <row r="78">
      <c r="A78" s="1" t="s">
        <v>102</v>
      </c>
      <c r="B78" s="6">
        <v>959.0</v>
      </c>
      <c r="C78" s="3">
        <v>92.9245409679406</v>
      </c>
      <c r="D78" s="3">
        <v>83.6864989238954</v>
      </c>
      <c r="E78" s="3">
        <v>92.9775746622972</v>
      </c>
      <c r="F78" s="7">
        <v>125.0</v>
      </c>
      <c r="G78" s="11">
        <v>95.4597</v>
      </c>
      <c r="I78" s="7">
        <v>909.0</v>
      </c>
      <c r="J78" s="8" t="b">
        <f t="shared" si="1"/>
        <v>1</v>
      </c>
      <c r="N78" s="9">
        <f t="shared" si="2"/>
        <v>-0.09941444906</v>
      </c>
      <c r="O78" s="9">
        <f t="shared" si="3"/>
        <v>0.0005707178513</v>
      </c>
      <c r="P78" s="10">
        <f t="shared" si="4"/>
        <v>-0.1110223974</v>
      </c>
      <c r="Q78" s="8">
        <f t="shared" si="5"/>
        <v>-0.2566036723</v>
      </c>
      <c r="R78" s="8">
        <f t="shared" si="6"/>
        <v>-0.02655737481</v>
      </c>
    </row>
    <row r="79">
      <c r="A79" s="1" t="s">
        <v>103</v>
      </c>
      <c r="B79" s="6">
        <v>14637.0</v>
      </c>
      <c r="C79" s="3">
        <v>73.1656286043165</v>
      </c>
      <c r="D79" s="3">
        <v>66.0236181416695</v>
      </c>
      <c r="E79" s="3">
        <v>75.9566665177313</v>
      </c>
      <c r="F79" s="7">
        <v>125.0</v>
      </c>
      <c r="G79" s="5" t="s">
        <v>17</v>
      </c>
      <c r="I79" s="7">
        <v>745.0</v>
      </c>
      <c r="J79" s="8" t="b">
        <f t="shared" si="1"/>
        <v>1</v>
      </c>
      <c r="N79" s="9">
        <f t="shared" si="2"/>
        <v>-0.09761428418</v>
      </c>
      <c r="O79" s="9">
        <f t="shared" si="3"/>
        <v>0.03814684527</v>
      </c>
      <c r="P79" s="10">
        <f t="shared" si="4"/>
        <v>-0.1504468955</v>
      </c>
      <c r="Q79" s="8">
        <f t="shared" si="5"/>
        <v>-0.4146749712</v>
      </c>
      <c r="R79" s="8" t="str">
        <f t="shared" si="6"/>
        <v>#VALUE!</v>
      </c>
    </row>
    <row r="80">
      <c r="A80" s="1" t="s">
        <v>104</v>
      </c>
      <c r="B80" s="6">
        <v>6842.0</v>
      </c>
      <c r="C80" s="3">
        <v>172.194785137186</v>
      </c>
      <c r="D80" s="3">
        <v>155.693491432432</v>
      </c>
      <c r="E80" s="3">
        <v>181.471341132006</v>
      </c>
      <c r="F80" s="7">
        <v>400.0</v>
      </c>
      <c r="G80" s="5" t="s">
        <v>17</v>
      </c>
      <c r="I80" s="7">
        <v>252.0</v>
      </c>
      <c r="J80" s="8" t="b">
        <f t="shared" si="1"/>
        <v>1</v>
      </c>
      <c r="N80" s="9">
        <f t="shared" si="2"/>
        <v>-0.0958292302</v>
      </c>
      <c r="O80" s="9">
        <f t="shared" si="3"/>
        <v>0.05387245605</v>
      </c>
      <c r="P80" s="10">
        <f t="shared" si="4"/>
        <v>-0.1655679339</v>
      </c>
      <c r="Q80" s="8">
        <f t="shared" si="5"/>
        <v>-0.5695130372</v>
      </c>
      <c r="R80" s="8" t="str">
        <f t="shared" si="6"/>
        <v>#VALUE!</v>
      </c>
    </row>
    <row r="81">
      <c r="A81" s="1" t="s">
        <v>105</v>
      </c>
      <c r="B81" s="6">
        <v>4595.0</v>
      </c>
      <c r="C81" s="3">
        <v>61.7633234765007</v>
      </c>
      <c r="D81" s="3">
        <v>55.9801059784399</v>
      </c>
      <c r="E81" s="3">
        <v>62.4989286287156</v>
      </c>
      <c r="F81" s="7">
        <v>125.0</v>
      </c>
      <c r="G81" s="5" t="s">
        <v>17</v>
      </c>
      <c r="I81" s="7">
        <v>411.0</v>
      </c>
      <c r="J81" s="8" t="b">
        <f t="shared" si="1"/>
        <v>1</v>
      </c>
      <c r="N81" s="9">
        <f t="shared" si="2"/>
        <v>-0.09363514093</v>
      </c>
      <c r="O81" s="9">
        <f t="shared" si="3"/>
        <v>0.01191006427</v>
      </c>
      <c r="P81" s="10">
        <f t="shared" si="4"/>
        <v>-0.1164489158</v>
      </c>
      <c r="Q81" s="8">
        <f t="shared" si="5"/>
        <v>-0.5058934122</v>
      </c>
      <c r="R81" s="8" t="str">
        <f t="shared" si="6"/>
        <v>#VALUE!</v>
      </c>
    </row>
    <row r="82">
      <c r="A82" s="1" t="s">
        <v>106</v>
      </c>
      <c r="B82" s="6">
        <v>4252.0</v>
      </c>
      <c r="C82" s="3">
        <v>149.353571500379</v>
      </c>
      <c r="D82" s="3">
        <v>135.57334123247</v>
      </c>
      <c r="E82" s="3">
        <v>150.861316521267</v>
      </c>
      <c r="F82" s="7">
        <v>300.0</v>
      </c>
      <c r="G82" s="5" t="s">
        <v>17</v>
      </c>
      <c r="H82" s="1" t="s">
        <v>107</v>
      </c>
      <c r="I82" s="7">
        <v>106.0</v>
      </c>
      <c r="J82" s="8" t="b">
        <f t="shared" si="1"/>
        <v>1</v>
      </c>
      <c r="N82" s="9">
        <f t="shared" si="2"/>
        <v>-0.09226582351</v>
      </c>
      <c r="O82" s="9">
        <f t="shared" si="3"/>
        <v>0.01009513871</v>
      </c>
      <c r="P82" s="10">
        <f t="shared" si="4"/>
        <v>-0.1127653501</v>
      </c>
      <c r="Q82" s="8">
        <f t="shared" si="5"/>
        <v>-0.5021547617</v>
      </c>
      <c r="R82" s="8" t="str">
        <f t="shared" si="6"/>
        <v>#VALUE!</v>
      </c>
    </row>
    <row r="83">
      <c r="A83" s="1" t="s">
        <v>108</v>
      </c>
      <c r="B83" s="6">
        <v>660.0</v>
      </c>
      <c r="C83" s="3">
        <v>260.725765831179</v>
      </c>
      <c r="D83" s="3">
        <v>237.087153391532</v>
      </c>
      <c r="E83" s="3">
        <v>262.092605678348</v>
      </c>
      <c r="F83" s="7">
        <v>300.0</v>
      </c>
      <c r="G83" s="5" t="s">
        <v>17</v>
      </c>
      <c r="I83" s="7">
        <v>55.0</v>
      </c>
      <c r="J83" s="8" t="b">
        <f t="shared" si="1"/>
        <v>1</v>
      </c>
      <c r="N83" s="9">
        <f t="shared" si="2"/>
        <v>-0.09066465819</v>
      </c>
      <c r="O83" s="9">
        <f t="shared" si="3"/>
        <v>0.005242442544</v>
      </c>
      <c r="P83" s="10">
        <f t="shared" si="4"/>
        <v>-0.1054694526</v>
      </c>
      <c r="Q83" s="8">
        <f t="shared" si="5"/>
        <v>-0.1309141139</v>
      </c>
      <c r="R83" s="8" t="str">
        <f t="shared" si="6"/>
        <v>#VALUE!</v>
      </c>
    </row>
    <row r="84">
      <c r="A84" s="1" t="s">
        <v>109</v>
      </c>
      <c r="B84" s="6">
        <v>18148.0</v>
      </c>
      <c r="C84" s="3">
        <v>57.3291853030761</v>
      </c>
      <c r="D84" s="3">
        <v>52.1724258331114</v>
      </c>
      <c r="E84" s="3">
        <v>58.3545605992377</v>
      </c>
      <c r="F84" s="7">
        <v>100.0</v>
      </c>
      <c r="G84" s="11">
        <v>60.64233</v>
      </c>
      <c r="I84" s="7">
        <v>1194.0</v>
      </c>
      <c r="J84" s="8" t="b">
        <f t="shared" si="1"/>
        <v>1</v>
      </c>
      <c r="N84" s="9">
        <f t="shared" si="2"/>
        <v>-0.08994998695</v>
      </c>
      <c r="O84" s="9">
        <f t="shared" si="3"/>
        <v>0.01788574686</v>
      </c>
      <c r="P84" s="10">
        <f t="shared" si="4"/>
        <v>-0.118494294</v>
      </c>
      <c r="Q84" s="8">
        <f t="shared" si="5"/>
        <v>-0.426708147</v>
      </c>
      <c r="R84" s="8">
        <f t="shared" si="6"/>
        <v>-0.05463419194</v>
      </c>
    </row>
    <row r="85">
      <c r="A85" s="1" t="s">
        <v>110</v>
      </c>
      <c r="B85" s="6">
        <v>9232.0</v>
      </c>
      <c r="C85" s="3">
        <v>60.0274976825655</v>
      </c>
      <c r="D85" s="3">
        <v>54.7782954565573</v>
      </c>
      <c r="E85" s="3">
        <v>60.7069987502331</v>
      </c>
      <c r="F85" s="7">
        <v>200.0</v>
      </c>
      <c r="G85" s="5" t="s">
        <v>17</v>
      </c>
      <c r="I85" s="7">
        <v>838.0</v>
      </c>
      <c r="J85" s="8" t="b">
        <f t="shared" si="1"/>
        <v>1</v>
      </c>
      <c r="N85" s="9">
        <f t="shared" si="2"/>
        <v>-0.08744662744</v>
      </c>
      <c r="O85" s="9">
        <f t="shared" si="3"/>
        <v>0.01131982998</v>
      </c>
      <c r="P85" s="10">
        <f t="shared" si="4"/>
        <v>-0.1082308831</v>
      </c>
      <c r="Q85" s="8">
        <f t="shared" si="5"/>
        <v>-0.6998625116</v>
      </c>
      <c r="R85" s="8" t="str">
        <f t="shared" si="6"/>
        <v>#VALUE!</v>
      </c>
    </row>
    <row r="86">
      <c r="A86" s="1" t="s">
        <v>111</v>
      </c>
      <c r="B86" s="6">
        <v>57902.0</v>
      </c>
      <c r="C86" s="3">
        <v>86.7559761322893</v>
      </c>
      <c r="D86" s="3">
        <v>79.2124181212842</v>
      </c>
      <c r="E86" s="3">
        <v>88.0118189565701</v>
      </c>
      <c r="F86" s="7">
        <v>200.0</v>
      </c>
      <c r="G86" s="11">
        <v>73.14591</v>
      </c>
      <c r="I86" s="7">
        <v>1206.0</v>
      </c>
      <c r="J86" s="8" t="b">
        <f t="shared" si="1"/>
        <v>1</v>
      </c>
      <c r="N86" s="9">
        <f t="shared" si="2"/>
        <v>-0.08695145104</v>
      </c>
      <c r="O86" s="9">
        <f t="shared" si="3"/>
        <v>0.01447557713</v>
      </c>
      <c r="P86" s="10">
        <f t="shared" si="4"/>
        <v>-0.1110861282</v>
      </c>
      <c r="Q86" s="8">
        <f t="shared" si="5"/>
        <v>-0.5662201193</v>
      </c>
      <c r="R86" s="8">
        <f t="shared" si="6"/>
        <v>0.1860673568</v>
      </c>
    </row>
    <row r="87">
      <c r="A87" s="1" t="s">
        <v>112</v>
      </c>
      <c r="B87" s="6">
        <v>11593.0</v>
      </c>
      <c r="C87" s="3">
        <v>88.9351711924749</v>
      </c>
      <c r="D87" s="3">
        <v>81.2889021695294</v>
      </c>
      <c r="E87" s="3">
        <v>89.690086766494</v>
      </c>
      <c r="F87" s="7">
        <v>200.0</v>
      </c>
      <c r="G87" s="5" t="s">
        <v>17</v>
      </c>
      <c r="I87" s="7">
        <v>1075.0</v>
      </c>
      <c r="J87" s="8" t="b">
        <f t="shared" si="1"/>
        <v>1</v>
      </c>
      <c r="N87" s="9">
        <f t="shared" si="2"/>
        <v>-0.085975761</v>
      </c>
      <c r="O87" s="9">
        <f t="shared" si="3"/>
        <v>0.008488380512</v>
      </c>
      <c r="P87" s="10">
        <f t="shared" si="4"/>
        <v>-0.1033497116</v>
      </c>
      <c r="Q87" s="8">
        <f t="shared" si="5"/>
        <v>-0.555324144</v>
      </c>
      <c r="R87" s="8" t="str">
        <f t="shared" si="6"/>
        <v>#VALUE!</v>
      </c>
    </row>
    <row r="88">
      <c r="A88" s="1" t="s">
        <v>113</v>
      </c>
      <c r="B88" s="6">
        <v>6919.0</v>
      </c>
      <c r="C88" s="3">
        <v>72.0915509766763</v>
      </c>
      <c r="D88" s="3">
        <v>65.9607181178025</v>
      </c>
      <c r="E88" s="3">
        <v>72.8724757779588</v>
      </c>
      <c r="F88" s="7">
        <v>125.0</v>
      </c>
      <c r="G88" s="5" t="s">
        <v>17</v>
      </c>
      <c r="I88" s="7">
        <v>1108.0</v>
      </c>
      <c r="J88" s="8" t="b">
        <f t="shared" si="1"/>
        <v>1</v>
      </c>
      <c r="N88" s="9">
        <f t="shared" si="2"/>
        <v>-0.08504232155</v>
      </c>
      <c r="O88" s="9">
        <f t="shared" si="3"/>
        <v>0.01083240395</v>
      </c>
      <c r="P88" s="10">
        <f t="shared" si="4"/>
        <v>-0.1047859674</v>
      </c>
      <c r="Q88" s="8">
        <f t="shared" si="5"/>
        <v>-0.4232675922</v>
      </c>
      <c r="R88" s="8" t="str">
        <f t="shared" si="6"/>
        <v>#VALUE!</v>
      </c>
    </row>
    <row r="89">
      <c r="A89" s="1" t="s">
        <v>114</v>
      </c>
      <c r="B89" s="6">
        <v>11068.0</v>
      </c>
      <c r="C89" s="3">
        <v>66.7432049339979</v>
      </c>
      <c r="D89" s="3">
        <v>61.1590211780597</v>
      </c>
      <c r="E89" s="3">
        <v>68.0309360302727</v>
      </c>
      <c r="F89" s="7">
        <v>125.0</v>
      </c>
      <c r="G89" s="5" t="s">
        <v>17</v>
      </c>
      <c r="I89" s="7">
        <v>1179.0</v>
      </c>
      <c r="J89" s="8" t="b">
        <f t="shared" si="1"/>
        <v>1</v>
      </c>
      <c r="N89" s="9">
        <f t="shared" si="2"/>
        <v>-0.08366670077</v>
      </c>
      <c r="O89" s="9">
        <f t="shared" si="3"/>
        <v>0.01929381572</v>
      </c>
      <c r="P89" s="10">
        <f t="shared" si="4"/>
        <v>-0.1123614263</v>
      </c>
      <c r="Q89" s="8">
        <f t="shared" si="5"/>
        <v>-0.4660543605</v>
      </c>
      <c r="R89" s="8" t="str">
        <f t="shared" si="6"/>
        <v>#VALUE!</v>
      </c>
    </row>
    <row r="90">
      <c r="A90" s="1" t="s">
        <v>115</v>
      </c>
      <c r="B90" s="6">
        <v>2978.0</v>
      </c>
      <c r="C90" s="3">
        <v>49.9625879801113</v>
      </c>
      <c r="D90" s="3">
        <v>45.8641662888805</v>
      </c>
      <c r="E90" s="3">
        <v>50.6172009073159</v>
      </c>
      <c r="F90" s="7">
        <v>200.0</v>
      </c>
      <c r="G90" s="5" t="s">
        <v>17</v>
      </c>
      <c r="I90" s="7">
        <v>1132.0</v>
      </c>
      <c r="J90" s="8" t="b">
        <f t="shared" si="1"/>
        <v>1</v>
      </c>
      <c r="N90" s="9">
        <f t="shared" si="2"/>
        <v>-0.08202981184</v>
      </c>
      <c r="O90" s="9">
        <f t="shared" si="3"/>
        <v>0.01310206204</v>
      </c>
      <c r="P90" s="10">
        <f t="shared" si="4"/>
        <v>-0.1036328577</v>
      </c>
      <c r="Q90" s="8">
        <f t="shared" si="5"/>
        <v>-0.7501870601</v>
      </c>
      <c r="R90" s="8" t="str">
        <f t="shared" si="6"/>
        <v>#VALUE!</v>
      </c>
    </row>
    <row r="91">
      <c r="A91" s="1" t="s">
        <v>116</v>
      </c>
      <c r="B91" s="6">
        <v>18251.0</v>
      </c>
      <c r="C91" s="3">
        <v>68.6249011999227</v>
      </c>
      <c r="D91" s="3">
        <v>63.0994195156926</v>
      </c>
      <c r="E91" s="3">
        <v>69.7448848964371</v>
      </c>
      <c r="F91" s="7">
        <v>125.0</v>
      </c>
      <c r="G91" s="11">
        <v>61.35709</v>
      </c>
      <c r="I91" s="7">
        <v>709.0</v>
      </c>
      <c r="J91" s="8" t="b">
        <f t="shared" si="1"/>
        <v>1</v>
      </c>
      <c r="N91" s="9">
        <f t="shared" si="2"/>
        <v>-0.08051715321</v>
      </c>
      <c r="O91" s="9">
        <f t="shared" si="3"/>
        <v>0.0163203688</v>
      </c>
      <c r="P91" s="10">
        <f t="shared" si="4"/>
        <v>-0.1053173774</v>
      </c>
      <c r="Q91" s="8">
        <f t="shared" si="5"/>
        <v>-0.4510007904</v>
      </c>
      <c r="R91" s="8">
        <f t="shared" si="6"/>
        <v>0.1184510413</v>
      </c>
    </row>
    <row r="92">
      <c r="A92" s="1" t="s">
        <v>117</v>
      </c>
      <c r="B92" s="6">
        <v>15415.0</v>
      </c>
      <c r="C92" s="3">
        <v>55.2292241096103</v>
      </c>
      <c r="D92" s="3">
        <v>50.7875607287096</v>
      </c>
      <c r="E92" s="3">
        <v>56.3926459822342</v>
      </c>
      <c r="F92" s="7">
        <v>100.0</v>
      </c>
      <c r="G92" s="11">
        <v>75.54166</v>
      </c>
      <c r="I92" s="7">
        <v>1163.0</v>
      </c>
      <c r="J92" s="8" t="b">
        <f t="shared" si="1"/>
        <v>1</v>
      </c>
      <c r="N92" s="9">
        <f t="shared" si="2"/>
        <v>-0.08042233894</v>
      </c>
      <c r="O92" s="9">
        <f t="shared" si="3"/>
        <v>0.02106533074</v>
      </c>
      <c r="P92" s="10">
        <f t="shared" si="4"/>
        <v>-0.1103633483</v>
      </c>
      <c r="Q92" s="8">
        <f t="shared" si="5"/>
        <v>-0.4477077589</v>
      </c>
      <c r="R92" s="8">
        <f t="shared" si="6"/>
        <v>-0.2688905154</v>
      </c>
    </row>
    <row r="93">
      <c r="A93" s="1" t="s">
        <v>118</v>
      </c>
      <c r="B93" s="6">
        <v>1732.0</v>
      </c>
      <c r="C93" s="3">
        <v>89.1403198276084</v>
      </c>
      <c r="D93" s="3">
        <v>82.1120124248145</v>
      </c>
      <c r="E93" s="3">
        <v>89.6915861528694</v>
      </c>
      <c r="F93" s="7">
        <v>125.0</v>
      </c>
      <c r="G93" s="5" t="s">
        <v>17</v>
      </c>
      <c r="I93" s="7">
        <v>406.0</v>
      </c>
      <c r="J93" s="8" t="b">
        <f t="shared" si="1"/>
        <v>1</v>
      </c>
      <c r="N93" s="9">
        <f t="shared" si="2"/>
        <v>-0.07884543623</v>
      </c>
      <c r="O93" s="9">
        <f t="shared" si="3"/>
        <v>0.006184253392</v>
      </c>
      <c r="P93" s="10">
        <f t="shared" si="4"/>
        <v>-0.09230773311</v>
      </c>
      <c r="Q93" s="8">
        <f t="shared" si="5"/>
        <v>-0.2868774414</v>
      </c>
      <c r="R93" s="8" t="str">
        <f t="shared" si="6"/>
        <v>#VALUE!</v>
      </c>
    </row>
    <row r="94">
      <c r="A94" s="1" t="s">
        <v>119</v>
      </c>
      <c r="B94" s="6">
        <v>5251.0</v>
      </c>
      <c r="C94" s="3">
        <v>34.204630397359</v>
      </c>
      <c r="D94" s="3">
        <v>31.5436950244978</v>
      </c>
      <c r="E94" s="3">
        <v>34.6485757812107</v>
      </c>
      <c r="F94" s="7">
        <v>125.0</v>
      </c>
      <c r="G94" s="5" t="s">
        <v>17</v>
      </c>
      <c r="I94" s="7">
        <v>821.0</v>
      </c>
      <c r="J94" s="8" t="b">
        <f t="shared" si="1"/>
        <v>1</v>
      </c>
      <c r="N94" s="9">
        <f t="shared" si="2"/>
        <v>-0.07779459512</v>
      </c>
      <c r="O94" s="9">
        <f t="shared" si="3"/>
        <v>0.01297910191</v>
      </c>
      <c r="P94" s="10">
        <f t="shared" si="4"/>
        <v>-0.09843110499</v>
      </c>
      <c r="Q94" s="8">
        <f t="shared" si="5"/>
        <v>-0.7263629568</v>
      </c>
      <c r="R94" s="8" t="str">
        <f t="shared" si="6"/>
        <v>#VALUE!</v>
      </c>
    </row>
    <row r="95">
      <c r="A95" s="1" t="s">
        <v>120</v>
      </c>
      <c r="B95" s="6">
        <v>1084.0</v>
      </c>
      <c r="C95" s="3">
        <v>25.2862106904578</v>
      </c>
      <c r="D95" s="3">
        <v>23.324983877824</v>
      </c>
      <c r="E95" s="3">
        <v>25.5653650212956</v>
      </c>
      <c r="F95" s="7">
        <v>50.0</v>
      </c>
      <c r="G95" s="5" t="s">
        <v>17</v>
      </c>
      <c r="I95" s="7">
        <v>194.0</v>
      </c>
      <c r="J95" s="8" t="b">
        <f t="shared" si="1"/>
        <v>1</v>
      </c>
      <c r="N95" s="9">
        <f t="shared" si="2"/>
        <v>-0.07756111964</v>
      </c>
      <c r="O95" s="9">
        <f t="shared" si="3"/>
        <v>0.01103978505</v>
      </c>
      <c r="P95" s="10">
        <f t="shared" si="4"/>
        <v>-0.09605070491</v>
      </c>
      <c r="Q95" s="8">
        <f t="shared" si="5"/>
        <v>-0.4942757862</v>
      </c>
      <c r="R95" s="8" t="str">
        <f t="shared" si="6"/>
        <v>#VALUE!</v>
      </c>
    </row>
    <row r="96">
      <c r="A96" s="1" t="s">
        <v>121</v>
      </c>
      <c r="B96" s="6">
        <v>3118.0</v>
      </c>
      <c r="C96" s="3">
        <v>60.9589323181922</v>
      </c>
      <c r="D96" s="3">
        <v>56.2892176509389</v>
      </c>
      <c r="E96" s="3">
        <v>61.5735370913515</v>
      </c>
      <c r="F96" s="7">
        <v>125.0</v>
      </c>
      <c r="G96" s="5" t="s">
        <v>17</v>
      </c>
      <c r="I96" s="7">
        <v>824.0</v>
      </c>
      <c r="J96" s="8" t="b">
        <f t="shared" si="1"/>
        <v>1</v>
      </c>
      <c r="N96" s="9">
        <f t="shared" si="2"/>
        <v>-0.07660427258</v>
      </c>
      <c r="O96" s="9">
        <f t="shared" si="3"/>
        <v>0.01008227588</v>
      </c>
      <c r="P96" s="10">
        <f t="shared" si="4"/>
        <v>-0.09387800472</v>
      </c>
      <c r="Q96" s="8">
        <f t="shared" si="5"/>
        <v>-0.5123285415</v>
      </c>
      <c r="R96" s="8" t="str">
        <f t="shared" si="6"/>
        <v>#VALUE!</v>
      </c>
    </row>
    <row r="97">
      <c r="A97" s="1" t="s">
        <v>122</v>
      </c>
      <c r="B97" s="6">
        <v>4486.0</v>
      </c>
      <c r="C97" s="3">
        <v>77.2683344392421</v>
      </c>
      <c r="D97" s="3">
        <v>71.4194748759697</v>
      </c>
      <c r="E97" s="3">
        <v>82.3168786589624</v>
      </c>
      <c r="F97" s="7">
        <v>125.0</v>
      </c>
      <c r="G97" s="11">
        <v>86.76132</v>
      </c>
      <c r="I97" s="7">
        <v>893.0</v>
      </c>
      <c r="J97" s="8" t="b">
        <f t="shared" si="1"/>
        <v>1</v>
      </c>
      <c r="N97" s="9">
        <f t="shared" si="2"/>
        <v>-0.07569542693</v>
      </c>
      <c r="O97" s="9">
        <f t="shared" si="3"/>
        <v>0.06533781602</v>
      </c>
      <c r="P97" s="10">
        <f t="shared" si="4"/>
        <v>-0.1525830847</v>
      </c>
      <c r="Q97" s="8">
        <f t="shared" si="5"/>
        <v>-0.3818533245</v>
      </c>
      <c r="R97" s="8">
        <f t="shared" si="6"/>
        <v>-0.1094149508</v>
      </c>
    </row>
    <row r="98">
      <c r="A98" s="1" t="s">
        <v>123</v>
      </c>
      <c r="B98" s="6">
        <v>8266.0</v>
      </c>
      <c r="C98" s="3">
        <v>55.832286175448</v>
      </c>
      <c r="D98" s="3">
        <v>51.6895389144072</v>
      </c>
      <c r="E98" s="3">
        <v>56.5476478179142</v>
      </c>
      <c r="F98" s="7">
        <v>100.0</v>
      </c>
      <c r="G98" s="11">
        <v>51.42711</v>
      </c>
      <c r="I98" s="7">
        <v>707.0</v>
      </c>
      <c r="J98" s="8" t="b">
        <f t="shared" si="1"/>
        <v>1</v>
      </c>
      <c r="N98" s="9">
        <f t="shared" si="2"/>
        <v>-0.07419985003</v>
      </c>
      <c r="O98" s="9">
        <f t="shared" si="3"/>
        <v>0.01281268763</v>
      </c>
      <c r="P98" s="10">
        <f t="shared" si="4"/>
        <v>-0.09398630759</v>
      </c>
      <c r="Q98" s="8">
        <f t="shared" si="5"/>
        <v>-0.4416771382</v>
      </c>
      <c r="R98" s="8">
        <f t="shared" si="6"/>
        <v>0.08565863754</v>
      </c>
    </row>
    <row r="99">
      <c r="A99" s="1" t="s">
        <v>124</v>
      </c>
      <c r="B99" s="6">
        <v>6767.0</v>
      </c>
      <c r="C99" s="3">
        <v>59.4430694928297</v>
      </c>
      <c r="D99" s="3">
        <v>55.1206298889054</v>
      </c>
      <c r="E99" s="3">
        <v>59.772066724365</v>
      </c>
      <c r="F99" s="7">
        <v>100.0</v>
      </c>
      <c r="G99" s="11">
        <v>70.88734</v>
      </c>
      <c r="I99" s="7">
        <v>1180.0</v>
      </c>
      <c r="J99" s="8" t="b">
        <f t="shared" si="1"/>
        <v>1</v>
      </c>
      <c r="N99" s="9">
        <f t="shared" si="2"/>
        <v>-0.07271561918</v>
      </c>
      <c r="O99" s="9">
        <f t="shared" si="3"/>
        <v>0.005534660884</v>
      </c>
      <c r="P99" s="10">
        <f t="shared" si="4"/>
        <v>-0.0843864964</v>
      </c>
      <c r="Q99" s="8">
        <f t="shared" si="5"/>
        <v>-0.4055693051</v>
      </c>
      <c r="R99" s="8">
        <f t="shared" si="6"/>
        <v>-0.1614430801</v>
      </c>
    </row>
    <row r="100">
      <c r="A100" s="1" t="s">
        <v>125</v>
      </c>
      <c r="B100" s="6">
        <v>50626.0</v>
      </c>
      <c r="C100" s="3">
        <v>106.694585563392</v>
      </c>
      <c r="D100" s="3">
        <v>99.0831359810709</v>
      </c>
      <c r="E100" s="3">
        <v>113.870684094049</v>
      </c>
      <c r="F100" s="7">
        <v>200.0</v>
      </c>
      <c r="G100" s="11">
        <v>97.98901</v>
      </c>
      <c r="I100" s="7">
        <v>1116.0</v>
      </c>
      <c r="J100" s="8" t="b">
        <f t="shared" si="1"/>
        <v>1</v>
      </c>
      <c r="N100" s="9">
        <f t="shared" si="2"/>
        <v>-0.07133866768</v>
      </c>
      <c r="O100" s="9">
        <f t="shared" si="3"/>
        <v>0.06725831956</v>
      </c>
      <c r="P100" s="10">
        <f t="shared" si="4"/>
        <v>-0.1492438442</v>
      </c>
      <c r="Q100" s="8">
        <f t="shared" si="5"/>
        <v>-0.4665270722</v>
      </c>
      <c r="R100" s="8">
        <f t="shared" si="6"/>
        <v>0.08884236674</v>
      </c>
    </row>
    <row r="101">
      <c r="A101" s="1" t="s">
        <v>126</v>
      </c>
      <c r="B101" s="6">
        <v>30467.0</v>
      </c>
      <c r="C101" s="3">
        <v>93.7821966057124</v>
      </c>
      <c r="D101" s="3">
        <v>87.3055147867884</v>
      </c>
      <c r="E101" s="3">
        <v>94.7723754060609</v>
      </c>
      <c r="F101" s="7">
        <v>200.0</v>
      </c>
      <c r="G101" s="11">
        <v>72.78148</v>
      </c>
      <c r="I101" s="7">
        <v>698.0</v>
      </c>
      <c r="J101" s="8" t="b">
        <f t="shared" si="1"/>
        <v>1</v>
      </c>
      <c r="N101" s="9">
        <f t="shared" si="2"/>
        <v>-0.06906088846</v>
      </c>
      <c r="O101" s="9">
        <f t="shared" si="3"/>
        <v>0.01055828117</v>
      </c>
      <c r="P101" s="10">
        <f t="shared" si="4"/>
        <v>-0.08552564678</v>
      </c>
      <c r="Q101" s="8">
        <f t="shared" si="5"/>
        <v>-0.531089017</v>
      </c>
      <c r="R101" s="8">
        <f t="shared" si="6"/>
        <v>0.2885447865</v>
      </c>
    </row>
    <row r="102">
      <c r="A102" s="1" t="s">
        <v>127</v>
      </c>
      <c r="B102" s="6">
        <v>6501.0</v>
      </c>
      <c r="C102" s="3">
        <v>75.7867056309589</v>
      </c>
      <c r="D102" s="3">
        <v>70.5705374435097</v>
      </c>
      <c r="E102" s="3">
        <v>76.1938823962083</v>
      </c>
      <c r="F102" s="7">
        <v>200.0</v>
      </c>
      <c r="G102" s="5" t="s">
        <v>17</v>
      </c>
      <c r="I102" s="7">
        <v>794.0</v>
      </c>
      <c r="J102" s="8" t="b">
        <f t="shared" si="1"/>
        <v>1</v>
      </c>
      <c r="N102" s="9">
        <f t="shared" si="2"/>
        <v>-0.06882695512</v>
      </c>
      <c r="O102" s="9">
        <f t="shared" si="3"/>
        <v>0.005372667434</v>
      </c>
      <c r="P102" s="10">
        <f t="shared" si="4"/>
        <v>-0.07968403184</v>
      </c>
      <c r="Q102" s="8">
        <f t="shared" si="5"/>
        <v>-0.6210664718</v>
      </c>
      <c r="R102" s="8" t="str">
        <f t="shared" si="6"/>
        <v>#VALUE!</v>
      </c>
    </row>
    <row r="103">
      <c r="A103" s="1" t="s">
        <v>128</v>
      </c>
      <c r="B103" s="6">
        <v>4511.0</v>
      </c>
      <c r="C103" s="3">
        <v>139.245323897792</v>
      </c>
      <c r="D103" s="3">
        <v>129.800295769578</v>
      </c>
      <c r="E103" s="3">
        <v>170.659560404225</v>
      </c>
      <c r="F103" s="7">
        <v>200.0</v>
      </c>
      <c r="G103" s="11">
        <v>122.9907</v>
      </c>
      <c r="I103" s="7">
        <v>56.0</v>
      </c>
      <c r="J103" s="8" t="b">
        <f t="shared" si="1"/>
        <v>1</v>
      </c>
      <c r="N103" s="9">
        <f t="shared" si="2"/>
        <v>-0.06783012789</v>
      </c>
      <c r="O103" s="9">
        <f t="shared" si="3"/>
        <v>0.2256035293</v>
      </c>
      <c r="P103" s="10">
        <f t="shared" si="4"/>
        <v>-0.314785605</v>
      </c>
      <c r="Q103" s="8">
        <f t="shared" si="5"/>
        <v>-0.3037733805</v>
      </c>
      <c r="R103" s="8">
        <f t="shared" si="6"/>
        <v>0.1321614065</v>
      </c>
    </row>
    <row r="104">
      <c r="A104" s="1" t="s">
        <v>129</v>
      </c>
      <c r="B104" s="6">
        <v>3532.0</v>
      </c>
      <c r="C104" s="3">
        <v>90.857600168676</v>
      </c>
      <c r="D104" s="3">
        <v>84.8160479986016</v>
      </c>
      <c r="E104" s="3">
        <v>91.7853560194312</v>
      </c>
      <c r="F104" s="7">
        <v>200.0</v>
      </c>
      <c r="G104" s="5" t="s">
        <v>17</v>
      </c>
      <c r="I104" s="7">
        <v>776.0</v>
      </c>
      <c r="J104" s="8" t="b">
        <f t="shared" si="1"/>
        <v>1</v>
      </c>
      <c r="N104" s="9">
        <f t="shared" si="2"/>
        <v>-0.06649473637</v>
      </c>
      <c r="O104" s="9">
        <f t="shared" si="3"/>
        <v>0.01021109791</v>
      </c>
      <c r="P104" s="10">
        <f t="shared" si="4"/>
        <v>-0.08216968587</v>
      </c>
      <c r="Q104" s="8">
        <f t="shared" si="5"/>
        <v>-0.5457119992</v>
      </c>
      <c r="R104" s="8" t="str">
        <f t="shared" si="6"/>
        <v>#VALUE!</v>
      </c>
    </row>
    <row r="105">
      <c r="A105" s="1" t="s">
        <v>130</v>
      </c>
      <c r="B105" s="6">
        <v>3873.0</v>
      </c>
      <c r="C105" s="3">
        <v>118.206921188812</v>
      </c>
      <c r="D105" s="3">
        <v>110.617245191957</v>
      </c>
      <c r="E105" s="3">
        <v>120.46268600311</v>
      </c>
      <c r="F105" s="7">
        <v>200.0</v>
      </c>
      <c r="G105" s="5" t="s">
        <v>17</v>
      </c>
      <c r="I105" s="7">
        <v>293.0</v>
      </c>
      <c r="J105" s="8" t="b">
        <f t="shared" si="1"/>
        <v>1</v>
      </c>
      <c r="N105" s="9">
        <f t="shared" si="2"/>
        <v>-0.06420669721</v>
      </c>
      <c r="O105" s="9">
        <f t="shared" si="3"/>
        <v>0.01908318728</v>
      </c>
      <c r="P105" s="10">
        <f t="shared" si="4"/>
        <v>-0.08900457423</v>
      </c>
      <c r="Q105" s="8">
        <f t="shared" si="5"/>
        <v>-0.4089653941</v>
      </c>
      <c r="R105" s="8" t="str">
        <f t="shared" si="6"/>
        <v>#VALUE!</v>
      </c>
      <c r="W105" s="1" t="s">
        <v>131</v>
      </c>
      <c r="X105" s="9">
        <f>AVERAGE(C96,C97,C99,C103,C104,C107,C108,C109)</f>
        <v>91.44455182</v>
      </c>
    </row>
    <row r="106">
      <c r="A106" s="1" t="s">
        <v>132</v>
      </c>
      <c r="B106" s="6">
        <v>15391.0</v>
      </c>
      <c r="C106" s="3">
        <v>67.6839750218484</v>
      </c>
      <c r="D106" s="3">
        <v>63.3797361518496</v>
      </c>
      <c r="E106" s="3">
        <v>68.2899727928523</v>
      </c>
      <c r="F106" s="7">
        <v>125.0</v>
      </c>
      <c r="G106" s="11">
        <v>63.04191</v>
      </c>
      <c r="I106" s="7">
        <v>1142.0</v>
      </c>
      <c r="J106" s="8" t="b">
        <f t="shared" si="1"/>
        <v>1</v>
      </c>
      <c r="N106" s="9">
        <f t="shared" si="2"/>
        <v>-0.06359317503</v>
      </c>
      <c r="O106" s="9">
        <f t="shared" si="3"/>
        <v>0.008953341922</v>
      </c>
      <c r="P106" s="10">
        <f t="shared" si="4"/>
        <v>-0.0774732894</v>
      </c>
      <c r="Q106" s="8">
        <f t="shared" si="5"/>
        <v>-0.4585281998</v>
      </c>
      <c r="R106" s="8">
        <f t="shared" si="6"/>
        <v>0.07363458724</v>
      </c>
      <c r="W106" s="1" t="s">
        <v>133</v>
      </c>
      <c r="X106" s="9">
        <f>AVERAGE(C100,C101,C102,C103,C105,C111,C112,C113,C115,C116,C118,C119,C120,C126,C130,C131,C132,C133,C134,C135,C136,C137,C138,C139)</f>
        <v>97.17091655</v>
      </c>
    </row>
    <row r="107">
      <c r="A107" s="1" t="s">
        <v>134</v>
      </c>
      <c r="B107" s="6">
        <v>8374.0</v>
      </c>
      <c r="C107" s="3">
        <v>87.5969037276198</v>
      </c>
      <c r="D107" s="3">
        <v>82.0372025427969</v>
      </c>
      <c r="E107" s="3">
        <v>93.7260753892014</v>
      </c>
      <c r="F107" s="7">
        <v>125.0</v>
      </c>
      <c r="G107" s="11">
        <v>84.23458</v>
      </c>
      <c r="I107" s="7">
        <v>684.0</v>
      </c>
      <c r="J107" s="8" t="b">
        <f t="shared" si="1"/>
        <v>1</v>
      </c>
      <c r="N107" s="9">
        <f t="shared" si="2"/>
        <v>-0.06346915186</v>
      </c>
      <c r="O107" s="9">
        <f t="shared" si="3"/>
        <v>0.06997018617</v>
      </c>
      <c r="P107" s="10">
        <f t="shared" si="4"/>
        <v>-0.142482587</v>
      </c>
      <c r="Q107" s="8">
        <f t="shared" si="5"/>
        <v>-0.2992247702</v>
      </c>
      <c r="R107" s="8">
        <f t="shared" si="6"/>
        <v>0.0399161927</v>
      </c>
      <c r="W107" s="1" t="s">
        <v>135</v>
      </c>
      <c r="X107" s="9">
        <f>AVERAGE(C105:C108)</f>
        <v>99.5482867</v>
      </c>
    </row>
    <row r="108">
      <c r="A108" s="1" t="s">
        <v>136</v>
      </c>
      <c r="B108" s="6">
        <v>40265.0</v>
      </c>
      <c r="C108" s="3">
        <v>124.705346843895</v>
      </c>
      <c r="D108" s="3">
        <v>116.883832796733</v>
      </c>
      <c r="E108" s="3">
        <v>126.739324228194</v>
      </c>
      <c r="F108" s="7">
        <v>200.0</v>
      </c>
      <c r="G108" s="11">
        <v>108.2176</v>
      </c>
      <c r="I108" s="7">
        <v>426.0</v>
      </c>
      <c r="J108" s="8" t="b">
        <f t="shared" si="1"/>
        <v>1</v>
      </c>
      <c r="N108" s="9">
        <f t="shared" si="2"/>
        <v>-0.06271995744</v>
      </c>
      <c r="O108" s="9">
        <f t="shared" si="3"/>
        <v>0.01631026605</v>
      </c>
      <c r="P108" s="10">
        <f t="shared" si="4"/>
        <v>-0.08431868801</v>
      </c>
      <c r="Q108" s="8">
        <f t="shared" si="5"/>
        <v>-0.3764732658</v>
      </c>
      <c r="R108" s="8">
        <f t="shared" si="6"/>
        <v>0.1523573508</v>
      </c>
    </row>
    <row r="109">
      <c r="A109" s="1" t="s">
        <v>137</v>
      </c>
      <c r="B109" s="6">
        <v>12161.0</v>
      </c>
      <c r="C109" s="3">
        <v>91.4809036689779</v>
      </c>
      <c r="D109" s="3">
        <v>85.8555754786069</v>
      </c>
      <c r="E109" s="3">
        <v>91.8587277611117</v>
      </c>
      <c r="F109" s="7">
        <v>200.0</v>
      </c>
      <c r="G109" s="5" t="s">
        <v>17</v>
      </c>
      <c r="I109" s="7">
        <v>1023.0</v>
      </c>
      <c r="J109" s="8" t="b">
        <f t="shared" si="1"/>
        <v>1</v>
      </c>
      <c r="N109" s="9">
        <f t="shared" si="2"/>
        <v>-0.06149183015</v>
      </c>
      <c r="O109" s="9">
        <f t="shared" si="3"/>
        <v>0.004130087012</v>
      </c>
      <c r="P109" s="10">
        <f t="shared" si="4"/>
        <v>-0.06992151935</v>
      </c>
      <c r="Q109" s="8">
        <f t="shared" si="5"/>
        <v>-0.5425954817</v>
      </c>
      <c r="R109" s="8" t="str">
        <f t="shared" si="6"/>
        <v>#VALUE!</v>
      </c>
    </row>
    <row r="110">
      <c r="A110" s="1" t="s">
        <v>138</v>
      </c>
      <c r="B110" s="6">
        <v>1798.0</v>
      </c>
      <c r="C110" s="3">
        <v>139.099655848273</v>
      </c>
      <c r="D110" s="3">
        <v>130.677769438041</v>
      </c>
      <c r="E110" s="3">
        <v>150.975624305098</v>
      </c>
      <c r="F110" s="7">
        <v>200.0</v>
      </c>
      <c r="G110" s="11">
        <v>129.8316</v>
      </c>
      <c r="I110" s="7">
        <v>103.0</v>
      </c>
      <c r="J110" s="8" t="b">
        <f t="shared" si="1"/>
        <v>1</v>
      </c>
      <c r="N110" s="9">
        <f t="shared" si="2"/>
        <v>-0.06054570271</v>
      </c>
      <c r="O110" s="9">
        <f t="shared" si="3"/>
        <v>0.08537741078</v>
      </c>
      <c r="P110" s="10">
        <f t="shared" si="4"/>
        <v>-0.1553275278</v>
      </c>
      <c r="Q110" s="8">
        <f t="shared" si="5"/>
        <v>-0.3045017208</v>
      </c>
      <c r="R110" s="8">
        <f t="shared" si="6"/>
        <v>0.0713852086</v>
      </c>
    </row>
    <row r="111">
      <c r="A111" s="1" t="s">
        <v>139</v>
      </c>
      <c r="B111" s="6">
        <v>5438.0</v>
      </c>
      <c r="C111" s="3">
        <v>83.6443170394432</v>
      </c>
      <c r="D111" s="3">
        <v>78.6803984041565</v>
      </c>
      <c r="E111" s="3">
        <v>84.1526735109153</v>
      </c>
      <c r="F111" s="7">
        <v>125.0</v>
      </c>
      <c r="G111" s="5" t="s">
        <v>17</v>
      </c>
      <c r="I111" s="7">
        <v>983.0</v>
      </c>
      <c r="J111" s="8" t="b">
        <f t="shared" si="1"/>
        <v>1</v>
      </c>
      <c r="N111" s="9">
        <f t="shared" si="2"/>
        <v>-0.05934555761</v>
      </c>
      <c r="O111" s="9">
        <f t="shared" si="3"/>
        <v>0.006077597253</v>
      </c>
      <c r="P111" s="10">
        <f t="shared" si="4"/>
        <v>-0.06955067867</v>
      </c>
      <c r="Q111" s="8">
        <f t="shared" si="5"/>
        <v>-0.3308454637</v>
      </c>
      <c r="R111" s="8" t="str">
        <f t="shared" si="6"/>
        <v>#VALUE!</v>
      </c>
    </row>
    <row r="112">
      <c r="A112" s="1" t="s">
        <v>140</v>
      </c>
      <c r="B112" s="6">
        <v>22810.0</v>
      </c>
      <c r="C112" s="3">
        <v>104.9077513584</v>
      </c>
      <c r="D112" s="3">
        <v>98.7211079655041</v>
      </c>
      <c r="E112" s="3">
        <v>108.296965962701</v>
      </c>
      <c r="F112" s="7">
        <v>200.0</v>
      </c>
      <c r="G112" s="11">
        <v>101.16</v>
      </c>
      <c r="I112" s="7">
        <v>908.0</v>
      </c>
      <c r="J112" s="8" t="b">
        <f t="shared" si="1"/>
        <v>1</v>
      </c>
      <c r="N112" s="9">
        <f t="shared" si="2"/>
        <v>-0.05897222381</v>
      </c>
      <c r="O112" s="9">
        <f t="shared" si="3"/>
        <v>0.03230661758</v>
      </c>
      <c r="P112" s="10">
        <f t="shared" si="4"/>
        <v>-0.09699909365</v>
      </c>
      <c r="Q112" s="8">
        <f t="shared" si="5"/>
        <v>-0.4754612432</v>
      </c>
      <c r="R112" s="8">
        <f t="shared" si="6"/>
        <v>0.03704775957</v>
      </c>
    </row>
    <row r="113">
      <c r="A113" s="1" t="s">
        <v>141</v>
      </c>
      <c r="B113" s="6">
        <v>1726.0</v>
      </c>
      <c r="C113" s="3">
        <v>71.1257555908487</v>
      </c>
      <c r="D113" s="3">
        <v>66.9866712793746</v>
      </c>
      <c r="E113" s="3">
        <v>83.6782474460193</v>
      </c>
      <c r="F113" s="7">
        <v>200.0</v>
      </c>
      <c r="G113" s="5" t="s">
        <v>17</v>
      </c>
      <c r="I113" s="7">
        <v>802.0</v>
      </c>
      <c r="J113" s="8" t="b">
        <f t="shared" si="1"/>
        <v>1</v>
      </c>
      <c r="N113" s="9">
        <f t="shared" si="2"/>
        <v>-0.0581938888</v>
      </c>
      <c r="O113" s="9">
        <f t="shared" si="3"/>
        <v>0.1764830721</v>
      </c>
      <c r="P113" s="10">
        <f t="shared" si="4"/>
        <v>-0.2491775729</v>
      </c>
      <c r="Q113" s="8">
        <f t="shared" si="5"/>
        <v>-0.644371222</v>
      </c>
      <c r="R113" s="8" t="str">
        <f t="shared" si="6"/>
        <v>#VALUE!</v>
      </c>
    </row>
    <row r="114">
      <c r="A114" s="1" t="s">
        <v>142</v>
      </c>
      <c r="B114" s="6">
        <v>1994.0</v>
      </c>
      <c r="C114" s="3">
        <v>226.165304442525</v>
      </c>
      <c r="D114" s="3">
        <v>213.04932946391</v>
      </c>
      <c r="E114" s="3">
        <v>305.044085279412</v>
      </c>
      <c r="F114" s="7">
        <v>300.0</v>
      </c>
      <c r="G114" s="5" t="s">
        <v>17</v>
      </c>
      <c r="I114" s="7">
        <v>53.0</v>
      </c>
      <c r="J114" s="8" t="b">
        <f t="shared" si="1"/>
        <v>1</v>
      </c>
      <c r="N114" s="9">
        <f t="shared" si="2"/>
        <v>-0.05799286947</v>
      </c>
      <c r="O114" s="9">
        <f t="shared" si="3"/>
        <v>0.3487660542</v>
      </c>
      <c r="P114" s="10">
        <f t="shared" si="4"/>
        <v>-0.4318002598</v>
      </c>
      <c r="Q114" s="8">
        <f t="shared" si="5"/>
        <v>-0.2461156519</v>
      </c>
      <c r="R114" s="8" t="str">
        <f t="shared" si="6"/>
        <v>#VALUE!</v>
      </c>
    </row>
    <row r="115">
      <c r="A115" s="1" t="s">
        <v>143</v>
      </c>
      <c r="B115" s="6">
        <v>9071.0</v>
      </c>
      <c r="C115" s="3">
        <v>59.5290609293893</v>
      </c>
      <c r="D115" s="3">
        <v>56.0825266144848</v>
      </c>
      <c r="E115" s="3">
        <v>60.109086145831</v>
      </c>
      <c r="F115" s="7">
        <v>125.0</v>
      </c>
      <c r="G115" s="5" t="s">
        <v>17</v>
      </c>
      <c r="I115" s="7">
        <v>993.0</v>
      </c>
      <c r="J115" s="8" t="b">
        <f t="shared" si="1"/>
        <v>1</v>
      </c>
      <c r="N115" s="9">
        <f t="shared" si="2"/>
        <v>-0.05789666864</v>
      </c>
      <c r="O115" s="9">
        <f t="shared" si="3"/>
        <v>0.009743564024</v>
      </c>
      <c r="P115" s="10">
        <f t="shared" si="4"/>
        <v>-0.07179704222</v>
      </c>
      <c r="Q115" s="8">
        <f t="shared" si="5"/>
        <v>-0.5237675126</v>
      </c>
      <c r="R115" s="8" t="str">
        <f t="shared" si="6"/>
        <v>#VALUE!</v>
      </c>
    </row>
    <row r="116">
      <c r="A116" s="1" t="s">
        <v>144</v>
      </c>
      <c r="B116" s="6">
        <v>283.0</v>
      </c>
      <c r="C116" s="3">
        <v>142.090433415764</v>
      </c>
      <c r="D116" s="3">
        <v>133.933498222372</v>
      </c>
      <c r="E116" s="3">
        <v>142.713101454401</v>
      </c>
      <c r="F116" s="7">
        <v>200.0</v>
      </c>
      <c r="G116" s="5" t="s">
        <v>17</v>
      </c>
      <c r="I116" s="7">
        <v>402.0</v>
      </c>
      <c r="J116" s="8" t="b">
        <f t="shared" si="1"/>
        <v>1</v>
      </c>
      <c r="N116" s="9">
        <f t="shared" si="2"/>
        <v>-0.05740664588</v>
      </c>
      <c r="O116" s="9">
        <f t="shared" si="3"/>
        <v>0.004382195364</v>
      </c>
      <c r="P116" s="10">
        <f t="shared" si="4"/>
        <v>-0.06555195936</v>
      </c>
      <c r="Q116" s="8">
        <f t="shared" si="5"/>
        <v>-0.2895478329</v>
      </c>
      <c r="R116" s="8" t="str">
        <f t="shared" si="6"/>
        <v>#VALUE!</v>
      </c>
    </row>
    <row r="117">
      <c r="A117" s="1" t="s">
        <v>145</v>
      </c>
      <c r="B117" s="6">
        <v>2261.0</v>
      </c>
      <c r="C117" s="3">
        <v>68.385621626109</v>
      </c>
      <c r="D117" s="3">
        <v>64.5122875771665</v>
      </c>
      <c r="E117" s="3">
        <v>68.6076941009207</v>
      </c>
      <c r="F117" s="7">
        <v>125.0</v>
      </c>
      <c r="G117" s="5" t="s">
        <v>17</v>
      </c>
      <c r="I117" s="7">
        <v>712.0</v>
      </c>
      <c r="J117" s="8" t="b">
        <f t="shared" si="1"/>
        <v>1</v>
      </c>
      <c r="N117" s="9">
        <f t="shared" si="2"/>
        <v>-0.05663959699</v>
      </c>
      <c r="O117" s="9">
        <f t="shared" si="3"/>
        <v>0.003247356236</v>
      </c>
      <c r="P117" s="10">
        <f t="shared" si="4"/>
        <v>-0.06348258103</v>
      </c>
      <c r="Q117" s="8">
        <f t="shared" si="5"/>
        <v>-0.452915027</v>
      </c>
      <c r="R117" s="8" t="str">
        <f t="shared" si="6"/>
        <v>#VALUE!</v>
      </c>
    </row>
    <row r="118">
      <c r="A118" s="1" t="s">
        <v>146</v>
      </c>
      <c r="B118" s="6">
        <v>311.0</v>
      </c>
      <c r="C118" s="3">
        <v>52.3401330405704</v>
      </c>
      <c r="D118" s="3">
        <v>49.4215019317332</v>
      </c>
      <c r="E118" s="3">
        <v>53.124296081566</v>
      </c>
      <c r="F118" s="7">
        <v>125.0</v>
      </c>
      <c r="G118" s="5" t="s">
        <v>17</v>
      </c>
      <c r="I118" s="7">
        <v>885.0</v>
      </c>
      <c r="J118" s="8" t="b">
        <f t="shared" si="1"/>
        <v>1</v>
      </c>
      <c r="N118" s="9">
        <f t="shared" si="2"/>
        <v>-0.05576277589</v>
      </c>
      <c r="O118" s="9">
        <f t="shared" si="3"/>
        <v>0.01498206052</v>
      </c>
      <c r="P118" s="10">
        <f t="shared" si="4"/>
        <v>-0.07492273616</v>
      </c>
      <c r="Q118" s="8">
        <f t="shared" si="5"/>
        <v>-0.5812789357</v>
      </c>
      <c r="R118" s="8" t="str">
        <f t="shared" si="6"/>
        <v>#VALUE!</v>
      </c>
    </row>
    <row r="119">
      <c r="A119" s="1" t="s">
        <v>147</v>
      </c>
      <c r="B119" s="6">
        <v>33148.0</v>
      </c>
      <c r="C119" s="3">
        <v>71.1033161100378</v>
      </c>
      <c r="D119" s="3">
        <v>67.2408435896183</v>
      </c>
      <c r="E119" s="3">
        <v>71.7243614489947</v>
      </c>
      <c r="F119" s="7">
        <v>125.0</v>
      </c>
      <c r="G119" s="5" t="s">
        <v>17</v>
      </c>
      <c r="I119" s="7">
        <v>810.0</v>
      </c>
      <c r="J119" s="8" t="b">
        <f t="shared" si="1"/>
        <v>1</v>
      </c>
      <c r="N119" s="9">
        <f t="shared" si="2"/>
        <v>-0.05432197444</v>
      </c>
      <c r="O119" s="9">
        <f t="shared" si="3"/>
        <v>0.00873440752</v>
      </c>
      <c r="P119" s="10">
        <f t="shared" si="4"/>
        <v>-0.06667848914</v>
      </c>
      <c r="Q119" s="8">
        <f t="shared" si="5"/>
        <v>-0.4311734711</v>
      </c>
      <c r="R119" s="8" t="str">
        <f t="shared" si="6"/>
        <v>#VALUE!</v>
      </c>
    </row>
    <row r="120">
      <c r="A120" s="1" t="s">
        <v>148</v>
      </c>
      <c r="B120" s="6">
        <v>7993.0</v>
      </c>
      <c r="C120" s="3">
        <v>94.9252201484096</v>
      </c>
      <c r="D120" s="3">
        <v>89.7725184137885</v>
      </c>
      <c r="E120" s="3">
        <v>95.3742514225818</v>
      </c>
      <c r="F120" s="7">
        <v>200.0</v>
      </c>
      <c r="G120" s="5" t="s">
        <v>17</v>
      </c>
      <c r="I120" s="7">
        <v>683.0</v>
      </c>
      <c r="J120" s="8" t="b">
        <f t="shared" si="1"/>
        <v>1</v>
      </c>
      <c r="N120" s="9">
        <f t="shared" si="2"/>
        <v>-0.05428169381</v>
      </c>
      <c r="O120" s="9">
        <f t="shared" si="3"/>
        <v>0.004730368531</v>
      </c>
      <c r="P120" s="10">
        <f t="shared" si="4"/>
        <v>-0.06239919641</v>
      </c>
      <c r="Q120" s="8">
        <f t="shared" si="5"/>
        <v>-0.5253738993</v>
      </c>
      <c r="R120" s="8" t="str">
        <f t="shared" si="6"/>
        <v>#VALUE!</v>
      </c>
    </row>
    <row r="121">
      <c r="A121" s="1" t="s">
        <v>149</v>
      </c>
      <c r="B121" s="6">
        <v>3125.0</v>
      </c>
      <c r="C121" s="3">
        <v>64.962760059579</v>
      </c>
      <c r="D121" s="3">
        <v>61.4696140025244</v>
      </c>
      <c r="E121" s="3">
        <v>65.3849183156059</v>
      </c>
      <c r="F121" s="7">
        <v>125.0</v>
      </c>
      <c r="G121" s="5" t="s">
        <v>17</v>
      </c>
      <c r="I121" s="7">
        <v>894.0</v>
      </c>
      <c r="J121" s="8" t="b">
        <f t="shared" si="1"/>
        <v>1</v>
      </c>
      <c r="N121" s="9">
        <f t="shared" si="2"/>
        <v>-0.05377151546</v>
      </c>
      <c r="O121" s="9">
        <f t="shared" si="3"/>
        <v>0.006498465515</v>
      </c>
      <c r="P121" s="10">
        <f t="shared" si="4"/>
        <v>-0.06369495525</v>
      </c>
      <c r="Q121" s="8">
        <f t="shared" si="5"/>
        <v>-0.4802979195</v>
      </c>
      <c r="R121" s="8" t="str">
        <f t="shared" si="6"/>
        <v>#VALUE!</v>
      </c>
      <c r="W121" s="1" t="s">
        <v>150</v>
      </c>
      <c r="X121" s="9">
        <f>AVERAGE(C120:C122)</f>
        <v>71.39819974</v>
      </c>
    </row>
    <row r="122">
      <c r="A122" s="1" t="s">
        <v>151</v>
      </c>
      <c r="B122" s="6">
        <v>254.0</v>
      </c>
      <c r="C122" s="3">
        <v>54.3066190088251</v>
      </c>
      <c r="D122" s="3">
        <v>51.4192669076142</v>
      </c>
      <c r="E122" s="3">
        <v>54.4341158406375</v>
      </c>
      <c r="F122" s="7">
        <v>125.0</v>
      </c>
      <c r="G122" s="11">
        <v>50.82225</v>
      </c>
      <c r="I122" s="7">
        <v>945.0</v>
      </c>
      <c r="J122" s="8" t="b">
        <f t="shared" si="1"/>
        <v>1</v>
      </c>
      <c r="N122" s="9">
        <f t="shared" si="2"/>
        <v>-0.05316759087</v>
      </c>
      <c r="O122" s="9">
        <f t="shared" si="3"/>
        <v>0.002347721772</v>
      </c>
      <c r="P122" s="10">
        <f t="shared" si="4"/>
        <v>-0.05863267048</v>
      </c>
      <c r="Q122" s="8">
        <f t="shared" si="5"/>
        <v>-0.5655470479</v>
      </c>
      <c r="R122" s="8">
        <f t="shared" si="6"/>
        <v>0.06855991242</v>
      </c>
    </row>
    <row r="123">
      <c r="A123" s="1" t="s">
        <v>152</v>
      </c>
      <c r="B123" s="6">
        <v>115.0</v>
      </c>
      <c r="C123" s="3">
        <v>50.8451465983264</v>
      </c>
      <c r="D123" s="3">
        <v>48.1626282680951</v>
      </c>
      <c r="E123" s="3">
        <v>70.7989285506934</v>
      </c>
      <c r="F123" s="7">
        <v>200.0</v>
      </c>
      <c r="G123" s="5" t="s">
        <v>17</v>
      </c>
      <c r="I123" s="7">
        <v>1126.0</v>
      </c>
      <c r="J123" s="8" t="b">
        <f t="shared" si="1"/>
        <v>1</v>
      </c>
      <c r="N123" s="9">
        <f t="shared" si="2"/>
        <v>-0.05275859172</v>
      </c>
      <c r="O123" s="9">
        <f t="shared" si="3"/>
        <v>0.392442215</v>
      </c>
      <c r="P123" s="10">
        <f t="shared" si="4"/>
        <v>-0.4699971969</v>
      </c>
      <c r="Q123" s="8">
        <f t="shared" si="5"/>
        <v>-0.745774267</v>
      </c>
      <c r="R123" s="8" t="str">
        <f t="shared" si="6"/>
        <v>#VALUE!</v>
      </c>
    </row>
    <row r="124">
      <c r="A124" s="1" t="s">
        <v>153</v>
      </c>
      <c r="B124" s="6">
        <v>2949.0</v>
      </c>
      <c r="C124" s="3">
        <v>39.0627116121736</v>
      </c>
      <c r="D124" s="3">
        <v>37.0093245255388</v>
      </c>
      <c r="E124" s="3">
        <v>39.4154776776723</v>
      </c>
      <c r="F124" s="7">
        <v>125.0</v>
      </c>
      <c r="G124" s="5" t="s">
        <v>17</v>
      </c>
      <c r="I124" s="7">
        <v>825.0</v>
      </c>
      <c r="J124" s="8" t="b">
        <f t="shared" si="1"/>
        <v>1</v>
      </c>
      <c r="N124" s="9">
        <f t="shared" si="2"/>
        <v>-0.05256642465</v>
      </c>
      <c r="O124" s="9">
        <f t="shared" si="3"/>
        <v>0.009030762355</v>
      </c>
      <c r="P124" s="10">
        <f t="shared" si="4"/>
        <v>-0.06501478163</v>
      </c>
      <c r="Q124" s="8">
        <f t="shared" si="5"/>
        <v>-0.6874983071</v>
      </c>
      <c r="R124" s="8" t="str">
        <f t="shared" si="6"/>
        <v>#VALUE!</v>
      </c>
    </row>
    <row r="125">
      <c r="A125" s="1" t="s">
        <v>154</v>
      </c>
      <c r="B125" s="6">
        <v>54437.0</v>
      </c>
      <c r="C125" s="3">
        <v>110.755222616714</v>
      </c>
      <c r="D125" s="3">
        <v>105.033856918287</v>
      </c>
      <c r="E125" s="3">
        <v>114.523605727522</v>
      </c>
      <c r="F125" s="7">
        <v>200.0</v>
      </c>
      <c r="G125" s="11">
        <v>123.055</v>
      </c>
      <c r="I125" s="7">
        <v>773.0</v>
      </c>
      <c r="J125" s="8" t="b">
        <f t="shared" si="1"/>
        <v>1</v>
      </c>
      <c r="N125" s="9">
        <f t="shared" si="2"/>
        <v>-0.05165775088</v>
      </c>
      <c r="O125" s="9">
        <f t="shared" si="3"/>
        <v>0.03402442812</v>
      </c>
      <c r="P125" s="10">
        <f t="shared" si="4"/>
        <v>-0.0903494272</v>
      </c>
      <c r="Q125" s="8">
        <f t="shared" si="5"/>
        <v>-0.4462238869</v>
      </c>
      <c r="R125" s="8">
        <f t="shared" si="6"/>
        <v>-0.09995349546</v>
      </c>
    </row>
    <row r="126">
      <c r="A126" s="1" t="s">
        <v>155</v>
      </c>
      <c r="B126" s="6">
        <v>4401.0</v>
      </c>
      <c r="C126" s="3">
        <v>41.2394955748925</v>
      </c>
      <c r="D126" s="3">
        <v>39.1534168434135</v>
      </c>
      <c r="E126" s="3">
        <v>41.5676250508214</v>
      </c>
      <c r="F126" s="7">
        <v>50.0</v>
      </c>
      <c r="G126" s="5" t="s">
        <v>17</v>
      </c>
      <c r="I126" s="7">
        <v>191.0</v>
      </c>
      <c r="J126" s="8" t="b">
        <f t="shared" si="1"/>
        <v>1</v>
      </c>
      <c r="N126" s="9">
        <f t="shared" si="2"/>
        <v>-0.05058448709</v>
      </c>
      <c r="O126" s="9">
        <f t="shared" si="3"/>
        <v>0.007956680152</v>
      </c>
      <c r="P126" s="10">
        <f t="shared" si="4"/>
        <v>-0.06166021773</v>
      </c>
      <c r="Q126" s="8">
        <f t="shared" si="5"/>
        <v>-0.1752100885</v>
      </c>
      <c r="R126" s="8" t="str">
        <f t="shared" si="6"/>
        <v>#VALUE!</v>
      </c>
      <c r="W126" s="1" t="s">
        <v>156</v>
      </c>
      <c r="X126" s="9">
        <f>AVERAGE(C124:C130)</f>
        <v>75.22162239</v>
      </c>
    </row>
    <row r="127">
      <c r="A127" s="1" t="s">
        <v>157</v>
      </c>
      <c r="B127" s="6">
        <v>23863.0</v>
      </c>
      <c r="C127" s="3">
        <v>37.7515586378135</v>
      </c>
      <c r="D127" s="3">
        <v>35.8430742090501</v>
      </c>
      <c r="E127" s="3">
        <v>38.2155161738835</v>
      </c>
      <c r="F127" s="7">
        <v>50.0</v>
      </c>
      <c r="G127" s="11">
        <v>57.22051</v>
      </c>
      <c r="I127" s="7">
        <v>877.0</v>
      </c>
      <c r="J127" s="8" t="b">
        <f t="shared" si="1"/>
        <v>1</v>
      </c>
      <c r="N127" s="9">
        <f t="shared" si="2"/>
        <v>-0.05055379162</v>
      </c>
      <c r="O127" s="9">
        <f t="shared" si="3"/>
        <v>0.01228975843</v>
      </c>
      <c r="P127" s="10">
        <f t="shared" si="4"/>
        <v>-0.06618968984</v>
      </c>
      <c r="Q127" s="8">
        <f t="shared" si="5"/>
        <v>-0.2449688272</v>
      </c>
      <c r="R127" s="8">
        <f t="shared" si="6"/>
        <v>-0.3402442824</v>
      </c>
    </row>
    <row r="128">
      <c r="A128" s="1" t="s">
        <v>158</v>
      </c>
      <c r="B128" s="6">
        <v>6829.0</v>
      </c>
      <c r="C128" s="3">
        <v>95.3915955235338</v>
      </c>
      <c r="D128" s="3">
        <v>90.6140284790883</v>
      </c>
      <c r="E128" s="3">
        <v>95.7333128602089</v>
      </c>
      <c r="F128" s="7">
        <v>200.0</v>
      </c>
      <c r="G128" s="11">
        <v>32.28211</v>
      </c>
      <c r="I128" s="7">
        <v>895.0</v>
      </c>
      <c r="J128" s="8" t="b">
        <f t="shared" si="1"/>
        <v>1</v>
      </c>
      <c r="N128" s="9">
        <f t="shared" si="2"/>
        <v>-0.05008373136</v>
      </c>
      <c r="O128" s="9">
        <f t="shared" si="3"/>
        <v>0.00358225832</v>
      </c>
      <c r="P128" s="10">
        <f t="shared" si="4"/>
        <v>-0.05649549487</v>
      </c>
      <c r="Q128" s="8">
        <f t="shared" si="5"/>
        <v>-0.5230420224</v>
      </c>
      <c r="R128" s="8">
        <f t="shared" si="6"/>
        <v>1.954936822</v>
      </c>
    </row>
    <row r="129">
      <c r="A129" s="1" t="s">
        <v>159</v>
      </c>
      <c r="B129" s="6">
        <v>453.0</v>
      </c>
      <c r="C129" s="3">
        <v>72.5476411576243</v>
      </c>
      <c r="D129" s="3">
        <v>68.9397797667968</v>
      </c>
      <c r="E129" s="3">
        <v>73.9133945213744</v>
      </c>
      <c r="F129" s="7">
        <v>125.0</v>
      </c>
      <c r="G129" s="5" t="s">
        <v>17</v>
      </c>
      <c r="I129" s="7">
        <v>269.0</v>
      </c>
      <c r="J129" s="8" t="b">
        <f t="shared" si="1"/>
        <v>1</v>
      </c>
      <c r="N129" s="9">
        <f t="shared" si="2"/>
        <v>-0.04973092623</v>
      </c>
      <c r="O129" s="9">
        <f t="shared" si="3"/>
        <v>0.01882560676</v>
      </c>
      <c r="P129" s="10">
        <f t="shared" si="4"/>
        <v>-0.07214433773</v>
      </c>
      <c r="Q129" s="8">
        <f t="shared" si="5"/>
        <v>-0.4196188707</v>
      </c>
      <c r="R129" s="8" t="str">
        <f t="shared" si="6"/>
        <v>#VALUE!</v>
      </c>
    </row>
    <row r="130">
      <c r="A130" s="1" t="s">
        <v>160</v>
      </c>
      <c r="B130" s="6">
        <v>12747.0</v>
      </c>
      <c r="C130" s="3">
        <v>129.803131598305</v>
      </c>
      <c r="D130" s="3">
        <v>123.408336819878</v>
      </c>
      <c r="E130" s="3">
        <v>131.037366640068</v>
      </c>
      <c r="F130" s="7">
        <v>300.0</v>
      </c>
      <c r="G130" s="11">
        <v>103.2992</v>
      </c>
      <c r="I130" s="7">
        <v>694.0</v>
      </c>
      <c r="J130" s="8" t="b">
        <f t="shared" si="1"/>
        <v>1</v>
      </c>
      <c r="N130" s="9">
        <f t="shared" si="2"/>
        <v>-0.04926533512</v>
      </c>
      <c r="O130" s="9">
        <f t="shared" si="3"/>
        <v>0.009508515138</v>
      </c>
      <c r="P130" s="10">
        <f t="shared" si="4"/>
        <v>-0.06181940391</v>
      </c>
      <c r="Q130" s="8">
        <f t="shared" si="5"/>
        <v>-0.5673228947</v>
      </c>
      <c r="R130" s="8">
        <f t="shared" si="6"/>
        <v>0.256574413</v>
      </c>
    </row>
    <row r="131">
      <c r="A131" s="1" t="s">
        <v>161</v>
      </c>
      <c r="B131" s="6">
        <v>1715.0</v>
      </c>
      <c r="C131" s="3">
        <v>94.4567581191164</v>
      </c>
      <c r="D131" s="3">
        <v>89.9946740004446</v>
      </c>
      <c r="E131" s="3">
        <v>94.8687180689893</v>
      </c>
      <c r="F131" s="7">
        <v>125.0</v>
      </c>
      <c r="G131" s="5" t="s">
        <v>17</v>
      </c>
      <c r="I131" s="7">
        <v>741.0</v>
      </c>
      <c r="J131" s="8" t="b">
        <f t="shared" si="1"/>
        <v>1</v>
      </c>
      <c r="N131" s="9">
        <f t="shared" si="2"/>
        <v>-0.04723943747</v>
      </c>
      <c r="O131" s="9">
        <f t="shared" si="3"/>
        <v>0.004361360246</v>
      </c>
      <c r="P131" s="10">
        <f t="shared" si="4"/>
        <v>-0.05415925023</v>
      </c>
      <c r="Q131" s="8">
        <f t="shared" si="5"/>
        <v>-0.244345935</v>
      </c>
      <c r="R131" s="8" t="str">
        <f t="shared" si="6"/>
        <v>#VALUE!</v>
      </c>
    </row>
    <row r="132">
      <c r="A132" s="1" t="s">
        <v>162</v>
      </c>
      <c r="B132" s="6">
        <v>1331.0</v>
      </c>
      <c r="C132" s="3">
        <v>73.7262906729628</v>
      </c>
      <c r="D132" s="3">
        <v>70.3864547205308</v>
      </c>
      <c r="E132" s="3">
        <v>74.0006177127038</v>
      </c>
      <c r="F132" s="7">
        <v>125.0</v>
      </c>
      <c r="G132" s="5" t="s">
        <v>17</v>
      </c>
      <c r="I132" s="7">
        <v>1178.0</v>
      </c>
      <c r="J132" s="8" t="b">
        <f t="shared" si="1"/>
        <v>1</v>
      </c>
      <c r="N132" s="9">
        <f t="shared" si="2"/>
        <v>-0.04530047452</v>
      </c>
      <c r="O132" s="9">
        <f t="shared" si="3"/>
        <v>0.003720884873</v>
      </c>
      <c r="P132" s="10">
        <f t="shared" si="4"/>
        <v>-0.05134742198</v>
      </c>
      <c r="Q132" s="8">
        <f t="shared" si="5"/>
        <v>-0.4101896746</v>
      </c>
      <c r="R132" s="8" t="str">
        <f t="shared" si="6"/>
        <v>#VALUE!</v>
      </c>
    </row>
    <row r="133">
      <c r="A133" s="1" t="s">
        <v>163</v>
      </c>
      <c r="B133" s="6">
        <v>4017.0</v>
      </c>
      <c r="C133" s="3">
        <v>135.308237812558</v>
      </c>
      <c r="D133" s="3">
        <v>129.229333350414</v>
      </c>
      <c r="E133" s="3">
        <v>137.152995757884</v>
      </c>
      <c r="F133" s="7">
        <v>300.0</v>
      </c>
      <c r="G133" s="11">
        <v>183.5505</v>
      </c>
      <c r="I133" s="7">
        <v>38.0</v>
      </c>
      <c r="J133" s="8" t="b">
        <f t="shared" si="1"/>
        <v>1</v>
      </c>
      <c r="N133" s="9">
        <f t="shared" si="2"/>
        <v>-0.04492634418</v>
      </c>
      <c r="O133" s="9">
        <f t="shared" si="3"/>
        <v>0.01363374452</v>
      </c>
      <c r="P133" s="10">
        <f t="shared" si="4"/>
        <v>-0.06131473561</v>
      </c>
      <c r="Q133" s="8">
        <f t="shared" si="5"/>
        <v>-0.5489725406</v>
      </c>
      <c r="R133" s="8">
        <f t="shared" si="6"/>
        <v>-0.2628282799</v>
      </c>
    </row>
    <row r="134">
      <c r="A134" s="1" t="s">
        <v>164</v>
      </c>
      <c r="B134" s="6">
        <v>10608.0</v>
      </c>
      <c r="C134" s="3">
        <v>108.72663259702</v>
      </c>
      <c r="D134" s="3">
        <v>103.871927773089</v>
      </c>
      <c r="E134" s="3">
        <v>109.387457979151</v>
      </c>
      <c r="F134" s="7">
        <v>200.0</v>
      </c>
      <c r="G134" s="11">
        <v>44.9701</v>
      </c>
      <c r="I134" s="7">
        <v>896.0</v>
      </c>
      <c r="J134" s="8" t="b">
        <f t="shared" si="1"/>
        <v>1</v>
      </c>
      <c r="N134" s="9">
        <f t="shared" si="2"/>
        <v>-0.04465055808</v>
      </c>
      <c r="O134" s="9">
        <f t="shared" si="3"/>
        <v>0.006077861204</v>
      </c>
      <c r="P134" s="10">
        <f t="shared" si="4"/>
        <v>-0.05309933419</v>
      </c>
      <c r="Q134" s="8">
        <f t="shared" si="5"/>
        <v>-0.456366837</v>
      </c>
      <c r="R134" s="8">
        <f t="shared" si="6"/>
        <v>1.417753854</v>
      </c>
    </row>
    <row r="135">
      <c r="A135" s="1" t="s">
        <v>165</v>
      </c>
      <c r="B135" s="6">
        <v>6269.0</v>
      </c>
      <c r="C135" s="3">
        <v>95.3474207403812</v>
      </c>
      <c r="D135" s="3">
        <v>91.2296636784333</v>
      </c>
      <c r="E135" s="3">
        <v>99.6832024471564</v>
      </c>
      <c r="F135" s="7">
        <v>200.0</v>
      </c>
      <c r="G135" s="11">
        <v>108.1979</v>
      </c>
      <c r="I135" s="7">
        <v>931.0</v>
      </c>
      <c r="J135" s="8" t="b">
        <f t="shared" si="1"/>
        <v>1</v>
      </c>
      <c r="N135" s="9">
        <f t="shared" si="2"/>
        <v>-0.04318687417</v>
      </c>
      <c r="O135" s="9">
        <f t="shared" si="3"/>
        <v>0.04547350807</v>
      </c>
      <c r="P135" s="10">
        <f t="shared" si="4"/>
        <v>-0.0926621718</v>
      </c>
      <c r="Q135" s="8">
        <f t="shared" si="5"/>
        <v>-0.5232628963</v>
      </c>
      <c r="R135" s="8">
        <f t="shared" si="6"/>
        <v>-0.1187682872</v>
      </c>
      <c r="W135" s="1" t="s">
        <v>166</v>
      </c>
      <c r="X135" s="9">
        <f>AVERAGE(C134:C139)</f>
        <v>107.3643938</v>
      </c>
    </row>
    <row r="136">
      <c r="A136" s="1" t="s">
        <v>167</v>
      </c>
      <c r="B136" s="6">
        <v>15194.0</v>
      </c>
      <c r="C136" s="3">
        <v>73.1826936992613</v>
      </c>
      <c r="D136" s="3">
        <v>70.4791552264512</v>
      </c>
      <c r="E136" s="3">
        <v>73.501766325028</v>
      </c>
      <c r="F136" s="7">
        <v>200.0</v>
      </c>
      <c r="G136" s="5" t="s">
        <v>17</v>
      </c>
      <c r="I136" s="7">
        <v>844.0</v>
      </c>
      <c r="J136" s="8" t="b">
        <f t="shared" si="1"/>
        <v>1</v>
      </c>
      <c r="N136" s="9">
        <f t="shared" si="2"/>
        <v>-0.03694231978</v>
      </c>
      <c r="O136" s="9">
        <f t="shared" si="3"/>
        <v>0.004359946452</v>
      </c>
      <c r="P136" s="10">
        <f t="shared" si="4"/>
        <v>-0.0428865966</v>
      </c>
      <c r="Q136" s="8">
        <f t="shared" si="5"/>
        <v>-0.6340865315</v>
      </c>
      <c r="R136" s="8" t="str">
        <f t="shared" si="6"/>
        <v>#VALUE!</v>
      </c>
    </row>
    <row r="137">
      <c r="A137" s="1" t="s">
        <v>168</v>
      </c>
      <c r="B137" s="6">
        <v>13896.0</v>
      </c>
      <c r="C137" s="3">
        <v>91.292421755758</v>
      </c>
      <c r="D137" s="3">
        <v>87.9209032886806</v>
      </c>
      <c r="E137" s="3">
        <v>91.5889960265415</v>
      </c>
      <c r="F137" s="7">
        <v>200.0</v>
      </c>
      <c r="G137" s="5" t="s">
        <v>17</v>
      </c>
      <c r="I137" s="7">
        <v>661.0</v>
      </c>
      <c r="J137" s="8" t="b">
        <f t="shared" si="1"/>
        <v>1</v>
      </c>
      <c r="N137" s="9">
        <f t="shared" si="2"/>
        <v>-0.03693097852</v>
      </c>
      <c r="O137" s="9">
        <f t="shared" si="3"/>
        <v>0.003248618725</v>
      </c>
      <c r="P137" s="10">
        <f t="shared" si="4"/>
        <v>-0.04172037139</v>
      </c>
      <c r="Q137" s="8">
        <f t="shared" si="5"/>
        <v>-0.5435378912</v>
      </c>
      <c r="R137" s="8" t="str">
        <f t="shared" si="6"/>
        <v>#VALUE!</v>
      </c>
    </row>
    <row r="138">
      <c r="A138" s="1" t="s">
        <v>169</v>
      </c>
      <c r="B138" s="6">
        <v>84085.0</v>
      </c>
      <c r="C138" s="3">
        <v>181.808403576695</v>
      </c>
      <c r="D138" s="3">
        <v>175.113739566927</v>
      </c>
      <c r="E138" s="3">
        <v>188.615326446389</v>
      </c>
      <c r="F138" s="7">
        <v>400.0</v>
      </c>
      <c r="G138" s="11">
        <v>184.5382</v>
      </c>
      <c r="I138" s="7">
        <v>784.0</v>
      </c>
      <c r="J138" s="8" t="b">
        <f t="shared" si="1"/>
        <v>1</v>
      </c>
      <c r="N138" s="9">
        <f t="shared" si="2"/>
        <v>-0.03682263239</v>
      </c>
      <c r="O138" s="9">
        <f t="shared" si="3"/>
        <v>0.03744008932</v>
      </c>
      <c r="P138" s="10">
        <f t="shared" si="4"/>
        <v>-0.07710181344</v>
      </c>
      <c r="Q138" s="8">
        <f t="shared" si="5"/>
        <v>-0.5454789911</v>
      </c>
      <c r="R138" s="8">
        <f t="shared" si="6"/>
        <v>-0.01479258182</v>
      </c>
    </row>
    <row r="139">
      <c r="A139" s="1" t="s">
        <v>170</v>
      </c>
      <c r="B139" s="6">
        <v>8649.0</v>
      </c>
      <c r="C139" s="3">
        <v>93.8287905183768</v>
      </c>
      <c r="D139" s="3">
        <v>90.4523340453108</v>
      </c>
      <c r="E139" s="3">
        <v>94.3991259261413</v>
      </c>
      <c r="F139" s="7">
        <v>200.0</v>
      </c>
      <c r="G139" s="5" t="s">
        <v>17</v>
      </c>
      <c r="I139" s="7">
        <v>28.0</v>
      </c>
      <c r="J139" s="8" t="b">
        <f t="shared" si="1"/>
        <v>1</v>
      </c>
      <c r="N139" s="9">
        <f t="shared" si="2"/>
        <v>-0.03598529251</v>
      </c>
      <c r="O139" s="9">
        <f t="shared" si="3"/>
        <v>0.006078469142</v>
      </c>
      <c r="P139" s="10">
        <f t="shared" si="4"/>
        <v>-0.04363394182</v>
      </c>
      <c r="Q139" s="8">
        <f t="shared" si="5"/>
        <v>-0.5308560474</v>
      </c>
      <c r="R139" s="8" t="str">
        <f t="shared" si="6"/>
        <v>#VALUE!</v>
      </c>
    </row>
    <row r="140">
      <c r="A140" s="1" t="s">
        <v>171</v>
      </c>
      <c r="B140" s="6">
        <v>12171.0</v>
      </c>
      <c r="C140" s="3">
        <v>57.4769763912463</v>
      </c>
      <c r="D140" s="3">
        <v>55.4818283091429</v>
      </c>
      <c r="E140" s="3">
        <v>58.2292431210398</v>
      </c>
      <c r="F140" s="7">
        <v>125.0</v>
      </c>
      <c r="G140" s="5" t="s">
        <v>17</v>
      </c>
      <c r="I140" s="7">
        <v>711.0</v>
      </c>
      <c r="J140" s="8" t="b">
        <f t="shared" si="1"/>
        <v>1</v>
      </c>
      <c r="N140" s="9">
        <f t="shared" si="2"/>
        <v>-0.03471212662</v>
      </c>
      <c r="O140" s="9">
        <f t="shared" si="3"/>
        <v>0.01308814028</v>
      </c>
      <c r="P140" s="10">
        <f t="shared" si="4"/>
        <v>-0.04951918305</v>
      </c>
      <c r="Q140" s="8">
        <f t="shared" si="5"/>
        <v>-0.5401841889</v>
      </c>
      <c r="R140" s="8" t="str">
        <f t="shared" si="6"/>
        <v>#VALUE!</v>
      </c>
    </row>
    <row r="141">
      <c r="A141" s="1" t="s">
        <v>172</v>
      </c>
      <c r="B141" s="6">
        <v>15043.0</v>
      </c>
      <c r="C141" s="3">
        <v>87.1076739650818</v>
      </c>
      <c r="D141" s="3">
        <v>84.1095807009882</v>
      </c>
      <c r="E141" s="3">
        <v>93.0775813574543</v>
      </c>
      <c r="F141" s="7">
        <v>200.0</v>
      </c>
      <c r="G141" s="11">
        <v>91.93852</v>
      </c>
      <c r="I141" s="7">
        <v>805.0</v>
      </c>
      <c r="J141" s="8" t="b">
        <f t="shared" si="1"/>
        <v>1</v>
      </c>
      <c r="N141" s="9">
        <f t="shared" si="2"/>
        <v>-0.034418245</v>
      </c>
      <c r="O141" s="9">
        <f t="shared" si="3"/>
        <v>0.06853480435</v>
      </c>
      <c r="P141" s="10">
        <f t="shared" si="4"/>
        <v>-0.1066228197</v>
      </c>
      <c r="Q141" s="8">
        <f t="shared" si="5"/>
        <v>-0.5644616302</v>
      </c>
      <c r="R141" s="8">
        <f t="shared" si="6"/>
        <v>-0.05254430934</v>
      </c>
    </row>
    <row r="142">
      <c r="A142" s="1" t="s">
        <v>173</v>
      </c>
      <c r="B142" s="6">
        <v>495.0</v>
      </c>
      <c r="C142" s="3">
        <v>64.3845856812127</v>
      </c>
      <c r="D142" s="3">
        <v>62.1806380368921</v>
      </c>
      <c r="E142" s="3">
        <v>64.8752998886722</v>
      </c>
      <c r="F142" s="7">
        <v>200.0</v>
      </c>
      <c r="G142" s="5" t="s">
        <v>17</v>
      </c>
      <c r="I142" s="7">
        <v>135.0</v>
      </c>
      <c r="J142" s="8" t="b">
        <f t="shared" si="1"/>
        <v>1</v>
      </c>
      <c r="N142" s="9">
        <f t="shared" si="2"/>
        <v>-0.03423098279</v>
      </c>
      <c r="O142" s="9">
        <f t="shared" si="3"/>
        <v>0.007621610084</v>
      </c>
      <c r="P142" s="10">
        <f t="shared" si="4"/>
        <v>-0.04333602769</v>
      </c>
      <c r="Q142" s="8">
        <f t="shared" si="5"/>
        <v>-0.6780770716</v>
      </c>
      <c r="R142" s="8" t="str">
        <f t="shared" si="6"/>
        <v>#VALUE!</v>
      </c>
    </row>
    <row r="143">
      <c r="A143" s="1" t="s">
        <v>174</v>
      </c>
      <c r="B143" s="6">
        <v>11644.0</v>
      </c>
      <c r="C143" s="3">
        <v>157.604762795325</v>
      </c>
      <c r="D143" s="3">
        <v>152.287965881514</v>
      </c>
      <c r="E143" s="3">
        <v>158.017894442188</v>
      </c>
      <c r="F143" s="7">
        <v>200.0</v>
      </c>
      <c r="G143" s="5" t="s">
        <v>17</v>
      </c>
      <c r="I143" s="7">
        <v>827.0</v>
      </c>
      <c r="J143" s="8" t="b">
        <f t="shared" si="1"/>
        <v>1</v>
      </c>
      <c r="N143" s="9">
        <f t="shared" si="2"/>
        <v>-0.03373500153</v>
      </c>
      <c r="O143" s="9">
        <f t="shared" si="3"/>
        <v>0.00262131448</v>
      </c>
      <c r="P143" s="10">
        <f t="shared" si="4"/>
        <v>-0.03762561623</v>
      </c>
      <c r="Q143" s="8">
        <f t="shared" si="5"/>
        <v>-0.211976186</v>
      </c>
      <c r="R143" s="8" t="str">
        <f t="shared" si="6"/>
        <v>#VALUE!</v>
      </c>
    </row>
    <row r="144">
      <c r="A144" s="1" t="s">
        <v>175</v>
      </c>
      <c r="B144" s="6">
        <v>2090.0</v>
      </c>
      <c r="C144" s="3">
        <v>31.9204612186351</v>
      </c>
      <c r="D144" s="3">
        <v>30.8539775839048</v>
      </c>
      <c r="E144" s="3">
        <v>32.1122432896927</v>
      </c>
      <c r="F144" s="7">
        <v>50.0</v>
      </c>
      <c r="G144" s="5" t="s">
        <v>17</v>
      </c>
      <c r="I144" s="7">
        <v>195.0</v>
      </c>
      <c r="J144" s="8" t="b">
        <f t="shared" si="1"/>
        <v>1</v>
      </c>
      <c r="N144" s="9">
        <f t="shared" si="2"/>
        <v>-0.03341065868</v>
      </c>
      <c r="O144" s="9">
        <f t="shared" si="3"/>
        <v>0.006008123434</v>
      </c>
      <c r="P144" s="10">
        <f t="shared" si="4"/>
        <v>-0.04078131263</v>
      </c>
      <c r="Q144" s="8">
        <f t="shared" si="5"/>
        <v>-0.3615907756</v>
      </c>
      <c r="R144" s="8" t="str">
        <f t="shared" si="6"/>
        <v>#VALUE!</v>
      </c>
    </row>
    <row r="145">
      <c r="A145" s="1" t="s">
        <v>176</v>
      </c>
      <c r="B145" s="6">
        <v>9648.0</v>
      </c>
      <c r="C145" s="3">
        <v>79.5334713395263</v>
      </c>
      <c r="D145" s="3">
        <v>76.9593560115364</v>
      </c>
      <c r="E145" s="3">
        <v>80.5374003100257</v>
      </c>
      <c r="F145" s="7">
        <v>125.0</v>
      </c>
      <c r="G145" s="11">
        <v>74.68245</v>
      </c>
      <c r="I145" s="7">
        <v>982.0</v>
      </c>
      <c r="J145" s="8" t="b">
        <f t="shared" si="1"/>
        <v>1</v>
      </c>
      <c r="N145" s="9">
        <f t="shared" si="2"/>
        <v>-0.03236518267</v>
      </c>
      <c r="O145" s="9">
        <f t="shared" si="3"/>
        <v>0.01262272291</v>
      </c>
      <c r="P145" s="10">
        <f t="shared" si="4"/>
        <v>-0.04649264864</v>
      </c>
      <c r="Q145" s="8">
        <f t="shared" si="5"/>
        <v>-0.3637322293</v>
      </c>
      <c r="R145" s="8">
        <f t="shared" si="6"/>
        <v>0.06495530529</v>
      </c>
    </row>
    <row r="146">
      <c r="A146" s="1" t="s">
        <v>177</v>
      </c>
      <c r="B146" s="6">
        <v>13191.0</v>
      </c>
      <c r="C146" s="3">
        <v>99.0867936296213</v>
      </c>
      <c r="D146" s="3">
        <v>95.8835478835735</v>
      </c>
      <c r="E146" s="3">
        <v>99.2966181160733</v>
      </c>
      <c r="F146" s="7">
        <v>200.0</v>
      </c>
      <c r="G146" s="11">
        <v>106.838</v>
      </c>
      <c r="I146" s="7">
        <v>1044.0</v>
      </c>
      <c r="J146" s="8" t="b">
        <f t="shared" si="1"/>
        <v>1</v>
      </c>
      <c r="N146" s="9">
        <f t="shared" si="2"/>
        <v>-0.03232767586</v>
      </c>
      <c r="O146" s="9">
        <f t="shared" si="3"/>
        <v>0.002117582765</v>
      </c>
      <c r="P146" s="10">
        <f t="shared" si="4"/>
        <v>-0.03559599439</v>
      </c>
      <c r="Q146" s="8">
        <f t="shared" si="5"/>
        <v>-0.5045660319</v>
      </c>
      <c r="R146" s="8">
        <f t="shared" si="6"/>
        <v>-0.07255102464</v>
      </c>
    </row>
    <row r="147">
      <c r="A147" s="1" t="s">
        <v>178</v>
      </c>
      <c r="B147" s="6">
        <v>6663.0</v>
      </c>
      <c r="C147" s="3">
        <v>153.902517355973</v>
      </c>
      <c r="D147" s="3">
        <v>149.170613787474</v>
      </c>
      <c r="E147" s="3">
        <v>155.553453354335</v>
      </c>
      <c r="F147" s="7">
        <v>300.0</v>
      </c>
      <c r="G147" s="5" t="s">
        <v>17</v>
      </c>
      <c r="I147" s="7">
        <v>298.0</v>
      </c>
      <c r="J147" s="8" t="b">
        <f t="shared" si="1"/>
        <v>1</v>
      </c>
      <c r="N147" s="9">
        <f t="shared" si="2"/>
        <v>-0.03074610896</v>
      </c>
      <c r="O147" s="9">
        <f t="shared" si="3"/>
        <v>0.01072715396</v>
      </c>
      <c r="P147" s="10">
        <f t="shared" si="4"/>
        <v>-0.04278885368</v>
      </c>
      <c r="Q147" s="8">
        <f t="shared" si="5"/>
        <v>-0.4869916088</v>
      </c>
      <c r="R147" s="8" t="str">
        <f t="shared" si="6"/>
        <v>#VALUE!</v>
      </c>
    </row>
    <row r="148">
      <c r="A148" s="1" t="s">
        <v>179</v>
      </c>
      <c r="B148" s="6">
        <v>36727.0</v>
      </c>
      <c r="C148" s="3">
        <v>68.9311039360561</v>
      </c>
      <c r="D148" s="3">
        <v>66.8377209150411</v>
      </c>
      <c r="E148" s="3">
        <v>69.5528441044751</v>
      </c>
      <c r="F148" s="7">
        <v>200.0</v>
      </c>
      <c r="G148" s="5" t="s">
        <v>17</v>
      </c>
      <c r="I148" s="7">
        <v>843.0</v>
      </c>
      <c r="J148" s="8" t="b">
        <f t="shared" si="1"/>
        <v>1</v>
      </c>
      <c r="N148" s="9">
        <f t="shared" si="2"/>
        <v>-0.03036920782</v>
      </c>
      <c r="O148" s="9">
        <f t="shared" si="3"/>
        <v>0.009019733225</v>
      </c>
      <c r="P148" s="10">
        <f t="shared" si="4"/>
        <v>-0.04062261777</v>
      </c>
      <c r="Q148" s="8">
        <f t="shared" si="5"/>
        <v>-0.6553444803</v>
      </c>
      <c r="R148" s="8" t="str">
        <f t="shared" si="6"/>
        <v>#VALUE!</v>
      </c>
    </row>
    <row r="149">
      <c r="A149" s="1" t="s">
        <v>180</v>
      </c>
      <c r="B149" s="6">
        <v>22294.0</v>
      </c>
      <c r="C149" s="3">
        <v>57.8899763992508</v>
      </c>
      <c r="D149" s="3">
        <v>56.1686168913821</v>
      </c>
      <c r="E149" s="3">
        <v>58.4493553763806</v>
      </c>
      <c r="F149" s="7">
        <v>125.0</v>
      </c>
      <c r="G149" s="5" t="s">
        <v>17</v>
      </c>
      <c r="I149" s="7">
        <v>1204.0</v>
      </c>
      <c r="J149" s="8" t="b">
        <f t="shared" si="1"/>
        <v>1</v>
      </c>
      <c r="N149" s="9">
        <f t="shared" si="2"/>
        <v>-0.0297350183</v>
      </c>
      <c r="O149" s="9">
        <f t="shared" si="3"/>
        <v>0.009662795045</v>
      </c>
      <c r="P149" s="10">
        <f t="shared" si="4"/>
        <v>-0.04060521001</v>
      </c>
      <c r="Q149" s="8">
        <f t="shared" si="5"/>
        <v>-0.5368801888</v>
      </c>
      <c r="R149" s="8" t="str">
        <f t="shared" si="6"/>
        <v>#VALUE!</v>
      </c>
    </row>
    <row r="150">
      <c r="A150" s="1" t="s">
        <v>181</v>
      </c>
      <c r="B150" s="6">
        <v>34657.0</v>
      </c>
      <c r="C150" s="3">
        <v>79.7427963049057</v>
      </c>
      <c r="D150" s="3">
        <v>77.5049817038596</v>
      </c>
      <c r="E150" s="3">
        <v>82.0576491886403</v>
      </c>
      <c r="F150" s="7">
        <v>125.0</v>
      </c>
      <c r="G150" s="11">
        <v>79.22241</v>
      </c>
      <c r="I150" s="7">
        <v>995.0</v>
      </c>
      <c r="J150" s="8" t="b">
        <f t="shared" si="1"/>
        <v>1</v>
      </c>
      <c r="N150" s="9">
        <f t="shared" si="2"/>
        <v>-0.02806290605</v>
      </c>
      <c r="O150" s="9">
        <f t="shared" si="3"/>
        <v>0.02902899059</v>
      </c>
      <c r="P150" s="10">
        <f t="shared" si="4"/>
        <v>-0.05874032075</v>
      </c>
      <c r="Q150" s="8">
        <f t="shared" si="5"/>
        <v>-0.3620576296</v>
      </c>
      <c r="R150" s="8">
        <f t="shared" si="6"/>
        <v>0.006568675516</v>
      </c>
    </row>
    <row r="151">
      <c r="A151" s="1" t="s">
        <v>182</v>
      </c>
      <c r="B151" s="6">
        <v>10516.0</v>
      </c>
      <c r="C151" s="3">
        <v>120.347040809633</v>
      </c>
      <c r="D151" s="3">
        <v>117.215341171746</v>
      </c>
      <c r="E151" s="3">
        <v>120.557557730681</v>
      </c>
      <c r="F151" s="7">
        <v>200.0</v>
      </c>
      <c r="G151" s="5" t="s">
        <v>17</v>
      </c>
      <c r="I151" s="7">
        <v>1024.0</v>
      </c>
      <c r="J151" s="8" t="b">
        <f t="shared" si="1"/>
        <v>1</v>
      </c>
      <c r="N151" s="9">
        <f t="shared" si="2"/>
        <v>-0.02602224049</v>
      </c>
      <c r="O151" s="9">
        <f t="shared" si="3"/>
        <v>0.001749248836</v>
      </c>
      <c r="P151" s="10">
        <f t="shared" si="4"/>
        <v>-0.0285134738</v>
      </c>
      <c r="Q151" s="8">
        <f t="shared" si="5"/>
        <v>-0.398264796</v>
      </c>
      <c r="R151" s="8" t="str">
        <f t="shared" si="6"/>
        <v>#VALUE!</v>
      </c>
    </row>
    <row r="152">
      <c r="A152" s="1" t="s">
        <v>183</v>
      </c>
      <c r="B152" s="6">
        <v>2551.0</v>
      </c>
      <c r="C152" s="3">
        <v>158.63820078664</v>
      </c>
      <c r="D152" s="3">
        <v>154.855555833858</v>
      </c>
      <c r="E152" s="3">
        <v>158.88456625068</v>
      </c>
      <c r="F152" s="7">
        <v>200.0</v>
      </c>
      <c r="G152" s="5" t="s">
        <v>17</v>
      </c>
      <c r="I152" s="7">
        <v>718.0</v>
      </c>
      <c r="J152" s="8" t="b">
        <f t="shared" si="1"/>
        <v>1</v>
      </c>
      <c r="N152" s="9">
        <f t="shared" si="2"/>
        <v>-0.02384447714</v>
      </c>
      <c r="O152" s="9">
        <f t="shared" si="3"/>
        <v>0.001553002132</v>
      </c>
      <c r="P152" s="10">
        <f t="shared" si="4"/>
        <v>-0.02601786158</v>
      </c>
      <c r="Q152" s="8">
        <f t="shared" si="5"/>
        <v>-0.2068089961</v>
      </c>
      <c r="R152" s="8" t="str">
        <f t="shared" si="6"/>
        <v>#VALUE!</v>
      </c>
    </row>
    <row r="153">
      <c r="A153" s="1" t="s">
        <v>184</v>
      </c>
      <c r="B153" s="6">
        <v>6412.0</v>
      </c>
      <c r="C153" s="3">
        <v>53.40298414787</v>
      </c>
      <c r="D153" s="3">
        <v>52.1956022077618</v>
      </c>
      <c r="E153" s="3">
        <v>53.5202053712614</v>
      </c>
      <c r="F153" s="7">
        <v>200.0</v>
      </c>
      <c r="G153" s="5" t="s">
        <v>17</v>
      </c>
      <c r="I153" s="7">
        <v>816.0</v>
      </c>
      <c r="J153" s="8" t="b">
        <f t="shared" si="1"/>
        <v>1</v>
      </c>
      <c r="N153" s="9">
        <f t="shared" si="2"/>
        <v>-0.02260888524</v>
      </c>
      <c r="O153" s="9">
        <f t="shared" si="3"/>
        <v>0.002195031331</v>
      </c>
      <c r="P153" s="10">
        <f t="shared" si="4"/>
        <v>-0.02537767757</v>
      </c>
      <c r="Q153" s="8">
        <f t="shared" si="5"/>
        <v>-0.7329850793</v>
      </c>
      <c r="R153" s="8" t="str">
        <f t="shared" si="6"/>
        <v>#VALUE!</v>
      </c>
    </row>
    <row r="154">
      <c r="A154" s="1" t="s">
        <v>185</v>
      </c>
      <c r="B154" s="6">
        <v>22347.0</v>
      </c>
      <c r="C154" s="3">
        <v>61.2474749315108</v>
      </c>
      <c r="D154" s="3">
        <v>59.9281153152332</v>
      </c>
      <c r="E154" s="3">
        <v>61.3648527719197</v>
      </c>
      <c r="F154" s="7">
        <v>100.0</v>
      </c>
      <c r="G154" s="11">
        <v>50.35027</v>
      </c>
      <c r="I154" s="7">
        <v>989.0</v>
      </c>
      <c r="J154" s="8" t="b">
        <f t="shared" si="1"/>
        <v>1</v>
      </c>
      <c r="N154" s="9">
        <f t="shared" si="2"/>
        <v>-0.02154145322</v>
      </c>
      <c r="O154" s="9">
        <f t="shared" si="3"/>
        <v>0.001916451912</v>
      </c>
      <c r="P154" s="10">
        <f t="shared" si="4"/>
        <v>-0.02397434742</v>
      </c>
      <c r="Q154" s="8">
        <f t="shared" si="5"/>
        <v>-0.3875252507</v>
      </c>
      <c r="R154" s="8">
        <f t="shared" si="6"/>
        <v>0.2164279344</v>
      </c>
    </row>
    <row r="155">
      <c r="A155" s="1" t="s">
        <v>186</v>
      </c>
      <c r="B155" s="6">
        <v>11526.0</v>
      </c>
      <c r="C155" s="3">
        <v>68.2318524813454</v>
      </c>
      <c r="D155" s="3">
        <v>66.8441644165763</v>
      </c>
      <c r="E155" s="3">
        <v>69.2616682973364</v>
      </c>
      <c r="F155" s="7">
        <v>100.0</v>
      </c>
      <c r="G155" s="11">
        <v>63.01</v>
      </c>
      <c r="I155" s="7">
        <v>946.0</v>
      </c>
      <c r="J155" s="8" t="b">
        <f t="shared" si="1"/>
        <v>1</v>
      </c>
      <c r="N155" s="9">
        <f t="shared" si="2"/>
        <v>-0.02033783364</v>
      </c>
      <c r="O155" s="9">
        <f t="shared" si="3"/>
        <v>0.01509288959</v>
      </c>
      <c r="P155" s="10">
        <f t="shared" si="4"/>
        <v>-0.03616626675</v>
      </c>
      <c r="Q155" s="8">
        <f t="shared" si="5"/>
        <v>-0.3176814752</v>
      </c>
      <c r="R155" s="8">
        <f t="shared" si="6"/>
        <v>0.08287339282</v>
      </c>
    </row>
    <row r="156">
      <c r="A156" s="1" t="s">
        <v>187</v>
      </c>
      <c r="B156" s="6">
        <v>24715.0</v>
      </c>
      <c r="C156" s="3">
        <v>64.7172046809549</v>
      </c>
      <c r="D156" s="3">
        <v>63.4182305236583</v>
      </c>
      <c r="E156" s="3">
        <v>65.0429133892377</v>
      </c>
      <c r="F156" s="7">
        <v>200.0</v>
      </c>
      <c r="G156" s="11">
        <v>102.8203</v>
      </c>
      <c r="I156" s="7">
        <v>1205.0</v>
      </c>
      <c r="J156" s="8" t="b">
        <f t="shared" si="1"/>
        <v>1</v>
      </c>
      <c r="N156" s="9">
        <f t="shared" si="2"/>
        <v>-0.02007154301</v>
      </c>
      <c r="O156" s="9">
        <f t="shared" si="3"/>
        <v>0.005032799391</v>
      </c>
      <c r="P156" s="10">
        <f t="shared" si="4"/>
        <v>-0.02561854615</v>
      </c>
      <c r="Q156" s="8">
        <f t="shared" si="5"/>
        <v>-0.6764139766</v>
      </c>
      <c r="R156" s="8">
        <f t="shared" si="6"/>
        <v>-0.3705794996</v>
      </c>
    </row>
    <row r="157">
      <c r="A157" s="1" t="s">
        <v>188</v>
      </c>
      <c r="B157" s="6">
        <v>1203.0</v>
      </c>
      <c r="C157" s="3">
        <v>238.966968485154</v>
      </c>
      <c r="D157" s="3">
        <v>234.234922492605</v>
      </c>
      <c r="E157" s="3">
        <v>239.240327251147</v>
      </c>
      <c r="F157" s="7">
        <v>300.0</v>
      </c>
      <c r="G157" s="5" t="s">
        <v>17</v>
      </c>
      <c r="I157" s="7">
        <v>296.0</v>
      </c>
      <c r="J157" s="8" t="b">
        <f t="shared" si="1"/>
        <v>1</v>
      </c>
      <c r="N157" s="9">
        <f t="shared" si="2"/>
        <v>-0.01980209241</v>
      </c>
      <c r="O157" s="9">
        <f t="shared" si="3"/>
        <v>0.001143918625</v>
      </c>
      <c r="P157" s="10">
        <f t="shared" si="4"/>
        <v>-0.02136916522</v>
      </c>
      <c r="Q157" s="8">
        <f t="shared" si="5"/>
        <v>-0.2034434384</v>
      </c>
      <c r="R157" s="8" t="str">
        <f t="shared" si="6"/>
        <v>#VALUE!</v>
      </c>
    </row>
    <row r="158">
      <c r="A158" s="1" t="s">
        <v>189</v>
      </c>
      <c r="B158" s="6">
        <v>5877.0</v>
      </c>
      <c r="C158" s="3">
        <v>122.502203924842</v>
      </c>
      <c r="D158" s="3">
        <v>120.115458040065</v>
      </c>
      <c r="E158" s="3">
        <v>122.660495396102</v>
      </c>
      <c r="F158" s="7">
        <v>200.0</v>
      </c>
      <c r="G158" s="5" t="s">
        <v>17</v>
      </c>
      <c r="I158" s="7">
        <v>1015.0</v>
      </c>
      <c r="J158" s="8" t="b">
        <f t="shared" si="1"/>
        <v>1</v>
      </c>
      <c r="N158" s="9">
        <f t="shared" si="2"/>
        <v>-0.01948328935</v>
      </c>
      <c r="O158" s="9">
        <f t="shared" si="3"/>
        <v>0.001292152028</v>
      </c>
      <c r="P158" s="10">
        <f t="shared" si="4"/>
        <v>-0.02118825834</v>
      </c>
      <c r="Q158" s="8">
        <f t="shared" si="5"/>
        <v>-0.3874889804</v>
      </c>
      <c r="R158" s="8" t="str">
        <f t="shared" si="6"/>
        <v>#VALUE!</v>
      </c>
      <c r="W158" s="1" t="s">
        <v>190</v>
      </c>
      <c r="X158" s="9">
        <f>AVERAGE(C156,C157,C158,C161,C162,C166,C168,C170,C175)</f>
        <v>96.8542103</v>
      </c>
    </row>
    <row r="159">
      <c r="A159" s="1" t="s">
        <v>191</v>
      </c>
      <c r="B159" s="6">
        <v>33106.0</v>
      </c>
      <c r="C159" s="3">
        <v>109.160878935961</v>
      </c>
      <c r="D159" s="3">
        <v>107.067588342494</v>
      </c>
      <c r="E159" s="3">
        <v>109.691192891269</v>
      </c>
      <c r="F159" s="7">
        <v>300.0</v>
      </c>
      <c r="G159" s="11">
        <v>137.5968</v>
      </c>
      <c r="I159" s="7">
        <v>431.0</v>
      </c>
      <c r="J159" s="8" t="b">
        <f t="shared" si="1"/>
        <v>1</v>
      </c>
      <c r="N159" s="9">
        <f t="shared" si="2"/>
        <v>-0.01917619768</v>
      </c>
      <c r="O159" s="9">
        <f t="shared" si="3"/>
        <v>0.004858095322</v>
      </c>
      <c r="P159" s="10">
        <f t="shared" si="4"/>
        <v>-0.0245041902</v>
      </c>
      <c r="Q159" s="8">
        <f t="shared" si="5"/>
        <v>-0.6361304035</v>
      </c>
      <c r="R159" s="8">
        <f t="shared" si="6"/>
        <v>-0.2066612092</v>
      </c>
    </row>
    <row r="160">
      <c r="A160" s="1" t="s">
        <v>192</v>
      </c>
      <c r="B160" s="6">
        <v>1814.0</v>
      </c>
      <c r="C160" s="3">
        <v>70.2880600094969</v>
      </c>
      <c r="D160" s="3">
        <v>69.1562198268558</v>
      </c>
      <c r="E160" s="3">
        <v>70.3443606655419</v>
      </c>
      <c r="F160" s="7">
        <v>125.0</v>
      </c>
      <c r="G160" s="5" t="s">
        <v>17</v>
      </c>
      <c r="I160" s="7">
        <v>1146.0</v>
      </c>
      <c r="J160" s="8" t="b">
        <f t="shared" si="1"/>
        <v>1</v>
      </c>
      <c r="N160" s="9">
        <f t="shared" si="2"/>
        <v>-0.01610287981</v>
      </c>
      <c r="O160" s="9">
        <f t="shared" si="3"/>
        <v>0.0008009988615</v>
      </c>
      <c r="P160" s="10">
        <f t="shared" si="4"/>
        <v>-0.01718053476</v>
      </c>
      <c r="Q160" s="8">
        <f t="shared" si="5"/>
        <v>-0.4376955199</v>
      </c>
      <c r="R160" s="8" t="str">
        <f t="shared" si="6"/>
        <v>#VALUE!</v>
      </c>
      <c r="W160" s="1" t="s">
        <v>193</v>
      </c>
      <c r="X160" s="9">
        <f>AVERAGE(C147:C190)</f>
        <v>90.17253718</v>
      </c>
    </row>
    <row r="161">
      <c r="A161" s="1" t="s">
        <v>194</v>
      </c>
      <c r="B161" s="6">
        <v>54535.0</v>
      </c>
      <c r="C161" s="3">
        <v>89.0654532417803</v>
      </c>
      <c r="D161" s="3">
        <v>87.6658949496901</v>
      </c>
      <c r="E161" s="3">
        <v>89.2824868687806</v>
      </c>
      <c r="F161" s="7">
        <v>125.0</v>
      </c>
      <c r="G161" s="11">
        <v>78.93621</v>
      </c>
      <c r="I161" s="7">
        <v>822.0</v>
      </c>
      <c r="J161" s="8" t="b">
        <f t="shared" si="1"/>
        <v>1</v>
      </c>
      <c r="N161" s="9">
        <f t="shared" si="2"/>
        <v>-0.01571381766</v>
      </c>
      <c r="O161" s="9">
        <f t="shared" si="3"/>
        <v>0.002436787992</v>
      </c>
      <c r="P161" s="10">
        <f t="shared" si="4"/>
        <v>-0.01844037433</v>
      </c>
      <c r="Q161" s="8">
        <f t="shared" si="5"/>
        <v>-0.2874763741</v>
      </c>
      <c r="R161" s="8">
        <f t="shared" si="6"/>
        <v>0.1283218847</v>
      </c>
    </row>
    <row r="162">
      <c r="A162" s="1" t="s">
        <v>195</v>
      </c>
      <c r="B162" s="6">
        <v>12993.0</v>
      </c>
      <c r="C162" s="3">
        <v>79.4512619825537</v>
      </c>
      <c r="D162" s="3">
        <v>78.2603203994861</v>
      </c>
      <c r="E162" s="3">
        <v>79.7159700069033</v>
      </c>
      <c r="F162" s="7">
        <v>125.0</v>
      </c>
      <c r="G162" s="5" t="s">
        <v>17</v>
      </c>
      <c r="I162" s="7">
        <v>981.0</v>
      </c>
      <c r="J162" s="8" t="b">
        <f t="shared" si="1"/>
        <v>1</v>
      </c>
      <c r="N162" s="9">
        <f t="shared" si="2"/>
        <v>-0.01498958674</v>
      </c>
      <c r="O162" s="9">
        <f t="shared" si="3"/>
        <v>0.003331703207</v>
      </c>
      <c r="P162" s="10">
        <f t="shared" si="4"/>
        <v>-0.01860009772</v>
      </c>
      <c r="Q162" s="8">
        <f t="shared" si="5"/>
        <v>-0.3643899041</v>
      </c>
      <c r="R162" s="8" t="str">
        <f t="shared" si="6"/>
        <v>#VALUE!</v>
      </c>
    </row>
    <row r="163">
      <c r="A163" s="1" t="s">
        <v>196</v>
      </c>
      <c r="B163" s="6">
        <v>32565.0</v>
      </c>
      <c r="C163" s="3">
        <v>58.235945294716</v>
      </c>
      <c r="D163" s="3">
        <v>57.5151126682499</v>
      </c>
      <c r="E163" s="3">
        <v>58.4069298881185</v>
      </c>
      <c r="F163" s="7">
        <v>125.0</v>
      </c>
      <c r="G163" s="11">
        <v>88.97076</v>
      </c>
      <c r="I163" s="7">
        <v>1173.0</v>
      </c>
      <c r="J163" s="8" t="b">
        <f t="shared" si="1"/>
        <v>1</v>
      </c>
      <c r="N163" s="9">
        <f t="shared" si="2"/>
        <v>-0.01237779558</v>
      </c>
      <c r="O163" s="9">
        <f t="shared" si="3"/>
        <v>0.002936066248</v>
      </c>
      <c r="P163" s="10">
        <f t="shared" si="4"/>
        <v>-0.01550578932</v>
      </c>
      <c r="Q163" s="8">
        <f t="shared" si="5"/>
        <v>-0.5341124376</v>
      </c>
      <c r="R163" s="8">
        <f t="shared" si="6"/>
        <v>-0.3454484901</v>
      </c>
    </row>
    <row r="164">
      <c r="A164" s="1" t="s">
        <v>197</v>
      </c>
      <c r="B164" s="6">
        <v>28562.0</v>
      </c>
      <c r="C164" s="3">
        <v>49.7299214088539</v>
      </c>
      <c r="D164" s="3">
        <v>49.1287060960587</v>
      </c>
      <c r="E164" s="3">
        <v>49.8752000647221</v>
      </c>
      <c r="F164" s="7">
        <v>125.0</v>
      </c>
      <c r="G164" s="5" t="s">
        <v>17</v>
      </c>
      <c r="I164" s="7">
        <v>1158.0</v>
      </c>
      <c r="J164" s="8" t="b">
        <f t="shared" si="1"/>
        <v>1</v>
      </c>
      <c r="N164" s="9">
        <f t="shared" si="2"/>
        <v>-0.01208960915</v>
      </c>
      <c r="O164" s="9">
        <f t="shared" si="3"/>
        <v>0.002921353015</v>
      </c>
      <c r="P164" s="10">
        <f t="shared" si="4"/>
        <v>-0.01519465966</v>
      </c>
      <c r="Q164" s="8">
        <f t="shared" si="5"/>
        <v>-0.6021606287</v>
      </c>
      <c r="R164" s="8" t="str">
        <f t="shared" si="6"/>
        <v>#VALUE!</v>
      </c>
    </row>
    <row r="165">
      <c r="A165" s="1" t="s">
        <v>198</v>
      </c>
      <c r="B165" s="6">
        <v>869.0</v>
      </c>
      <c r="C165" s="3">
        <v>82.1915702010791</v>
      </c>
      <c r="D165" s="3">
        <v>81.2062813230247</v>
      </c>
      <c r="E165" s="3">
        <v>82.251422850524</v>
      </c>
      <c r="F165" s="7">
        <v>125.0</v>
      </c>
      <c r="G165" s="5" t="s">
        <v>17</v>
      </c>
      <c r="I165" s="7">
        <v>1056.0</v>
      </c>
      <c r="J165" s="8" t="b">
        <f t="shared" si="1"/>
        <v>1</v>
      </c>
      <c r="N165" s="9">
        <f t="shared" si="2"/>
        <v>-0.01198771207</v>
      </c>
      <c r="O165" s="9">
        <f t="shared" si="3"/>
        <v>0.000728209101</v>
      </c>
      <c r="P165" s="10">
        <f t="shared" si="4"/>
        <v>-0.01287020549</v>
      </c>
      <c r="Q165" s="8">
        <f t="shared" si="5"/>
        <v>-0.3424674384</v>
      </c>
      <c r="R165" s="8" t="str">
        <f t="shared" si="6"/>
        <v>#VALUE!</v>
      </c>
    </row>
    <row r="166">
      <c r="A166" s="1" t="s">
        <v>199</v>
      </c>
      <c r="B166" s="6">
        <v>2075.0</v>
      </c>
      <c r="C166" s="3">
        <v>95.1429292608147</v>
      </c>
      <c r="D166" s="3">
        <v>94.0171739225819</v>
      </c>
      <c r="E166" s="3">
        <v>95.2181152350417</v>
      </c>
      <c r="F166" s="7">
        <v>200.0</v>
      </c>
      <c r="G166" s="5" t="s">
        <v>17</v>
      </c>
      <c r="I166" s="7">
        <v>997.0</v>
      </c>
      <c r="J166" s="8" t="b">
        <f t="shared" si="1"/>
        <v>1</v>
      </c>
      <c r="N166" s="9">
        <f t="shared" si="2"/>
        <v>-0.01183225435</v>
      </c>
      <c r="O166" s="9">
        <f t="shared" si="3"/>
        <v>0.0007902423734</v>
      </c>
      <c r="P166" s="10">
        <f t="shared" si="4"/>
        <v>-0.01277363765</v>
      </c>
      <c r="Q166" s="8">
        <f t="shared" si="5"/>
        <v>-0.5242853537</v>
      </c>
      <c r="R166" s="8" t="str">
        <f t="shared" si="6"/>
        <v>#VALUE!</v>
      </c>
      <c r="W166" s="1" t="s">
        <v>200</v>
      </c>
      <c r="X166" s="9">
        <f>AVERAGE(C165:C167)</f>
        <v>88.53831745</v>
      </c>
    </row>
    <row r="167">
      <c r="A167" s="1" t="s">
        <v>201</v>
      </c>
      <c r="B167" s="6">
        <v>3350.0</v>
      </c>
      <c r="C167" s="3">
        <v>88.280452893939</v>
      </c>
      <c r="D167" s="3">
        <v>87.2633305739697</v>
      </c>
      <c r="E167" s="3">
        <v>88.3518315671364</v>
      </c>
      <c r="F167" s="7">
        <v>125.0</v>
      </c>
      <c r="G167" s="5" t="s">
        <v>17</v>
      </c>
      <c r="I167" s="7">
        <v>747.0</v>
      </c>
      <c r="J167" s="8" t="b">
        <f t="shared" si="1"/>
        <v>1</v>
      </c>
      <c r="N167" s="9">
        <f t="shared" si="2"/>
        <v>-0.0115214896</v>
      </c>
      <c r="O167" s="9">
        <f t="shared" si="3"/>
        <v>0.0008085444836</v>
      </c>
      <c r="P167" s="10">
        <f t="shared" si="4"/>
        <v>-0.01247375027</v>
      </c>
      <c r="Q167" s="8">
        <f t="shared" si="5"/>
        <v>-0.2937563768</v>
      </c>
      <c r="R167" s="8" t="str">
        <f t="shared" si="6"/>
        <v>#VALUE!</v>
      </c>
    </row>
    <row r="168">
      <c r="A168" s="1" t="s">
        <v>202</v>
      </c>
      <c r="B168" s="6">
        <v>10821.0</v>
      </c>
      <c r="C168" s="3">
        <v>38.4661458121099</v>
      </c>
      <c r="D168" s="3">
        <v>38.0439525843859</v>
      </c>
      <c r="E168" s="3">
        <v>38.5726827122147</v>
      </c>
      <c r="F168" s="7">
        <v>80.0</v>
      </c>
      <c r="G168" s="5" t="s">
        <v>17</v>
      </c>
      <c r="I168" s="7">
        <v>812.0</v>
      </c>
      <c r="J168" s="8" t="b">
        <f t="shared" si="1"/>
        <v>1</v>
      </c>
      <c r="N168" s="9">
        <f t="shared" si="2"/>
        <v>-0.01097570913</v>
      </c>
      <c r="O168" s="9">
        <f t="shared" si="3"/>
        <v>0.002769627626</v>
      </c>
      <c r="P168" s="10">
        <f t="shared" si="4"/>
        <v>-0.0138978758</v>
      </c>
      <c r="Q168" s="8">
        <f t="shared" si="5"/>
        <v>-0.5191731773</v>
      </c>
      <c r="R168" s="8" t="str">
        <f t="shared" si="6"/>
        <v>#VALUE!</v>
      </c>
      <c r="W168" s="1" t="s">
        <v>203</v>
      </c>
      <c r="X168" s="9">
        <f>AVERAGE(C165:C169)</f>
        <v>100.8194798</v>
      </c>
    </row>
    <row r="169">
      <c r="A169" s="1" t="s">
        <v>204</v>
      </c>
      <c r="B169" s="6">
        <v>159.0</v>
      </c>
      <c r="C169" s="3">
        <v>200.016300927007</v>
      </c>
      <c r="D169" s="3">
        <v>198.036549524755</v>
      </c>
      <c r="E169" s="3">
        <v>200.371206350758</v>
      </c>
      <c r="F169" s="7">
        <v>300.0</v>
      </c>
      <c r="G169" s="5" t="s">
        <v>17</v>
      </c>
      <c r="I169" s="7">
        <v>450.0</v>
      </c>
      <c r="J169" s="8" t="b">
        <f t="shared" si="1"/>
        <v>1</v>
      </c>
      <c r="N169" s="9">
        <f t="shared" si="2"/>
        <v>-0.009897950282</v>
      </c>
      <c r="O169" s="9">
        <f t="shared" si="3"/>
        <v>0.001774382498</v>
      </c>
      <c r="P169" s="10">
        <f t="shared" si="4"/>
        <v>-0.01178901991</v>
      </c>
      <c r="Q169" s="8">
        <f t="shared" si="5"/>
        <v>-0.3332789969</v>
      </c>
      <c r="R169" s="8" t="str">
        <f t="shared" si="6"/>
        <v>#VALUE!</v>
      </c>
    </row>
    <row r="170">
      <c r="A170" s="1" t="s">
        <v>205</v>
      </c>
      <c r="B170" s="6">
        <v>13048.0</v>
      </c>
      <c r="C170" s="3">
        <v>57.5142095111263</v>
      </c>
      <c r="D170" s="3">
        <v>57.1138117797243</v>
      </c>
      <c r="E170" s="3">
        <v>57.5669969706849</v>
      </c>
      <c r="F170" s="7">
        <v>125.0</v>
      </c>
      <c r="G170" s="11">
        <v>67.92626</v>
      </c>
      <c r="I170" s="7">
        <v>746.0</v>
      </c>
      <c r="J170" s="8" t="b">
        <f t="shared" si="1"/>
        <v>1</v>
      </c>
      <c r="N170" s="9">
        <f t="shared" si="2"/>
        <v>-0.006961718414</v>
      </c>
      <c r="O170" s="9">
        <f t="shared" si="3"/>
        <v>0.0009178159625</v>
      </c>
      <c r="P170" s="10">
        <f t="shared" si="4"/>
        <v>-0.007934774039</v>
      </c>
      <c r="Q170" s="8">
        <f t="shared" si="5"/>
        <v>-0.5398863239</v>
      </c>
      <c r="R170" s="8">
        <f t="shared" si="6"/>
        <v>-0.1532846132</v>
      </c>
    </row>
    <row r="171">
      <c r="A171" s="1" t="s">
        <v>206</v>
      </c>
      <c r="B171" s="6">
        <v>54822.0</v>
      </c>
      <c r="C171" s="3">
        <v>171.908157908395</v>
      </c>
      <c r="D171" s="3">
        <v>170.844516761529</v>
      </c>
      <c r="E171" s="3">
        <v>171.973542343024</v>
      </c>
      <c r="F171" s="7">
        <v>200.0</v>
      </c>
      <c r="G171" s="5" t="s">
        <v>17</v>
      </c>
      <c r="I171" s="7">
        <v>1089.0</v>
      </c>
      <c r="J171" s="8" t="b">
        <f t="shared" si="1"/>
        <v>1</v>
      </c>
      <c r="N171" s="9">
        <f t="shared" si="2"/>
        <v>-0.006187263943</v>
      </c>
      <c r="O171" s="9">
        <f t="shared" si="3"/>
        <v>0.000380345153</v>
      </c>
      <c r="P171" s="10">
        <f t="shared" si="4"/>
        <v>-0.006608497615</v>
      </c>
      <c r="Q171" s="8">
        <f t="shared" si="5"/>
        <v>-0.1404592105</v>
      </c>
      <c r="R171" s="8" t="str">
        <f t="shared" si="6"/>
        <v>#VALUE!</v>
      </c>
    </row>
    <row r="172">
      <c r="A172" s="1" t="s">
        <v>207</v>
      </c>
      <c r="B172" s="6">
        <v>98775.0</v>
      </c>
      <c r="C172" s="3">
        <v>94.8140189995791</v>
      </c>
      <c r="D172" s="3">
        <v>94.2538415636266</v>
      </c>
      <c r="E172" s="3">
        <v>95.1472503399752</v>
      </c>
      <c r="F172" s="7">
        <v>200.0</v>
      </c>
      <c r="G172" s="11">
        <v>93.72266</v>
      </c>
      <c r="I172" s="7">
        <v>922.0</v>
      </c>
      <c r="J172" s="8" t="b">
        <f t="shared" si="1"/>
        <v>1</v>
      </c>
      <c r="N172" s="9">
        <f t="shared" si="2"/>
        <v>-0.005908170984</v>
      </c>
      <c r="O172" s="9">
        <f t="shared" si="3"/>
        <v>0.003514578792</v>
      </c>
      <c r="P172" s="10">
        <f t="shared" si="4"/>
        <v>-0.009478751863</v>
      </c>
      <c r="Q172" s="8">
        <f t="shared" si="5"/>
        <v>-0.525929905</v>
      </c>
      <c r="R172" s="8">
        <f t="shared" si="6"/>
        <v>0.01164455853</v>
      </c>
    </row>
    <row r="173">
      <c r="A173" s="1" t="s">
        <v>208</v>
      </c>
      <c r="B173" s="6">
        <v>20033.0</v>
      </c>
      <c r="C173" s="3">
        <v>42.7781950267627</v>
      </c>
      <c r="D173" s="3">
        <v>42.5846750374887</v>
      </c>
      <c r="E173" s="3">
        <v>42.8295427963842</v>
      </c>
      <c r="F173" s="7">
        <v>125.0</v>
      </c>
      <c r="G173" s="5" t="s">
        <v>17</v>
      </c>
      <c r="I173" s="7">
        <v>702.0</v>
      </c>
      <c r="J173" s="8" t="b">
        <f t="shared" si="1"/>
        <v>1</v>
      </c>
      <c r="N173" s="9">
        <f t="shared" si="2"/>
        <v>-0.004523799781</v>
      </c>
      <c r="O173" s="9">
        <f t="shared" si="3"/>
        <v>0.001200325764</v>
      </c>
      <c r="P173" s="10">
        <f t="shared" si="4"/>
        <v>-0.005750138017</v>
      </c>
      <c r="Q173" s="8">
        <f t="shared" si="5"/>
        <v>-0.6577744398</v>
      </c>
      <c r="R173" s="8" t="str">
        <f t="shared" si="6"/>
        <v>#VALUE!</v>
      </c>
    </row>
    <row r="174">
      <c r="A174" s="1" t="s">
        <v>209</v>
      </c>
      <c r="B174" s="6">
        <v>5127.0</v>
      </c>
      <c r="C174" s="3">
        <v>41.6822693950866</v>
      </c>
      <c r="D174" s="3">
        <v>41.5836099693551</v>
      </c>
      <c r="E174" s="3">
        <v>41.6859610669729</v>
      </c>
      <c r="F174" s="7">
        <v>80.0</v>
      </c>
      <c r="G174" s="5" t="s">
        <v>17</v>
      </c>
      <c r="I174" s="7">
        <v>196.0</v>
      </c>
      <c r="J174" s="8" t="b">
        <f t="shared" si="1"/>
        <v>1</v>
      </c>
      <c r="N174" s="9">
        <f t="shared" si="2"/>
        <v>-0.00236693988</v>
      </c>
      <c r="O174" s="9">
        <f t="shared" si="3"/>
        <v>0.00008856696</v>
      </c>
      <c r="P174" s="10">
        <f t="shared" si="4"/>
        <v>-0.002461332667</v>
      </c>
      <c r="Q174" s="8">
        <f t="shared" si="5"/>
        <v>-0.4789716326</v>
      </c>
      <c r="R174" s="8" t="str">
        <f t="shared" si="6"/>
        <v>#VALUE!</v>
      </c>
    </row>
    <row r="175" hidden="1">
      <c r="A175" s="1" t="s">
        <v>210</v>
      </c>
      <c r="B175" s="6">
        <v>13673.0</v>
      </c>
      <c r="C175" s="3">
        <v>85.8615157986608</v>
      </c>
      <c r="D175" s="3">
        <v>100.584289820411</v>
      </c>
      <c r="E175" s="3">
        <v>82.2167313617163</v>
      </c>
      <c r="F175" s="7">
        <v>125.0</v>
      </c>
      <c r="G175" s="11">
        <v>82.00591</v>
      </c>
      <c r="I175" s="7">
        <v>703.0</v>
      </c>
      <c r="J175" s="8" t="b">
        <f t="shared" si="1"/>
        <v>0</v>
      </c>
      <c r="N175" s="9">
        <f t="shared" si="2"/>
        <v>0.1714711636</v>
      </c>
      <c r="O175" s="9">
        <f t="shared" si="3"/>
        <v>-0.04244957014</v>
      </c>
      <c r="P175" s="10">
        <f t="shared" si="4"/>
        <v>0.182608621</v>
      </c>
      <c r="Q175" s="8">
        <f t="shared" si="5"/>
        <v>-0.3131078736</v>
      </c>
      <c r="R175" s="8">
        <f t="shared" si="6"/>
        <v>0.0470161943</v>
      </c>
      <c r="W175" s="1" t="s">
        <v>211</v>
      </c>
      <c r="X175" s="9">
        <f>AVERAGE(C174:C182)</f>
        <v>94.27926437</v>
      </c>
    </row>
    <row r="176" hidden="1">
      <c r="A176" s="1" t="s">
        <v>212</v>
      </c>
      <c r="B176" s="6">
        <v>19382.0</v>
      </c>
      <c r="C176" s="3">
        <v>59.1764389076748</v>
      </c>
      <c r="D176" s="3">
        <v>66.8561096742875</v>
      </c>
      <c r="E176" s="3">
        <v>56.4763463444101</v>
      </c>
      <c r="F176" s="7">
        <v>100.0</v>
      </c>
      <c r="G176" s="11">
        <v>58.39847</v>
      </c>
      <c r="I176" s="7">
        <v>1159.0</v>
      </c>
      <c r="J176" s="8" t="b">
        <f t="shared" si="1"/>
        <v>0</v>
      </c>
      <c r="N176" s="9">
        <f t="shared" si="2"/>
        <v>0.129775818</v>
      </c>
      <c r="O176" s="9">
        <f t="shared" si="3"/>
        <v>-0.04562783116</v>
      </c>
      <c r="P176" s="10">
        <f t="shared" si="4"/>
        <v>0.1552552696</v>
      </c>
      <c r="Q176" s="8">
        <f t="shared" si="5"/>
        <v>-0.4082356109</v>
      </c>
      <c r="R176" s="8">
        <f t="shared" si="6"/>
        <v>0.01332173442</v>
      </c>
    </row>
    <row r="177" hidden="1">
      <c r="A177" s="1" t="s">
        <v>213</v>
      </c>
      <c r="B177" s="6">
        <v>241.0</v>
      </c>
      <c r="C177" s="3">
        <v>109.923405217452</v>
      </c>
      <c r="D177" s="3">
        <v>137.22341420833</v>
      </c>
      <c r="E177" s="3">
        <v>109.829303328564</v>
      </c>
      <c r="F177" s="7">
        <v>125.0</v>
      </c>
      <c r="G177" s="5" t="s">
        <v>17</v>
      </c>
      <c r="I177" s="7">
        <v>888.0</v>
      </c>
      <c r="J177" s="8" t="b">
        <f t="shared" si="1"/>
        <v>0</v>
      </c>
      <c r="N177" s="9">
        <f t="shared" si="2"/>
        <v>0.2483548334</v>
      </c>
      <c r="O177" s="9">
        <f t="shared" si="3"/>
        <v>-0.0008560678111</v>
      </c>
      <c r="P177" s="10">
        <f t="shared" si="4"/>
        <v>0.1996314626</v>
      </c>
      <c r="Q177" s="8">
        <f t="shared" si="5"/>
        <v>-0.1206127583</v>
      </c>
      <c r="R177" s="8" t="str">
        <f t="shared" si="6"/>
        <v>#VALUE!</v>
      </c>
    </row>
    <row r="178" hidden="1">
      <c r="A178" s="1" t="s">
        <v>214</v>
      </c>
      <c r="B178" s="6">
        <v>2819.0</v>
      </c>
      <c r="C178" s="3">
        <v>87.9255686166431</v>
      </c>
      <c r="D178" s="3">
        <v>90.2573573060026</v>
      </c>
      <c r="E178" s="3">
        <v>87.4452347995279</v>
      </c>
      <c r="F178" s="7">
        <v>200.0</v>
      </c>
      <c r="G178" s="5" t="s">
        <v>17</v>
      </c>
      <c r="I178" s="7">
        <v>1016.0</v>
      </c>
      <c r="J178" s="8" t="b">
        <f t="shared" si="1"/>
        <v>0</v>
      </c>
      <c r="N178" s="9">
        <f t="shared" si="2"/>
        <v>0.02652002968</v>
      </c>
      <c r="O178" s="9">
        <f t="shared" si="3"/>
        <v>-0.005462959463</v>
      </c>
      <c r="P178" s="10">
        <f t="shared" si="4"/>
        <v>0.03115671221</v>
      </c>
      <c r="Q178" s="8">
        <f t="shared" si="5"/>
        <v>-0.5603721569</v>
      </c>
      <c r="R178" s="8" t="str">
        <f t="shared" si="6"/>
        <v>#VALUE!</v>
      </c>
    </row>
    <row r="179" hidden="1">
      <c r="A179" s="1" t="s">
        <v>215</v>
      </c>
      <c r="B179" s="6">
        <v>1495.0</v>
      </c>
      <c r="C179" s="3">
        <v>117.480292896808</v>
      </c>
      <c r="D179" s="3">
        <v>123.538407636665</v>
      </c>
      <c r="E179" s="3">
        <v>115.866072366466</v>
      </c>
      <c r="F179" s="7">
        <v>200.0</v>
      </c>
      <c r="G179" s="5" t="s">
        <v>17</v>
      </c>
      <c r="I179" s="7">
        <v>329.0</v>
      </c>
      <c r="J179" s="8" t="b">
        <f t="shared" si="1"/>
        <v>0</v>
      </c>
      <c r="N179" s="9">
        <f t="shared" si="2"/>
        <v>0.05156707215</v>
      </c>
      <c r="O179" s="9">
        <f t="shared" si="3"/>
        <v>-0.0137403516</v>
      </c>
      <c r="P179" s="10">
        <f t="shared" si="4"/>
        <v>0.06210485805</v>
      </c>
      <c r="Q179" s="8">
        <f t="shared" si="5"/>
        <v>-0.4125985355</v>
      </c>
      <c r="R179" s="8" t="str">
        <f t="shared" si="6"/>
        <v>#VALUE!</v>
      </c>
    </row>
    <row r="180" hidden="1">
      <c r="A180" s="1" t="s">
        <v>216</v>
      </c>
      <c r="B180" s="6">
        <v>593.0</v>
      </c>
      <c r="C180" s="3">
        <v>137.904409165965</v>
      </c>
      <c r="D180" s="3">
        <v>155.156629030088</v>
      </c>
      <c r="E180" s="3">
        <v>134.244695996437</v>
      </c>
      <c r="F180" s="7">
        <v>300.0</v>
      </c>
      <c r="G180" s="5" t="s">
        <v>17</v>
      </c>
      <c r="I180" s="7">
        <v>273.0</v>
      </c>
      <c r="J180" s="8" t="b">
        <f t="shared" si="1"/>
        <v>0</v>
      </c>
      <c r="N180" s="9">
        <f t="shared" si="2"/>
        <v>0.125102743</v>
      </c>
      <c r="O180" s="9">
        <f t="shared" si="3"/>
        <v>-0.02653804321</v>
      </c>
      <c r="P180" s="10">
        <f t="shared" si="4"/>
        <v>0.134779501</v>
      </c>
      <c r="Q180" s="8">
        <f t="shared" si="5"/>
        <v>-0.5403186361</v>
      </c>
      <c r="R180" s="8" t="str">
        <f t="shared" si="6"/>
        <v>#VALUE!</v>
      </c>
      <c r="W180" s="1" t="s">
        <v>217</v>
      </c>
      <c r="X180" s="9">
        <f>AVERAGE(C177,C178,C179,C182,C183)</f>
        <v>90.38188845</v>
      </c>
    </row>
    <row r="181" hidden="1">
      <c r="A181" s="1" t="s">
        <v>218</v>
      </c>
      <c r="B181" s="6">
        <v>1534.0</v>
      </c>
      <c r="C181" s="3">
        <v>122.349595849691</v>
      </c>
      <c r="D181" s="3">
        <v>126.284279046751</v>
      </c>
      <c r="E181" s="3">
        <v>108.591932381333</v>
      </c>
      <c r="F181" s="7">
        <v>200.0</v>
      </c>
      <c r="G181" s="11">
        <v>104.7131</v>
      </c>
      <c r="I181" s="7">
        <v>792.0</v>
      </c>
      <c r="J181" s="8" t="b">
        <f t="shared" si="1"/>
        <v>0</v>
      </c>
      <c r="N181" s="9">
        <f t="shared" si="2"/>
        <v>0.03215934773</v>
      </c>
      <c r="O181" s="9">
        <f t="shared" si="3"/>
        <v>-0.1124455163</v>
      </c>
      <c r="P181" s="10">
        <f t="shared" si="4"/>
        <v>0.1400993599</v>
      </c>
      <c r="Q181" s="8">
        <f t="shared" si="5"/>
        <v>-0.3882520208</v>
      </c>
      <c r="R181" s="8">
        <f t="shared" si="6"/>
        <v>0.1684268334</v>
      </c>
    </row>
    <row r="182" hidden="1">
      <c r="A182" s="1" t="s">
        <v>219</v>
      </c>
      <c r="B182" s="6">
        <v>6504.0</v>
      </c>
      <c r="C182" s="3">
        <v>86.2098835072064</v>
      </c>
      <c r="D182" s="3">
        <v>87.2353463140457</v>
      </c>
      <c r="E182" s="3">
        <v>83.1349126570671</v>
      </c>
      <c r="F182" s="7">
        <v>125.0</v>
      </c>
      <c r="G182" s="11">
        <v>83.61181</v>
      </c>
      <c r="I182" s="7">
        <v>1113.0</v>
      </c>
      <c r="J182" s="8" t="b">
        <f t="shared" si="1"/>
        <v>0</v>
      </c>
      <c r="N182" s="9">
        <f t="shared" si="2"/>
        <v>0.01189495641</v>
      </c>
      <c r="O182" s="9">
        <f t="shared" si="3"/>
        <v>-0.035668426</v>
      </c>
      <c r="P182" s="10">
        <f t="shared" si="4"/>
        <v>0.04700426869</v>
      </c>
      <c r="Q182" s="8">
        <f t="shared" si="5"/>
        <v>-0.3103209319</v>
      </c>
      <c r="R182" s="8">
        <f t="shared" si="6"/>
        <v>0.03107304467</v>
      </c>
      <c r="W182" s="1" t="s">
        <v>220</v>
      </c>
      <c r="X182" s="9">
        <f>AVERAGE(C177,C184,C185,C186,C188,C189,C190,C191)</f>
        <v>83.52360006</v>
      </c>
    </row>
    <row r="183" hidden="1">
      <c r="A183" s="1" t="s">
        <v>221</v>
      </c>
      <c r="B183" s="6">
        <v>25615.0</v>
      </c>
      <c r="C183" s="3">
        <v>50.370292006975</v>
      </c>
      <c r="D183" s="3">
        <v>58.4437731906025</v>
      </c>
      <c r="E183" s="3">
        <v>48.1007594940637</v>
      </c>
      <c r="F183" s="7">
        <v>100.0</v>
      </c>
      <c r="G183" s="11">
        <v>61.79562</v>
      </c>
      <c r="I183" s="7">
        <v>1136.0</v>
      </c>
      <c r="J183" s="8" t="b">
        <f t="shared" si="1"/>
        <v>0</v>
      </c>
      <c r="N183" s="9">
        <f t="shared" si="2"/>
        <v>0.1602825964</v>
      </c>
      <c r="O183" s="9">
        <f t="shared" si="3"/>
        <v>-0.04505696557</v>
      </c>
      <c r="P183" s="10">
        <f t="shared" si="4"/>
        <v>0.1769737498</v>
      </c>
      <c r="Q183" s="8">
        <f t="shared" si="5"/>
        <v>-0.4962970799</v>
      </c>
      <c r="R183" s="8">
        <f t="shared" si="6"/>
        <v>-0.1848889613</v>
      </c>
    </row>
    <row r="184" hidden="1">
      <c r="A184" s="1" t="s">
        <v>222</v>
      </c>
      <c r="B184" s="6">
        <v>4385.0</v>
      </c>
      <c r="C184" s="3">
        <v>39.6773318205395</v>
      </c>
      <c r="D184" s="3">
        <v>58.0661741564535</v>
      </c>
      <c r="E184" s="3">
        <v>39.1743645934592</v>
      </c>
      <c r="F184" s="7">
        <v>80.0</v>
      </c>
      <c r="G184" s="11">
        <v>40.28527</v>
      </c>
      <c r="I184" s="7">
        <v>1166.0</v>
      </c>
      <c r="J184" s="8" t="b">
        <f t="shared" si="1"/>
        <v>0</v>
      </c>
      <c r="N184" s="9">
        <f t="shared" si="2"/>
        <v>0.4634596504</v>
      </c>
      <c r="O184" s="9">
        <f t="shared" si="3"/>
        <v>-0.01267643775</v>
      </c>
      <c r="P184" s="10">
        <f t="shared" si="4"/>
        <v>0.3253496521</v>
      </c>
      <c r="Q184" s="8">
        <f t="shared" si="5"/>
        <v>-0.5040333522</v>
      </c>
      <c r="R184" s="8">
        <f t="shared" si="6"/>
        <v>-0.01509083046</v>
      </c>
    </row>
    <row r="185" hidden="1">
      <c r="A185" s="1" t="s">
        <v>223</v>
      </c>
      <c r="B185" s="6">
        <v>875.0</v>
      </c>
      <c r="C185" s="3">
        <v>67.8706134063048</v>
      </c>
      <c r="D185" s="3">
        <v>86.2341266073384</v>
      </c>
      <c r="E185" s="3">
        <v>66.6455797115898</v>
      </c>
      <c r="F185" s="7">
        <v>125.0</v>
      </c>
      <c r="G185" s="11">
        <v>73.15188</v>
      </c>
      <c r="I185" s="7">
        <v>409.0</v>
      </c>
      <c r="J185" s="8" t="b">
        <f t="shared" si="1"/>
        <v>0</v>
      </c>
      <c r="N185" s="9">
        <f t="shared" si="2"/>
        <v>0.2705664835</v>
      </c>
      <c r="O185" s="9">
        <f t="shared" si="3"/>
        <v>-0.01804954506</v>
      </c>
      <c r="P185" s="10">
        <f t="shared" si="4"/>
        <v>0.2271553927</v>
      </c>
      <c r="Q185" s="8">
        <f t="shared" si="5"/>
        <v>-0.4570350927</v>
      </c>
      <c r="R185" s="8">
        <f t="shared" si="6"/>
        <v>-0.07219591067</v>
      </c>
    </row>
    <row r="186" hidden="1">
      <c r="A186" s="1" t="s">
        <v>224</v>
      </c>
      <c r="B186" s="6">
        <v>26169.0</v>
      </c>
      <c r="C186" s="3">
        <v>75.1007358799824</v>
      </c>
      <c r="D186" s="3">
        <v>77.5318488039473</v>
      </c>
      <c r="E186" s="3">
        <v>73.8700845761142</v>
      </c>
      <c r="F186" s="7">
        <v>125.0</v>
      </c>
      <c r="G186" s="11">
        <v>69.24521</v>
      </c>
      <c r="I186" s="7">
        <v>809.0</v>
      </c>
      <c r="J186" s="8" t="b">
        <f t="shared" si="1"/>
        <v>0</v>
      </c>
      <c r="N186" s="9">
        <f t="shared" si="2"/>
        <v>0.03237135955</v>
      </c>
      <c r="O186" s="9">
        <f t="shared" si="3"/>
        <v>-0.01638667437</v>
      </c>
      <c r="P186" s="10">
        <f t="shared" si="4"/>
        <v>0.04722916175</v>
      </c>
      <c r="Q186" s="8">
        <f t="shared" si="5"/>
        <v>-0.399194113</v>
      </c>
      <c r="R186" s="8">
        <f t="shared" si="6"/>
        <v>0.08456217954</v>
      </c>
    </row>
    <row r="187" hidden="1">
      <c r="A187" s="1" t="s">
        <v>225</v>
      </c>
      <c r="B187" s="6">
        <v>887.0</v>
      </c>
      <c r="C187" s="3">
        <v>37.5621884226383</v>
      </c>
      <c r="D187" s="3">
        <v>49.2032234450459</v>
      </c>
      <c r="E187" s="3">
        <v>36.2028517334527</v>
      </c>
      <c r="F187" s="7">
        <v>50.0</v>
      </c>
      <c r="G187" s="5" t="s">
        <v>17</v>
      </c>
      <c r="I187" s="7">
        <v>190.0</v>
      </c>
      <c r="J187" s="8" t="b">
        <f t="shared" si="1"/>
        <v>0</v>
      </c>
      <c r="N187" s="9">
        <f t="shared" si="2"/>
        <v>0.3099136528</v>
      </c>
      <c r="O187" s="9">
        <f t="shared" si="3"/>
        <v>-0.03618896412</v>
      </c>
      <c r="P187" s="10">
        <f t="shared" si="4"/>
        <v>0.2642178866</v>
      </c>
      <c r="Q187" s="8">
        <f t="shared" si="5"/>
        <v>-0.2487562315</v>
      </c>
      <c r="R187" s="8" t="str">
        <f t="shared" si="6"/>
        <v>#VALUE!</v>
      </c>
    </row>
    <row r="188" hidden="1">
      <c r="A188" s="1" t="s">
        <v>226</v>
      </c>
      <c r="B188" s="6">
        <v>107.0</v>
      </c>
      <c r="C188" s="3">
        <v>90.0460189889815</v>
      </c>
      <c r="D188" s="3">
        <v>136.870795050528</v>
      </c>
      <c r="E188" s="3">
        <v>89.2045422287853</v>
      </c>
      <c r="F188" s="4" t="s">
        <v>17</v>
      </c>
      <c r="G188" s="5" t="s">
        <v>17</v>
      </c>
      <c r="I188" s="7">
        <v>980.0</v>
      </c>
      <c r="J188" s="8" t="b">
        <f t="shared" si="1"/>
        <v>0</v>
      </c>
      <c r="N188" s="9">
        <f t="shared" si="2"/>
        <v>0.5200093973</v>
      </c>
      <c r="O188" s="9">
        <f t="shared" si="3"/>
        <v>-0.009344963494</v>
      </c>
      <c r="P188" s="10">
        <f t="shared" si="4"/>
        <v>0.3482572948</v>
      </c>
      <c r="Q188" s="8" t="str">
        <f t="shared" si="5"/>
        <v>#VALUE!</v>
      </c>
      <c r="R188" s="8" t="str">
        <f t="shared" si="6"/>
        <v>#VALUE!</v>
      </c>
    </row>
    <row r="189" hidden="1">
      <c r="A189" s="1" t="s">
        <v>227</v>
      </c>
      <c r="B189" s="6">
        <v>392.0</v>
      </c>
      <c r="C189" s="3">
        <v>94.0257601431539</v>
      </c>
      <c r="D189" s="3">
        <v>104.194213591429</v>
      </c>
      <c r="E189" s="3">
        <v>93.3627066794115</v>
      </c>
      <c r="F189" s="7">
        <v>200.0</v>
      </c>
      <c r="G189" s="5" t="s">
        <v>17</v>
      </c>
      <c r="I189" s="7">
        <v>1027.0</v>
      </c>
      <c r="J189" s="8" t="b">
        <f t="shared" si="1"/>
        <v>0</v>
      </c>
      <c r="N189" s="9">
        <f t="shared" si="2"/>
        <v>0.1081454001</v>
      </c>
      <c r="O189" s="9">
        <f t="shared" si="3"/>
        <v>-0.007051827741</v>
      </c>
      <c r="P189" s="10">
        <f t="shared" si="4"/>
        <v>0.1039549754</v>
      </c>
      <c r="Q189" s="8">
        <f t="shared" si="5"/>
        <v>-0.5298711993</v>
      </c>
      <c r="R189" s="8" t="str">
        <f t="shared" si="6"/>
        <v>#VALUE!</v>
      </c>
    </row>
    <row r="190" hidden="1">
      <c r="A190" s="1" t="s">
        <v>228</v>
      </c>
      <c r="B190" s="6">
        <v>2673.0</v>
      </c>
      <c r="C190" s="3">
        <v>88.8614900403222</v>
      </c>
      <c r="D190" s="3">
        <v>92.3521731682401</v>
      </c>
      <c r="E190" s="3">
        <v>86.8656942763275</v>
      </c>
      <c r="F190" s="7">
        <v>200.0</v>
      </c>
      <c r="G190" s="11">
        <v>101.418</v>
      </c>
      <c r="I190" s="7">
        <v>365.0</v>
      </c>
      <c r="J190" s="8" t="b">
        <f t="shared" si="1"/>
        <v>0</v>
      </c>
      <c r="N190" s="9">
        <f t="shared" si="2"/>
        <v>0.03928229345</v>
      </c>
      <c r="O190" s="9">
        <f t="shared" si="3"/>
        <v>-0.02245962523</v>
      </c>
      <c r="P190" s="10">
        <f t="shared" si="4"/>
        <v>0.05940822726</v>
      </c>
      <c r="Q190" s="8">
        <f t="shared" si="5"/>
        <v>-0.5556925498</v>
      </c>
      <c r="R190" s="8">
        <f t="shared" si="6"/>
        <v>-0.1238094812</v>
      </c>
    </row>
    <row r="191" hidden="1">
      <c r="A191" s="1" t="s">
        <v>229</v>
      </c>
      <c r="B191" s="6">
        <v>492.0</v>
      </c>
      <c r="C191" s="3">
        <v>102.68344498262</v>
      </c>
      <c r="D191" s="3">
        <v>110.584108385154</v>
      </c>
      <c r="E191" s="3">
        <v>102.317627178011</v>
      </c>
      <c r="F191" s="7">
        <v>125.0</v>
      </c>
      <c r="G191" s="5" t="s">
        <v>17</v>
      </c>
      <c r="I191" s="7">
        <v>740.0</v>
      </c>
      <c r="J191" s="8" t="b">
        <f t="shared" si="1"/>
        <v>0</v>
      </c>
      <c r="N191" s="9">
        <f t="shared" si="2"/>
        <v>0.07694193941</v>
      </c>
      <c r="O191" s="9">
        <f t="shared" si="3"/>
        <v>-0.00356257822</v>
      </c>
      <c r="P191" s="10">
        <f t="shared" si="4"/>
        <v>0.07475288563</v>
      </c>
      <c r="Q191" s="8">
        <f t="shared" si="5"/>
        <v>-0.1785324401</v>
      </c>
      <c r="R191" s="8" t="str">
        <f t="shared" si="6"/>
        <v>#VALUE!</v>
      </c>
    </row>
    <row r="192" hidden="1">
      <c r="A192" s="1" t="s">
        <v>230</v>
      </c>
      <c r="B192" s="6">
        <v>8207.0</v>
      </c>
      <c r="C192" s="3">
        <v>56.3667063906169</v>
      </c>
      <c r="D192" s="3">
        <v>62.9977650716322</v>
      </c>
      <c r="E192" s="3">
        <v>54.9887597048564</v>
      </c>
      <c r="F192" s="7">
        <v>80.0</v>
      </c>
      <c r="G192" s="11">
        <v>58.64498</v>
      </c>
      <c r="I192" s="7">
        <v>1167.0</v>
      </c>
      <c r="J192" s="8" t="b">
        <f t="shared" si="1"/>
        <v>0</v>
      </c>
      <c r="N192" s="9">
        <f t="shared" si="2"/>
        <v>0.1176414076</v>
      </c>
      <c r="O192" s="9">
        <f t="shared" si="3"/>
        <v>-0.02444610966</v>
      </c>
      <c r="P192" s="10">
        <f t="shared" si="4"/>
        <v>0.1271315793</v>
      </c>
      <c r="Q192" s="8">
        <f t="shared" si="5"/>
        <v>-0.2954161701</v>
      </c>
      <c r="R192" s="8">
        <f t="shared" si="6"/>
        <v>-0.03884856998</v>
      </c>
    </row>
    <row r="193" hidden="1">
      <c r="A193" s="1" t="s">
        <v>231</v>
      </c>
      <c r="B193" s="6">
        <v>2456.0</v>
      </c>
      <c r="C193" s="3">
        <v>61.1749483988777</v>
      </c>
      <c r="D193" s="3">
        <v>61.4130118632072</v>
      </c>
      <c r="E193" s="3">
        <v>61.1351921956181</v>
      </c>
      <c r="F193" s="7">
        <v>125.0</v>
      </c>
      <c r="G193" s="5" t="s">
        <v>17</v>
      </c>
      <c r="I193" s="7">
        <v>716.0</v>
      </c>
      <c r="J193" s="8" t="b">
        <f t="shared" si="1"/>
        <v>0</v>
      </c>
      <c r="N193" s="9">
        <f t="shared" si="2"/>
        <v>0.003891518842</v>
      </c>
      <c r="O193" s="9">
        <f t="shared" si="3"/>
        <v>-0.000649877185</v>
      </c>
      <c r="P193" s="10">
        <f t="shared" si="4"/>
        <v>0.004523791606</v>
      </c>
      <c r="Q193" s="8">
        <f t="shared" si="5"/>
        <v>-0.5106004128</v>
      </c>
      <c r="R193" s="8" t="str">
        <f t="shared" si="6"/>
        <v>#VALUE!</v>
      </c>
    </row>
    <row r="194" hidden="1">
      <c r="A194" s="1" t="s">
        <v>232</v>
      </c>
      <c r="B194" s="6">
        <v>430.0</v>
      </c>
      <c r="C194" s="3">
        <v>103.694215718491</v>
      </c>
      <c r="D194" s="3">
        <v>103.877410128365</v>
      </c>
      <c r="E194" s="3">
        <v>103.129079866436</v>
      </c>
      <c r="F194" s="4" t="s">
        <v>17</v>
      </c>
      <c r="G194" s="5" t="s">
        <v>17</v>
      </c>
      <c r="H194" s="1" t="s">
        <v>233</v>
      </c>
      <c r="I194" s="7">
        <v>251.0</v>
      </c>
      <c r="J194" s="8" t="b">
        <f t="shared" si="1"/>
        <v>0</v>
      </c>
      <c r="N194" s="9">
        <f t="shared" si="2"/>
        <v>0.00176667916</v>
      </c>
      <c r="O194" s="9">
        <f t="shared" si="3"/>
        <v>-0.005450022917</v>
      </c>
      <c r="P194" s="10">
        <f t="shared" si="4"/>
        <v>0.007203974964</v>
      </c>
      <c r="Q194" s="8" t="str">
        <f t="shared" si="5"/>
        <v>#VALUE!</v>
      </c>
      <c r="R194" s="8" t="str">
        <f t="shared" si="6"/>
        <v>#VALUE!</v>
      </c>
    </row>
    <row r="195" hidden="1">
      <c r="A195" s="1" t="s">
        <v>234</v>
      </c>
      <c r="B195" s="6">
        <v>8544.0</v>
      </c>
      <c r="C195" s="3">
        <v>108.801971945058</v>
      </c>
      <c r="D195" s="3">
        <v>109.926743132833</v>
      </c>
      <c r="E195" s="3">
        <v>105.841581746499</v>
      </c>
      <c r="F195" s="7">
        <v>200.0</v>
      </c>
      <c r="G195" s="11">
        <v>108.9185</v>
      </c>
      <c r="I195" s="7">
        <v>1087.0</v>
      </c>
      <c r="J195" s="8" t="b">
        <f t="shared" si="1"/>
        <v>0</v>
      </c>
      <c r="N195" s="9">
        <f t="shared" si="2"/>
        <v>0.01033778311</v>
      </c>
      <c r="O195" s="9">
        <f t="shared" si="3"/>
        <v>-0.02720897559</v>
      </c>
      <c r="P195" s="10">
        <f t="shared" si="4"/>
        <v>0.03716258</v>
      </c>
      <c r="Q195" s="8">
        <f t="shared" si="5"/>
        <v>-0.4559901403</v>
      </c>
      <c r="R195" s="8">
        <f t="shared" si="6"/>
        <v>-0.001069864669</v>
      </c>
    </row>
    <row r="196" hidden="1">
      <c r="A196" s="1" t="s">
        <v>235</v>
      </c>
      <c r="B196" s="6">
        <v>2747.0</v>
      </c>
      <c r="C196" s="3">
        <v>42.0243375957876</v>
      </c>
      <c r="D196" s="3">
        <v>43.4249901822479</v>
      </c>
      <c r="E196" s="3">
        <v>41.9796888512469</v>
      </c>
      <c r="F196" s="7">
        <v>80.0</v>
      </c>
      <c r="G196" s="11">
        <v>44.58547</v>
      </c>
      <c r="I196" s="7">
        <v>813.0</v>
      </c>
      <c r="J196" s="8" t="b">
        <f t="shared" si="1"/>
        <v>0</v>
      </c>
      <c r="N196" s="9">
        <f t="shared" si="2"/>
        <v>0.03332955774</v>
      </c>
      <c r="O196" s="9">
        <f t="shared" si="3"/>
        <v>-0.001062449692</v>
      </c>
      <c r="P196" s="10">
        <f t="shared" si="4"/>
        <v>0.03328270945</v>
      </c>
      <c r="Q196" s="8">
        <f t="shared" si="5"/>
        <v>-0.4746957801</v>
      </c>
      <c r="R196" s="8">
        <f t="shared" si="6"/>
        <v>-0.05744320749</v>
      </c>
    </row>
    <row r="197" hidden="1">
      <c r="A197" s="1" t="s">
        <v>236</v>
      </c>
      <c r="B197" s="6">
        <v>17140.0</v>
      </c>
      <c r="C197" s="3">
        <v>46.8666625141403</v>
      </c>
      <c r="D197" s="3">
        <v>49.9497695601124</v>
      </c>
      <c r="E197" s="3">
        <v>46.44276372921</v>
      </c>
      <c r="F197" s="7">
        <v>80.0</v>
      </c>
      <c r="G197" s="11">
        <v>49.24242</v>
      </c>
      <c r="I197" s="7">
        <v>826.0</v>
      </c>
      <c r="J197" s="8" t="b">
        <f t="shared" si="1"/>
        <v>0</v>
      </c>
      <c r="N197" s="9">
        <f t="shared" si="2"/>
        <v>0.06578465119</v>
      </c>
      <c r="O197" s="9">
        <f t="shared" si="3"/>
        <v>-0.009044782841</v>
      </c>
      <c r="P197" s="10">
        <f t="shared" si="4"/>
        <v>0.07021065086</v>
      </c>
      <c r="Q197" s="8">
        <f t="shared" si="5"/>
        <v>-0.4141667186</v>
      </c>
      <c r="R197" s="8">
        <f t="shared" si="6"/>
        <v>-0.04824615618</v>
      </c>
    </row>
    <row r="198" hidden="1">
      <c r="A198" s="1" t="s">
        <v>237</v>
      </c>
      <c r="B198" s="6">
        <v>19098.0</v>
      </c>
      <c r="C198" s="3">
        <v>88.3375320752105</v>
      </c>
      <c r="D198" s="3">
        <v>88.5840498974832</v>
      </c>
      <c r="E198" s="3">
        <v>88.3178187793258</v>
      </c>
      <c r="F198" s="7">
        <v>200.0</v>
      </c>
      <c r="G198" s="5" t="s">
        <v>17</v>
      </c>
      <c r="I198" s="7">
        <v>1029.0</v>
      </c>
      <c r="J198" s="8" t="b">
        <f t="shared" si="1"/>
        <v>0</v>
      </c>
      <c r="N198" s="9">
        <f t="shared" si="2"/>
        <v>0.002790635152</v>
      </c>
      <c r="O198" s="9">
        <f t="shared" si="3"/>
        <v>-0.00022315878</v>
      </c>
      <c r="P198" s="10">
        <f t="shared" si="4"/>
        <v>0.003005406938</v>
      </c>
      <c r="Q198" s="8">
        <f t="shared" si="5"/>
        <v>-0.5583123396</v>
      </c>
      <c r="R198" s="8" t="str">
        <f t="shared" si="6"/>
        <v>#VALUE!</v>
      </c>
    </row>
    <row r="199" hidden="1">
      <c r="A199" s="1" t="s">
        <v>238</v>
      </c>
      <c r="B199" s="6">
        <v>10641.0</v>
      </c>
      <c r="C199" s="3">
        <v>55.3391035253485</v>
      </c>
      <c r="D199" s="3">
        <v>66.1167840157082</v>
      </c>
      <c r="E199" s="3">
        <v>53.1549126470218</v>
      </c>
      <c r="F199" s="7">
        <v>125.0</v>
      </c>
      <c r="G199" s="11">
        <v>69.80228</v>
      </c>
      <c r="I199" s="7">
        <v>1171.0</v>
      </c>
      <c r="J199" s="8" t="b">
        <f t="shared" si="1"/>
        <v>0</v>
      </c>
      <c r="N199" s="9">
        <f t="shared" si="2"/>
        <v>0.1947570489</v>
      </c>
      <c r="O199" s="9">
        <f t="shared" si="3"/>
        <v>-0.03946921325</v>
      </c>
      <c r="P199" s="10">
        <f t="shared" si="4"/>
        <v>0.1960450975</v>
      </c>
      <c r="Q199" s="8">
        <f t="shared" si="5"/>
        <v>-0.5572871718</v>
      </c>
      <c r="R199" s="8">
        <f t="shared" si="6"/>
        <v>-0.2072020638</v>
      </c>
    </row>
    <row r="200" hidden="1">
      <c r="A200" s="1" t="s">
        <v>239</v>
      </c>
      <c r="B200" s="6">
        <v>277.0</v>
      </c>
      <c r="C200" s="3">
        <v>46.8846096094964</v>
      </c>
      <c r="D200" s="3">
        <v>47.7139976213124</v>
      </c>
      <c r="E200" s="3">
        <v>46.8469037287601</v>
      </c>
      <c r="F200" s="7">
        <v>80.0</v>
      </c>
      <c r="G200" s="5" t="s">
        <v>17</v>
      </c>
      <c r="I200" s="7">
        <v>879.0</v>
      </c>
      <c r="J200" s="8" t="b">
        <f t="shared" si="1"/>
        <v>0</v>
      </c>
      <c r="N200" s="9">
        <f t="shared" si="2"/>
        <v>0.01768998438</v>
      </c>
      <c r="O200" s="9">
        <f t="shared" si="3"/>
        <v>-0.0008042272518</v>
      </c>
      <c r="P200" s="10">
        <f t="shared" si="4"/>
        <v>0.01817273622</v>
      </c>
      <c r="Q200" s="8">
        <f t="shared" si="5"/>
        <v>-0.4139423799</v>
      </c>
      <c r="R200" s="8" t="str">
        <f t="shared" si="6"/>
        <v>#VALUE!</v>
      </c>
    </row>
    <row r="201" hidden="1">
      <c r="A201" s="1" t="s">
        <v>240</v>
      </c>
      <c r="B201" s="6">
        <v>29822.0</v>
      </c>
      <c r="C201" s="3">
        <v>69.6755363338575</v>
      </c>
      <c r="D201" s="3">
        <v>79.6066705117034</v>
      </c>
      <c r="E201" s="3">
        <v>68.1220746769423</v>
      </c>
      <c r="F201" s="7">
        <v>125.0</v>
      </c>
      <c r="G201" s="11">
        <v>72.82652</v>
      </c>
      <c r="I201" s="7">
        <v>1183.0</v>
      </c>
      <c r="J201" s="8" t="b">
        <f t="shared" si="1"/>
        <v>0</v>
      </c>
      <c r="N201" s="9">
        <f t="shared" si="2"/>
        <v>0.1425340184</v>
      </c>
      <c r="O201" s="9">
        <f t="shared" si="3"/>
        <v>-0.02229565409</v>
      </c>
      <c r="P201" s="10">
        <f t="shared" si="4"/>
        <v>0.1442667525</v>
      </c>
      <c r="Q201" s="8">
        <f t="shared" si="5"/>
        <v>-0.4425957093</v>
      </c>
      <c r="R201" s="8">
        <f t="shared" si="6"/>
        <v>-0.04326698112</v>
      </c>
    </row>
    <row r="202" hidden="1">
      <c r="A202" s="1" t="s">
        <v>241</v>
      </c>
      <c r="B202" s="6">
        <v>4903.0</v>
      </c>
      <c r="C202" s="3">
        <v>93.5905536174522</v>
      </c>
      <c r="D202" s="3">
        <v>95.0736257679299</v>
      </c>
      <c r="E202" s="3">
        <v>93.4900040628254</v>
      </c>
      <c r="F202" s="7">
        <v>125.0</v>
      </c>
      <c r="G202" s="5" t="s">
        <v>17</v>
      </c>
      <c r="I202" s="7">
        <v>1022.0</v>
      </c>
      <c r="J202" s="8" t="b">
        <f t="shared" si="1"/>
        <v>0</v>
      </c>
      <c r="N202" s="9">
        <f t="shared" si="2"/>
        <v>0.0158463872</v>
      </c>
      <c r="O202" s="9">
        <f t="shared" si="3"/>
        <v>-0.001074355806</v>
      </c>
      <c r="P202" s="10">
        <f t="shared" si="4"/>
        <v>0.01665679301</v>
      </c>
      <c r="Q202" s="8">
        <f t="shared" si="5"/>
        <v>-0.2512755711</v>
      </c>
      <c r="R202" s="8" t="str">
        <f t="shared" si="6"/>
        <v>#VALUE!</v>
      </c>
      <c r="W202" s="1" t="s">
        <v>242</v>
      </c>
      <c r="X202" s="9">
        <f>AVERAGE(C201,C218,C219,C220)</f>
        <v>90.07212533</v>
      </c>
    </row>
    <row r="203" hidden="1">
      <c r="A203" s="1" t="s">
        <v>243</v>
      </c>
      <c r="B203" s="6">
        <v>308.0</v>
      </c>
      <c r="C203" s="3">
        <v>240.998342946458</v>
      </c>
      <c r="D203" s="3">
        <v>245.531777020859</v>
      </c>
      <c r="E203" s="3">
        <v>240.707374792982</v>
      </c>
      <c r="F203" s="7">
        <v>200.0</v>
      </c>
      <c r="G203" s="5" t="s">
        <v>17</v>
      </c>
      <c r="I203" s="7">
        <v>325.0</v>
      </c>
      <c r="J203" s="8" t="b">
        <f t="shared" si="1"/>
        <v>0</v>
      </c>
      <c r="N203" s="9">
        <f t="shared" si="2"/>
        <v>0.01881105911</v>
      </c>
      <c r="O203" s="9">
        <f t="shared" si="3"/>
        <v>-0.001207345038</v>
      </c>
      <c r="P203" s="10">
        <f t="shared" si="4"/>
        <v>0.0196487896</v>
      </c>
      <c r="Q203" s="8">
        <f t="shared" si="5"/>
        <v>0.2049917147</v>
      </c>
      <c r="R203" s="8" t="str">
        <f t="shared" si="6"/>
        <v>#VALUE!</v>
      </c>
    </row>
    <row r="204" hidden="1">
      <c r="A204" s="1" t="s">
        <v>244</v>
      </c>
      <c r="B204" s="6">
        <v>1352.0</v>
      </c>
      <c r="C204" s="3">
        <v>79.716891827213</v>
      </c>
      <c r="D204" s="3">
        <v>86.7013140384323</v>
      </c>
      <c r="E204" s="3">
        <v>76.4961893704956</v>
      </c>
      <c r="F204" s="7">
        <v>125.0</v>
      </c>
      <c r="G204" s="5" t="s">
        <v>17</v>
      </c>
      <c r="I204" s="7">
        <v>294.0</v>
      </c>
      <c r="J204" s="8" t="b">
        <f t="shared" si="1"/>
        <v>0</v>
      </c>
      <c r="N204" s="9">
        <f t="shared" si="2"/>
        <v>0.08761533536</v>
      </c>
      <c r="O204" s="9">
        <f t="shared" si="3"/>
        <v>-0.04040175655</v>
      </c>
      <c r="P204" s="10">
        <f t="shared" si="4"/>
        <v>0.1177043829</v>
      </c>
      <c r="Q204" s="8">
        <f t="shared" si="5"/>
        <v>-0.3622648654</v>
      </c>
      <c r="R204" s="8" t="str">
        <f t="shared" si="6"/>
        <v>#VALUE!</v>
      </c>
    </row>
    <row r="205" hidden="1">
      <c r="A205" s="1" t="s">
        <v>245</v>
      </c>
      <c r="B205" s="6">
        <v>1275.0</v>
      </c>
      <c r="C205" s="3">
        <v>45.7480208391827</v>
      </c>
      <c r="D205" s="3">
        <v>51.8093341819399</v>
      </c>
      <c r="E205" s="3">
        <v>44.3296737812479</v>
      </c>
      <c r="F205" s="7">
        <v>125.0</v>
      </c>
      <c r="G205" s="11">
        <v>60.03153</v>
      </c>
      <c r="I205" s="7">
        <v>1135.0</v>
      </c>
      <c r="J205" s="8" t="b">
        <f t="shared" si="1"/>
        <v>0</v>
      </c>
      <c r="N205" s="9">
        <f t="shared" si="2"/>
        <v>0.1324934551</v>
      </c>
      <c r="O205" s="9">
        <f t="shared" si="3"/>
        <v>-0.03100346271</v>
      </c>
      <c r="P205" s="10">
        <f t="shared" si="4"/>
        <v>0.1443689736</v>
      </c>
      <c r="Q205" s="8">
        <f t="shared" si="5"/>
        <v>-0.6340158333</v>
      </c>
      <c r="R205" s="8">
        <f t="shared" si="6"/>
        <v>-0.237933452</v>
      </c>
    </row>
    <row r="206" hidden="1">
      <c r="A206" s="1" t="s">
        <v>246</v>
      </c>
      <c r="B206" s="6">
        <v>19751.0</v>
      </c>
      <c r="C206" s="3">
        <v>41.0154813552529</v>
      </c>
      <c r="D206" s="3">
        <v>41.0506093554585</v>
      </c>
      <c r="E206" s="3">
        <v>41.0093699484756</v>
      </c>
      <c r="F206" s="7">
        <v>125.0</v>
      </c>
      <c r="G206" s="5" t="s">
        <v>17</v>
      </c>
      <c r="I206" s="7">
        <v>808.0</v>
      </c>
      <c r="J206" s="8" t="b">
        <f t="shared" si="1"/>
        <v>0</v>
      </c>
      <c r="N206" s="9">
        <f t="shared" si="2"/>
        <v>0.0008564570997</v>
      </c>
      <c r="O206" s="9">
        <f t="shared" si="3"/>
        <v>-0.0001490024395</v>
      </c>
      <c r="P206" s="10">
        <f t="shared" si="4"/>
        <v>0.001004599143</v>
      </c>
      <c r="Q206" s="8">
        <f t="shared" si="5"/>
        <v>-0.6718761492</v>
      </c>
      <c r="R206" s="8" t="str">
        <f t="shared" si="6"/>
        <v>#VALUE!</v>
      </c>
    </row>
    <row r="207" hidden="1">
      <c r="A207" s="1" t="s">
        <v>247</v>
      </c>
      <c r="B207" s="6">
        <v>1366.0</v>
      </c>
      <c r="C207" s="3">
        <v>100.282528818708</v>
      </c>
      <c r="D207" s="3">
        <v>130.756414137851</v>
      </c>
      <c r="E207" s="3">
        <v>99.5068596755452</v>
      </c>
      <c r="F207" s="7">
        <v>200.0</v>
      </c>
      <c r="G207" s="5" t="s">
        <v>17</v>
      </c>
      <c r="I207" s="7">
        <v>853.0</v>
      </c>
      <c r="J207" s="8" t="b">
        <f t="shared" si="1"/>
        <v>0</v>
      </c>
      <c r="N207" s="9">
        <f t="shared" si="2"/>
        <v>0.3038803038</v>
      </c>
      <c r="O207" s="9">
        <f t="shared" si="3"/>
        <v>-0.007734838284</v>
      </c>
      <c r="P207" s="10">
        <f t="shared" si="4"/>
        <v>0.2389906045</v>
      </c>
      <c r="Q207" s="8">
        <f t="shared" si="5"/>
        <v>-0.4985873559</v>
      </c>
      <c r="R207" s="8" t="str">
        <f t="shared" si="6"/>
        <v>#VALUE!</v>
      </c>
    </row>
    <row r="208" hidden="1">
      <c r="A208" s="1" t="s">
        <v>248</v>
      </c>
      <c r="B208" s="6">
        <v>10213.0</v>
      </c>
      <c r="C208" s="3">
        <v>69.1260011083766</v>
      </c>
      <c r="D208" s="3">
        <v>76.2230031769953</v>
      </c>
      <c r="E208" s="3">
        <v>68.8606429952015</v>
      </c>
      <c r="F208" s="7">
        <v>125.0</v>
      </c>
      <c r="G208" s="5" t="s">
        <v>17</v>
      </c>
      <c r="I208" s="7">
        <v>755.0</v>
      </c>
      <c r="J208" s="8" t="b">
        <f t="shared" si="1"/>
        <v>0</v>
      </c>
      <c r="N208" s="9">
        <f t="shared" si="2"/>
        <v>0.1026676208</v>
      </c>
      <c r="O208" s="9">
        <f t="shared" si="3"/>
        <v>-0.003838759785</v>
      </c>
      <c r="P208" s="10">
        <f t="shared" si="4"/>
        <v>0.09658974161</v>
      </c>
      <c r="Q208" s="8">
        <f t="shared" si="5"/>
        <v>-0.4469919911</v>
      </c>
      <c r="R208" s="8" t="str">
        <f t="shared" si="6"/>
        <v>#VALUE!</v>
      </c>
    </row>
    <row r="209" hidden="1">
      <c r="A209" s="1" t="s">
        <v>249</v>
      </c>
      <c r="B209" s="6">
        <v>793.0</v>
      </c>
      <c r="C209" s="3">
        <v>140.127946687948</v>
      </c>
      <c r="D209" s="3">
        <v>151.948379051703</v>
      </c>
      <c r="E209" s="3">
        <v>139.674091334105</v>
      </c>
      <c r="F209" s="7">
        <v>200.0</v>
      </c>
      <c r="G209" s="5" t="s">
        <v>17</v>
      </c>
      <c r="I209" s="7">
        <v>681.0</v>
      </c>
      <c r="J209" s="8" t="b">
        <f t="shared" si="1"/>
        <v>0</v>
      </c>
      <c r="N209" s="9">
        <f t="shared" si="2"/>
        <v>0.08435456769</v>
      </c>
      <c r="O209" s="9">
        <f t="shared" si="3"/>
        <v>-0.003238863942</v>
      </c>
      <c r="P209" s="10">
        <f t="shared" si="4"/>
        <v>0.08077932647</v>
      </c>
      <c r="Q209" s="8">
        <f t="shared" si="5"/>
        <v>-0.2993602666</v>
      </c>
      <c r="R209" s="8" t="str">
        <f t="shared" si="6"/>
        <v>#VALUE!</v>
      </c>
    </row>
    <row r="210" hidden="1">
      <c r="A210" s="1" t="s">
        <v>250</v>
      </c>
      <c r="B210" s="6">
        <v>4728.0</v>
      </c>
      <c r="C210" s="3">
        <v>67.2572189211587</v>
      </c>
      <c r="D210" s="3">
        <v>69.8380159480722</v>
      </c>
      <c r="E210" s="3">
        <v>66.7831805204943</v>
      </c>
      <c r="F210" s="7">
        <v>125.0</v>
      </c>
      <c r="G210" s="5" t="s">
        <v>17</v>
      </c>
      <c r="I210" s="7">
        <v>1068.0</v>
      </c>
      <c r="J210" s="8" t="b">
        <f t="shared" si="1"/>
        <v>0</v>
      </c>
      <c r="N210" s="9">
        <f t="shared" si="2"/>
        <v>0.03837204494</v>
      </c>
      <c r="O210" s="9">
        <f t="shared" si="3"/>
        <v>-0.007048141572</v>
      </c>
      <c r="P210" s="10">
        <f t="shared" si="4"/>
        <v>0.043741727</v>
      </c>
      <c r="Q210" s="8">
        <f t="shared" si="5"/>
        <v>-0.4619422486</v>
      </c>
      <c r="R210" s="8" t="str">
        <f t="shared" si="6"/>
        <v>#VALUE!</v>
      </c>
    </row>
    <row r="211" hidden="1">
      <c r="A211" s="1" t="s">
        <v>251</v>
      </c>
      <c r="B211" s="6">
        <v>444.0</v>
      </c>
      <c r="C211" s="3">
        <v>80.7262222671563</v>
      </c>
      <c r="D211" s="3">
        <v>82.5581563635403</v>
      </c>
      <c r="E211" s="3">
        <v>80.673404941817</v>
      </c>
      <c r="F211" s="7">
        <v>125.0</v>
      </c>
      <c r="G211" s="5" t="s">
        <v>17</v>
      </c>
      <c r="I211" s="7">
        <v>1065.0</v>
      </c>
      <c r="J211" s="8" t="b">
        <f t="shared" si="1"/>
        <v>0</v>
      </c>
      <c r="N211" s="9">
        <f t="shared" si="2"/>
        <v>0.02269317261</v>
      </c>
      <c r="O211" s="9">
        <f t="shared" si="3"/>
        <v>-0.0006542771835</v>
      </c>
      <c r="P211" s="10">
        <f t="shared" si="4"/>
        <v>0.02282937876</v>
      </c>
      <c r="Q211" s="8">
        <f t="shared" si="5"/>
        <v>-0.3541902219</v>
      </c>
      <c r="R211" s="8" t="str">
        <f t="shared" si="6"/>
        <v>#VALUE!</v>
      </c>
    </row>
    <row r="212" hidden="1">
      <c r="A212" s="1" t="s">
        <v>252</v>
      </c>
      <c r="B212" s="6">
        <v>650.0</v>
      </c>
      <c r="C212" s="3">
        <v>108.813104028627</v>
      </c>
      <c r="D212" s="3">
        <v>220.201685968645</v>
      </c>
      <c r="E212" s="3">
        <v>102.693009046744</v>
      </c>
      <c r="F212" s="7">
        <v>200.0</v>
      </c>
      <c r="G212" s="5" t="s">
        <v>17</v>
      </c>
      <c r="I212" s="7">
        <v>936.0</v>
      </c>
      <c r="J212" s="8" t="b">
        <f t="shared" si="1"/>
        <v>0</v>
      </c>
      <c r="N212" s="9">
        <f t="shared" si="2"/>
        <v>1.023668821</v>
      </c>
      <c r="O212" s="9">
        <f t="shared" si="3"/>
        <v>-0.05624409888</v>
      </c>
      <c r="P212" s="10">
        <f t="shared" si="4"/>
        <v>0.5336411318</v>
      </c>
      <c r="Q212" s="8">
        <f t="shared" si="5"/>
        <v>-0.4559344799</v>
      </c>
      <c r="R212" s="8" t="str">
        <f t="shared" si="6"/>
        <v>#VALUE!</v>
      </c>
    </row>
    <row r="213" hidden="1">
      <c r="A213" s="1" t="s">
        <v>253</v>
      </c>
      <c r="B213" s="6">
        <v>5978.0</v>
      </c>
      <c r="C213" s="3">
        <v>60.5527634404494</v>
      </c>
      <c r="D213" s="3">
        <v>61.2356424637668</v>
      </c>
      <c r="E213" s="3">
        <v>60.4322430656882</v>
      </c>
      <c r="F213" s="7">
        <v>100.0</v>
      </c>
      <c r="G213" s="11">
        <v>62.87568</v>
      </c>
      <c r="I213" s="7">
        <v>1193.0</v>
      </c>
      <c r="J213" s="8" t="b">
        <f t="shared" si="1"/>
        <v>0</v>
      </c>
      <c r="N213" s="9">
        <f t="shared" si="2"/>
        <v>0.01127742129</v>
      </c>
      <c r="O213" s="9">
        <f t="shared" si="3"/>
        <v>-0.001990336492</v>
      </c>
      <c r="P213" s="10">
        <f t="shared" si="4"/>
        <v>0.01311980026</v>
      </c>
      <c r="Q213" s="8">
        <f t="shared" si="5"/>
        <v>-0.3944723656</v>
      </c>
      <c r="R213" s="8">
        <f t="shared" si="6"/>
        <v>-0.03694459542</v>
      </c>
    </row>
    <row r="214" hidden="1">
      <c r="A214" s="1" t="s">
        <v>254</v>
      </c>
      <c r="B214" s="6">
        <v>551.0</v>
      </c>
      <c r="C214" s="3">
        <v>94.8064629081663</v>
      </c>
      <c r="D214" s="3">
        <v>128.786328934313</v>
      </c>
      <c r="E214" s="3">
        <v>93.9935531962055</v>
      </c>
      <c r="F214" s="7">
        <v>200.0</v>
      </c>
      <c r="G214" s="5" t="s">
        <v>17</v>
      </c>
      <c r="I214" s="7">
        <v>929.0</v>
      </c>
      <c r="J214" s="8" t="b">
        <f t="shared" si="1"/>
        <v>0</v>
      </c>
      <c r="N214" s="9">
        <f t="shared" si="2"/>
        <v>0.3584129708</v>
      </c>
      <c r="O214" s="9">
        <f t="shared" si="3"/>
        <v>-0.008574412408</v>
      </c>
      <c r="P214" s="10">
        <f t="shared" si="4"/>
        <v>0.2701589216</v>
      </c>
      <c r="Q214" s="8">
        <f t="shared" si="5"/>
        <v>-0.5259676855</v>
      </c>
      <c r="R214" s="8" t="str">
        <f t="shared" si="6"/>
        <v>#VALUE!</v>
      </c>
    </row>
    <row r="215" hidden="1">
      <c r="A215" s="1" t="s">
        <v>255</v>
      </c>
      <c r="B215" s="6">
        <v>5257.0</v>
      </c>
      <c r="C215" s="3">
        <v>85.7939368638639</v>
      </c>
      <c r="D215" s="3">
        <v>99.9046015795569</v>
      </c>
      <c r="E215" s="3">
        <v>81.7012101715322</v>
      </c>
      <c r="F215" s="7">
        <v>125.0</v>
      </c>
      <c r="G215" s="11">
        <v>62.2379</v>
      </c>
      <c r="I215" s="7">
        <v>1026.0</v>
      </c>
      <c r="J215" s="8" t="b">
        <f t="shared" si="1"/>
        <v>0</v>
      </c>
      <c r="N215" s="9">
        <f t="shared" si="2"/>
        <v>0.1644715843</v>
      </c>
      <c r="O215" s="9">
        <f t="shared" si="3"/>
        <v>-0.04770414836</v>
      </c>
      <c r="P215" s="10">
        <f t="shared" si="4"/>
        <v>0.1822077374</v>
      </c>
      <c r="Q215" s="8">
        <f t="shared" si="5"/>
        <v>-0.3136485051</v>
      </c>
      <c r="R215" s="8">
        <f t="shared" si="6"/>
        <v>0.3784837995</v>
      </c>
    </row>
    <row r="216" hidden="1">
      <c r="A216" s="1" t="s">
        <v>256</v>
      </c>
      <c r="B216" s="6">
        <v>858.0</v>
      </c>
      <c r="C216" s="3">
        <v>43.5971337248082</v>
      </c>
      <c r="D216" s="3">
        <v>46.4934639764165</v>
      </c>
      <c r="E216" s="3">
        <v>42.9648346018794</v>
      </c>
      <c r="F216" s="7">
        <v>100.0</v>
      </c>
      <c r="G216" s="5" t="s">
        <v>17</v>
      </c>
      <c r="I216" s="7">
        <v>1162.0</v>
      </c>
      <c r="J216" s="8" t="b">
        <f t="shared" si="1"/>
        <v>0</v>
      </c>
      <c r="N216" s="9">
        <f t="shared" si="2"/>
        <v>0.06643396031</v>
      </c>
      <c r="O216" s="9">
        <f t="shared" si="3"/>
        <v>-0.01450322691</v>
      </c>
      <c r="P216" s="10">
        <f t="shared" si="4"/>
        <v>0.07589517048</v>
      </c>
      <c r="Q216" s="8">
        <f t="shared" si="5"/>
        <v>-0.5640286628</v>
      </c>
      <c r="R216" s="8" t="str">
        <f t="shared" si="6"/>
        <v>#VALUE!</v>
      </c>
    </row>
    <row r="217" hidden="1">
      <c r="A217" s="1" t="s">
        <v>257</v>
      </c>
      <c r="B217" s="6">
        <v>872.0</v>
      </c>
      <c r="C217" s="3">
        <v>365.421544912549</v>
      </c>
      <c r="D217" s="3">
        <v>709.091259268253</v>
      </c>
      <c r="E217" s="3">
        <v>361.295402265453</v>
      </c>
      <c r="F217" s="7">
        <v>400.0</v>
      </c>
      <c r="G217" s="5" t="s">
        <v>17</v>
      </c>
      <c r="I217" s="7">
        <v>788.0</v>
      </c>
      <c r="J217" s="8" t="b">
        <f t="shared" si="1"/>
        <v>0</v>
      </c>
      <c r="N217" s="9">
        <f t="shared" si="2"/>
        <v>0.9404746905</v>
      </c>
      <c r="O217" s="9">
        <f t="shared" si="3"/>
        <v>-0.0112914597</v>
      </c>
      <c r="P217" s="10">
        <f t="shared" si="4"/>
        <v>0.4904810946</v>
      </c>
      <c r="Q217" s="8">
        <f t="shared" si="5"/>
        <v>-0.08644613772</v>
      </c>
      <c r="R217" s="8" t="str">
        <f t="shared" si="6"/>
        <v>#VALUE!</v>
      </c>
      <c r="W217" s="1" t="s">
        <v>258</v>
      </c>
      <c r="X217" s="9">
        <f>AVERAGE(C217:C218)</f>
        <v>218.4462994</v>
      </c>
    </row>
    <row r="218" hidden="1">
      <c r="A218" s="1" t="s">
        <v>259</v>
      </c>
      <c r="B218" s="6">
        <v>59381.0</v>
      </c>
      <c r="C218" s="3">
        <v>71.4710539706243</v>
      </c>
      <c r="D218" s="3">
        <v>78.7119974520015</v>
      </c>
      <c r="E218" s="3">
        <v>69.1701840718926</v>
      </c>
      <c r="F218" s="7">
        <v>125.0</v>
      </c>
      <c r="G218" s="11">
        <v>70.10686</v>
      </c>
      <c r="I218" s="7">
        <v>1025.0</v>
      </c>
      <c r="J218" s="8" t="b">
        <f t="shared" si="1"/>
        <v>0</v>
      </c>
      <c r="N218" s="9">
        <f t="shared" si="2"/>
        <v>0.1013129523</v>
      </c>
      <c r="O218" s="9">
        <f t="shared" si="3"/>
        <v>-0.0321930316</v>
      </c>
      <c r="P218" s="10">
        <f t="shared" si="4"/>
        <v>0.1212243837</v>
      </c>
      <c r="Q218" s="8">
        <f t="shared" si="5"/>
        <v>-0.4282315682</v>
      </c>
      <c r="R218" s="8">
        <f t="shared" si="6"/>
        <v>0.01945878008</v>
      </c>
      <c r="W218" s="1" t="s">
        <v>260</v>
      </c>
      <c r="X218" s="9">
        <f>AVERAGE(C212,C216,C221,C223,C226,C227,C228,C230)</f>
        <v>77.25934611</v>
      </c>
    </row>
    <row r="219" hidden="1">
      <c r="A219" s="1" t="s">
        <v>261</v>
      </c>
      <c r="B219" s="6">
        <v>1794.0</v>
      </c>
      <c r="C219" s="3">
        <v>65.0136153630039</v>
      </c>
      <c r="D219" s="3">
        <v>66.2709211139694</v>
      </c>
      <c r="E219" s="3">
        <v>63.4611819871401</v>
      </c>
      <c r="F219" s="7">
        <v>200.0</v>
      </c>
      <c r="G219" s="5" t="s">
        <v>17</v>
      </c>
      <c r="I219" s="7">
        <v>134.0</v>
      </c>
      <c r="J219" s="8" t="b">
        <f t="shared" si="1"/>
        <v>0</v>
      </c>
      <c r="N219" s="9">
        <f t="shared" si="2"/>
        <v>0.01933911449</v>
      </c>
      <c r="O219" s="9">
        <f t="shared" si="3"/>
        <v>-0.02387858862</v>
      </c>
      <c r="P219" s="10">
        <f t="shared" si="4"/>
        <v>0.04239776782</v>
      </c>
      <c r="Q219" s="8">
        <f t="shared" si="5"/>
        <v>-0.6749319232</v>
      </c>
      <c r="R219" s="8" t="str">
        <f t="shared" si="6"/>
        <v>#VALUE!</v>
      </c>
    </row>
    <row r="220" hidden="1">
      <c r="A220" s="1" t="s">
        <v>262</v>
      </c>
      <c r="B220" s="6">
        <v>6221.0</v>
      </c>
      <c r="C220" s="3">
        <v>154.128295671576</v>
      </c>
      <c r="D220" s="3">
        <v>164.623886896216</v>
      </c>
      <c r="E220" s="3">
        <v>153.460461463885</v>
      </c>
      <c r="F220" s="7">
        <v>300.0</v>
      </c>
      <c r="G220" s="5" t="s">
        <v>17</v>
      </c>
      <c r="I220" s="7">
        <v>781.0</v>
      </c>
      <c r="J220" s="8" t="b">
        <f t="shared" si="1"/>
        <v>0</v>
      </c>
      <c r="N220" s="9">
        <f t="shared" si="2"/>
        <v>0.06809645937</v>
      </c>
      <c r="O220" s="9">
        <f t="shared" si="3"/>
        <v>-0.004332976011</v>
      </c>
      <c r="P220" s="10">
        <f t="shared" si="4"/>
        <v>0.06781169879</v>
      </c>
      <c r="Q220" s="8">
        <f t="shared" si="5"/>
        <v>-0.4862390144</v>
      </c>
      <c r="R220" s="8" t="str">
        <f t="shared" si="6"/>
        <v>#VALUE!</v>
      </c>
    </row>
    <row r="221" hidden="1">
      <c r="A221" s="1" t="s">
        <v>263</v>
      </c>
      <c r="B221" s="6">
        <v>1824.0</v>
      </c>
      <c r="C221" s="3">
        <v>42.222359059656</v>
      </c>
      <c r="D221" s="3">
        <v>59.3850494372865</v>
      </c>
      <c r="E221" s="3">
        <v>40.8007892079715</v>
      </c>
      <c r="F221" s="7">
        <v>80.0</v>
      </c>
      <c r="G221" s="11">
        <v>42.78044</v>
      </c>
      <c r="I221" s="7">
        <v>1161.0</v>
      </c>
      <c r="J221" s="8" t="b">
        <f t="shared" si="1"/>
        <v>0</v>
      </c>
      <c r="N221" s="9">
        <f t="shared" si="2"/>
        <v>0.4064834547</v>
      </c>
      <c r="O221" s="9">
        <f t="shared" si="3"/>
        <v>-0.03366865053</v>
      </c>
      <c r="P221" s="10">
        <f t="shared" si="4"/>
        <v>0.3129450999</v>
      </c>
      <c r="Q221" s="8">
        <f t="shared" si="5"/>
        <v>-0.4722205118</v>
      </c>
      <c r="R221" s="8">
        <f t="shared" si="6"/>
        <v>-0.0130452361</v>
      </c>
    </row>
    <row r="222" hidden="1">
      <c r="A222" s="1" t="s">
        <v>264</v>
      </c>
      <c r="B222" s="6">
        <v>20733.0</v>
      </c>
      <c r="C222" s="3">
        <v>92.1995945249156</v>
      </c>
      <c r="D222" s="3">
        <v>92.4868186738417</v>
      </c>
      <c r="E222" s="3">
        <v>91.1220722789014</v>
      </c>
      <c r="F222" s="7">
        <v>200.0</v>
      </c>
      <c r="G222" s="11">
        <v>89.16422</v>
      </c>
      <c r="I222" s="7">
        <v>1125.0</v>
      </c>
      <c r="J222" s="8" t="b">
        <f t="shared" si="1"/>
        <v>0</v>
      </c>
      <c r="N222" s="9">
        <f t="shared" si="2"/>
        <v>0.003115243081</v>
      </c>
      <c r="O222" s="9">
        <f t="shared" si="3"/>
        <v>-0.01168684365</v>
      </c>
      <c r="P222" s="10">
        <f t="shared" si="4"/>
        <v>0.01475611784</v>
      </c>
      <c r="Q222" s="8">
        <f t="shared" si="5"/>
        <v>-0.5390020274</v>
      </c>
      <c r="R222" s="8">
        <f t="shared" si="6"/>
        <v>0.03404251756</v>
      </c>
    </row>
    <row r="223" hidden="1">
      <c r="A223" s="1" t="s">
        <v>265</v>
      </c>
      <c r="B223" s="6">
        <v>4680.0</v>
      </c>
      <c r="C223" s="3">
        <v>64.1248630380209</v>
      </c>
      <c r="D223" s="3">
        <v>89.6110394595354</v>
      </c>
      <c r="E223" s="3">
        <v>63.7979692237543</v>
      </c>
      <c r="F223" s="7">
        <v>125.0</v>
      </c>
      <c r="G223" s="11">
        <v>70.5204</v>
      </c>
      <c r="I223" s="7">
        <v>1147.0</v>
      </c>
      <c r="J223" s="8" t="b">
        <f t="shared" si="1"/>
        <v>0</v>
      </c>
      <c r="N223" s="9">
        <f t="shared" si="2"/>
        <v>0.3974460952</v>
      </c>
      <c r="O223" s="9">
        <f t="shared" si="3"/>
        <v>-0.005097770175</v>
      </c>
      <c r="P223" s="10">
        <f t="shared" si="4"/>
        <v>0.2880568108</v>
      </c>
      <c r="Q223" s="8">
        <f t="shared" si="5"/>
        <v>-0.4870010957</v>
      </c>
      <c r="R223" s="8">
        <f t="shared" si="6"/>
        <v>-0.09069059396</v>
      </c>
    </row>
    <row r="224" hidden="1">
      <c r="A224" s="1" t="s">
        <v>266</v>
      </c>
      <c r="B224" s="6">
        <v>2725.0</v>
      </c>
      <c r="C224" s="3">
        <v>64.2997848705855</v>
      </c>
      <c r="D224" s="3">
        <v>89.243675724905</v>
      </c>
      <c r="E224" s="3">
        <v>63.3347689877748</v>
      </c>
      <c r="F224" s="7">
        <v>125.0</v>
      </c>
      <c r="G224" s="5" t="s">
        <v>17</v>
      </c>
      <c r="I224" s="7">
        <v>984.0</v>
      </c>
      <c r="J224" s="8" t="b">
        <f t="shared" si="1"/>
        <v>0</v>
      </c>
      <c r="N224" s="9">
        <f t="shared" si="2"/>
        <v>0.3879311712</v>
      </c>
      <c r="O224" s="9">
        <f t="shared" si="3"/>
        <v>-0.01500807327</v>
      </c>
      <c r="P224" s="10">
        <f t="shared" si="4"/>
        <v>0.2903164457</v>
      </c>
      <c r="Q224" s="8">
        <f t="shared" si="5"/>
        <v>-0.485601721</v>
      </c>
      <c r="R224" s="8" t="str">
        <f t="shared" si="6"/>
        <v>#VALUE!</v>
      </c>
    </row>
    <row r="225" hidden="1">
      <c r="A225" s="1" t="s">
        <v>267</v>
      </c>
      <c r="B225" s="6">
        <v>40197.0</v>
      </c>
      <c r="C225" s="3">
        <v>81.8471464215012</v>
      </c>
      <c r="D225" s="3">
        <v>86.6458949786542</v>
      </c>
      <c r="E225" s="3">
        <v>79.3912129146662</v>
      </c>
      <c r="F225" s="7">
        <v>125.0</v>
      </c>
      <c r="G225" s="11">
        <v>83.61399</v>
      </c>
      <c r="I225" s="7">
        <v>1156.0</v>
      </c>
      <c r="J225" s="8" t="b">
        <f t="shared" si="1"/>
        <v>0</v>
      </c>
      <c r="N225" s="9">
        <f t="shared" si="2"/>
        <v>0.05863061532</v>
      </c>
      <c r="O225" s="9">
        <f t="shared" si="3"/>
        <v>-0.03000634248</v>
      </c>
      <c r="P225" s="10">
        <f t="shared" si="4"/>
        <v>0.08372793732</v>
      </c>
      <c r="Q225" s="8">
        <f t="shared" si="5"/>
        <v>-0.3452228286</v>
      </c>
      <c r="R225" s="8">
        <f t="shared" si="6"/>
        <v>-0.02113095642</v>
      </c>
    </row>
    <row r="226" hidden="1">
      <c r="A226" s="1" t="s">
        <v>268</v>
      </c>
      <c r="B226" s="6">
        <v>135.0</v>
      </c>
      <c r="C226" s="3">
        <v>121.100959753982</v>
      </c>
      <c r="D226" s="3">
        <v>166.801778986177</v>
      </c>
      <c r="E226" s="3">
        <v>119.8330143352</v>
      </c>
      <c r="F226" s="7">
        <v>200.0</v>
      </c>
      <c r="G226" s="5" t="s">
        <v>17</v>
      </c>
      <c r="I226" s="7">
        <v>938.0</v>
      </c>
      <c r="J226" s="8" t="b">
        <f t="shared" si="1"/>
        <v>0</v>
      </c>
      <c r="N226" s="9">
        <f t="shared" si="2"/>
        <v>0.3773778451</v>
      </c>
      <c r="O226" s="9">
        <f t="shared" si="3"/>
        <v>-0.01047015169</v>
      </c>
      <c r="P226" s="10">
        <f t="shared" si="4"/>
        <v>0.2815843148</v>
      </c>
      <c r="Q226" s="8">
        <f t="shared" si="5"/>
        <v>-0.3944952012</v>
      </c>
      <c r="R226" s="8" t="str">
        <f t="shared" si="6"/>
        <v>#VALUE!</v>
      </c>
    </row>
    <row r="227" hidden="1">
      <c r="A227" s="1" t="s">
        <v>269</v>
      </c>
      <c r="B227" s="6">
        <v>18011.0</v>
      </c>
      <c r="C227" s="3">
        <v>58.4179944473863</v>
      </c>
      <c r="D227" s="3">
        <v>63.4840784804576</v>
      </c>
      <c r="E227" s="3">
        <v>56.8296195613004</v>
      </c>
      <c r="F227" s="7">
        <v>125.0</v>
      </c>
      <c r="G227" s="11">
        <v>75.99785</v>
      </c>
      <c r="I227" s="7">
        <v>410.0</v>
      </c>
      <c r="J227" s="8" t="b">
        <f t="shared" si="1"/>
        <v>0</v>
      </c>
      <c r="N227" s="9">
        <f t="shared" si="2"/>
        <v>0.08672129334</v>
      </c>
      <c r="O227" s="9">
        <f t="shared" si="3"/>
        <v>-0.02718982226</v>
      </c>
      <c r="P227" s="10">
        <f t="shared" si="4"/>
        <v>0.1048209107</v>
      </c>
      <c r="Q227" s="8">
        <f t="shared" si="5"/>
        <v>-0.5326560444</v>
      </c>
      <c r="R227" s="8">
        <f t="shared" si="6"/>
        <v>-0.2313204328</v>
      </c>
    </row>
    <row r="228" hidden="1">
      <c r="A228" s="1" t="s">
        <v>270</v>
      </c>
      <c r="B228" s="6">
        <v>366.0</v>
      </c>
      <c r="C228" s="3">
        <v>94.3155135807806</v>
      </c>
      <c r="D228" s="3">
        <v>126.718531705501</v>
      </c>
      <c r="E228" s="3">
        <v>93.008468342547</v>
      </c>
      <c r="F228" s="7">
        <v>200.0</v>
      </c>
      <c r="G228" s="5" t="s">
        <v>17</v>
      </c>
      <c r="I228" s="7">
        <v>47.0</v>
      </c>
      <c r="J228" s="8" t="b">
        <f t="shared" si="1"/>
        <v>0</v>
      </c>
      <c r="N228" s="9">
        <f t="shared" si="2"/>
        <v>0.3435597909</v>
      </c>
      <c r="O228" s="9">
        <f t="shared" si="3"/>
        <v>-0.01385822108</v>
      </c>
      <c r="P228" s="10">
        <f t="shared" si="4"/>
        <v>0.2660231531</v>
      </c>
      <c r="Q228" s="8">
        <f t="shared" si="5"/>
        <v>-0.5284224321</v>
      </c>
      <c r="R228" s="8" t="str">
        <f t="shared" si="6"/>
        <v>#VALUE!</v>
      </c>
    </row>
    <row r="229" hidden="1">
      <c r="A229" s="1" t="s">
        <v>271</v>
      </c>
      <c r="B229" s="6">
        <v>4858.0</v>
      </c>
      <c r="C229" s="3">
        <v>81.5515944109837</v>
      </c>
      <c r="D229" s="3">
        <v>88.7291901701667</v>
      </c>
      <c r="E229" s="3">
        <v>72.8264857452245</v>
      </c>
      <c r="F229" s="7">
        <v>125.0</v>
      </c>
      <c r="G229" s="11">
        <v>92.11695</v>
      </c>
      <c r="I229" s="7">
        <v>717.0</v>
      </c>
      <c r="J229" s="8" t="b">
        <f t="shared" si="1"/>
        <v>0</v>
      </c>
      <c r="N229" s="9">
        <f t="shared" si="2"/>
        <v>0.08801294213</v>
      </c>
      <c r="O229" s="9">
        <f t="shared" si="3"/>
        <v>-0.1069888177</v>
      </c>
      <c r="P229" s="10">
        <f t="shared" si="4"/>
        <v>0.1792274267</v>
      </c>
      <c r="Q229" s="8">
        <f t="shared" si="5"/>
        <v>-0.3475872447</v>
      </c>
      <c r="R229" s="8">
        <f t="shared" si="6"/>
        <v>-0.1146950218</v>
      </c>
    </row>
    <row r="230" hidden="1">
      <c r="A230" s="1" t="s">
        <v>272</v>
      </c>
      <c r="B230" s="6">
        <v>105.0</v>
      </c>
      <c r="C230" s="3">
        <v>85.4828412613876</v>
      </c>
      <c r="D230" s="3">
        <v>97.3218799040365</v>
      </c>
      <c r="E230" s="3">
        <v>81.3329420619434</v>
      </c>
      <c r="F230" s="7">
        <v>125.0</v>
      </c>
      <c r="G230" s="5" t="s">
        <v>17</v>
      </c>
      <c r="I230" s="7">
        <v>309.0</v>
      </c>
      <c r="J230" s="8" t="b">
        <f t="shared" si="1"/>
        <v>0</v>
      </c>
      <c r="N230" s="9">
        <f t="shared" si="2"/>
        <v>0.1384960826</v>
      </c>
      <c r="O230" s="9">
        <f t="shared" si="3"/>
        <v>-0.04854657541</v>
      </c>
      <c r="P230" s="10">
        <f t="shared" si="4"/>
        <v>0.1642892416</v>
      </c>
      <c r="Q230" s="8">
        <f t="shared" si="5"/>
        <v>-0.3161372699</v>
      </c>
      <c r="R230" s="8" t="str">
        <f t="shared" si="6"/>
        <v>#VALUE!</v>
      </c>
    </row>
    <row r="231" hidden="1">
      <c r="A231" s="1" t="s">
        <v>273</v>
      </c>
      <c r="B231" s="6">
        <v>26607.0</v>
      </c>
      <c r="C231" s="3">
        <v>58.8681586325205</v>
      </c>
      <c r="D231" s="3">
        <v>61.0147542347853</v>
      </c>
      <c r="E231" s="3">
        <v>57.8523162909883</v>
      </c>
      <c r="F231" s="7">
        <v>125.0</v>
      </c>
      <c r="G231" s="11">
        <v>97.06287</v>
      </c>
      <c r="I231" s="7">
        <v>1077.0</v>
      </c>
      <c r="J231" s="8" t="b">
        <f t="shared" si="1"/>
        <v>0</v>
      </c>
      <c r="N231" s="9">
        <f t="shared" si="2"/>
        <v>0.03646445977</v>
      </c>
      <c r="O231" s="9">
        <f t="shared" si="3"/>
        <v>-0.01725622756</v>
      </c>
      <c r="P231" s="10">
        <f t="shared" si="4"/>
        <v>0.05183070855</v>
      </c>
      <c r="Q231" s="8">
        <f t="shared" si="5"/>
        <v>-0.5290547309</v>
      </c>
      <c r="R231" s="8">
        <f t="shared" si="6"/>
        <v>-0.3935048631</v>
      </c>
    </row>
    <row r="232" hidden="1">
      <c r="A232" s="1" t="s">
        <v>274</v>
      </c>
      <c r="B232" s="6">
        <v>27422.0</v>
      </c>
      <c r="C232" s="3">
        <v>86.6159733907168</v>
      </c>
      <c r="D232" s="3">
        <v>88.146581563489</v>
      </c>
      <c r="E232" s="3">
        <v>86.0657981281289</v>
      </c>
      <c r="F232" s="7">
        <v>200.0</v>
      </c>
      <c r="G232" s="11">
        <v>113.5576</v>
      </c>
      <c r="I232" s="7">
        <v>699.0</v>
      </c>
      <c r="J232" s="8" t="b">
        <f t="shared" si="1"/>
        <v>0</v>
      </c>
      <c r="N232" s="9">
        <f t="shared" si="2"/>
        <v>0.01767119981</v>
      </c>
      <c r="O232" s="9">
        <f t="shared" si="3"/>
        <v>-0.00635189147</v>
      </c>
      <c r="P232" s="10">
        <f t="shared" si="4"/>
        <v>0.0236059459</v>
      </c>
      <c r="Q232" s="8">
        <f t="shared" si="5"/>
        <v>-0.566920133</v>
      </c>
      <c r="R232" s="8">
        <f t="shared" si="6"/>
        <v>-0.2372507574</v>
      </c>
      <c r="W232" s="1" t="s">
        <v>275</v>
      </c>
      <c r="X232" s="9">
        <f>AVERAGE(C231:C232)</f>
        <v>72.74206601</v>
      </c>
    </row>
    <row r="233" hidden="1">
      <c r="A233" s="1" t="s">
        <v>276</v>
      </c>
      <c r="B233" s="6">
        <v>22191.0</v>
      </c>
      <c r="C233" s="3">
        <v>104.272138629401</v>
      </c>
      <c r="D233" s="3">
        <v>104.683769868799</v>
      </c>
      <c r="E233" s="3">
        <v>102.787533387364</v>
      </c>
      <c r="F233" s="7">
        <v>200.0</v>
      </c>
      <c r="G233" s="11">
        <v>106.4088</v>
      </c>
      <c r="I233" s="7">
        <v>943.0</v>
      </c>
      <c r="J233" s="8" t="b">
        <f t="shared" si="1"/>
        <v>0</v>
      </c>
      <c r="N233" s="9">
        <f t="shared" si="2"/>
        <v>0.003947662768</v>
      </c>
      <c r="O233" s="9">
        <f t="shared" si="3"/>
        <v>-0.01423779412</v>
      </c>
      <c r="P233" s="10">
        <f t="shared" si="4"/>
        <v>0.01811394912</v>
      </c>
      <c r="Q233" s="8">
        <f t="shared" si="5"/>
        <v>-0.4786393069</v>
      </c>
      <c r="R233" s="8">
        <f t="shared" si="6"/>
        <v>-0.02007974313</v>
      </c>
    </row>
    <row r="234" hidden="1">
      <c r="A234" s="1" t="s">
        <v>277</v>
      </c>
      <c r="B234" s="6">
        <v>167.0</v>
      </c>
      <c r="C234" s="3">
        <v>46.3350248291856</v>
      </c>
      <c r="D234" s="3">
        <v>46.3350248291856</v>
      </c>
      <c r="E234" s="3">
        <v>46.3350248291856</v>
      </c>
      <c r="F234" s="4" t="s">
        <v>17</v>
      </c>
      <c r="G234" s="5" t="s">
        <v>17</v>
      </c>
      <c r="I234" s="7">
        <v>956.0</v>
      </c>
      <c r="J234" s="8" t="b">
        <f t="shared" si="1"/>
        <v>0</v>
      </c>
      <c r="N234" s="9">
        <f t="shared" si="2"/>
        <v>0</v>
      </c>
      <c r="O234" s="9">
        <f t="shared" si="3"/>
        <v>0</v>
      </c>
      <c r="P234" s="10">
        <f t="shared" si="4"/>
        <v>0</v>
      </c>
      <c r="Q234" s="8" t="str">
        <f t="shared" si="5"/>
        <v>#VALUE!</v>
      </c>
      <c r="R234" s="8" t="str">
        <f t="shared" si="6"/>
        <v>#VALUE!</v>
      </c>
    </row>
    <row r="235" hidden="1">
      <c r="A235" s="1" t="s">
        <v>278</v>
      </c>
      <c r="B235" s="6">
        <v>1171.0</v>
      </c>
      <c r="C235" s="3">
        <v>129.581627832491</v>
      </c>
      <c r="D235" s="3">
        <v>165.985292084973</v>
      </c>
      <c r="E235" s="3">
        <v>128.078051504164</v>
      </c>
      <c r="F235" s="7">
        <v>200.0</v>
      </c>
      <c r="G235" s="5" t="s">
        <v>17</v>
      </c>
      <c r="I235" s="7">
        <v>29.0</v>
      </c>
      <c r="J235" s="8" t="b">
        <f t="shared" si="1"/>
        <v>0</v>
      </c>
      <c r="N235" s="9">
        <f t="shared" si="2"/>
        <v>0.2809322962</v>
      </c>
      <c r="O235" s="9">
        <f t="shared" si="3"/>
        <v>-0.01160331409</v>
      </c>
      <c r="P235" s="10">
        <f t="shared" si="4"/>
        <v>0.2283771056</v>
      </c>
      <c r="Q235" s="8">
        <f t="shared" si="5"/>
        <v>-0.3520918608</v>
      </c>
      <c r="R235" s="8" t="str">
        <f t="shared" si="6"/>
        <v>#VALUE!</v>
      </c>
    </row>
    <row r="236" hidden="1">
      <c r="A236" s="1" t="s">
        <v>279</v>
      </c>
      <c r="B236" s="6">
        <v>28542.0</v>
      </c>
      <c r="C236" s="3">
        <v>83.3534211643203</v>
      </c>
      <c r="D236" s="3">
        <v>94.8660476127972</v>
      </c>
      <c r="E236" s="3">
        <v>77.5038477624194</v>
      </c>
      <c r="F236" s="7">
        <v>200.0</v>
      </c>
      <c r="G236" s="11">
        <v>111.781</v>
      </c>
      <c r="I236" s="7">
        <v>663.0</v>
      </c>
      <c r="J236" s="8" t="b">
        <f t="shared" si="1"/>
        <v>0</v>
      </c>
      <c r="N236" s="9">
        <f t="shared" si="2"/>
        <v>0.1381182234</v>
      </c>
      <c r="O236" s="9">
        <f t="shared" si="3"/>
        <v>-0.07017796415</v>
      </c>
      <c r="P236" s="10">
        <f t="shared" si="4"/>
        <v>0.1830180585</v>
      </c>
      <c r="Q236" s="8">
        <f t="shared" si="5"/>
        <v>-0.5832328942</v>
      </c>
      <c r="R236" s="8">
        <f t="shared" si="6"/>
        <v>-0.2543149447</v>
      </c>
    </row>
    <row r="237" hidden="1">
      <c r="A237" s="1" t="s">
        <v>280</v>
      </c>
      <c r="B237" s="6">
        <v>21379.0</v>
      </c>
      <c r="C237" s="3">
        <v>38.5288951400032</v>
      </c>
      <c r="D237" s="3">
        <v>39.4074818489621</v>
      </c>
      <c r="E237" s="3">
        <v>38.400727082533</v>
      </c>
      <c r="F237" s="7">
        <v>50.0</v>
      </c>
      <c r="G237" s="11">
        <v>42.33665</v>
      </c>
      <c r="I237" s="7">
        <v>886.0</v>
      </c>
      <c r="J237" s="8" t="b">
        <f t="shared" si="1"/>
        <v>0</v>
      </c>
      <c r="N237" s="9">
        <f t="shared" si="2"/>
        <v>0.02280331958</v>
      </c>
      <c r="O237" s="9">
        <f t="shared" si="3"/>
        <v>-0.003326543806</v>
      </c>
      <c r="P237" s="10">
        <f t="shared" si="4"/>
        <v>0.02554730014</v>
      </c>
      <c r="Q237" s="8">
        <f t="shared" si="5"/>
        <v>-0.2294220972</v>
      </c>
      <c r="R237" s="8">
        <f t="shared" si="6"/>
        <v>-0.08993991872</v>
      </c>
    </row>
    <row r="238" hidden="1">
      <c r="A238" s="1" t="s">
        <v>281</v>
      </c>
      <c r="B238" s="6">
        <v>136.0</v>
      </c>
      <c r="C238" s="3">
        <v>127.036339823657</v>
      </c>
      <c r="D238" s="3">
        <v>3553828.73091135</v>
      </c>
      <c r="E238" s="3">
        <v>125.603152201378</v>
      </c>
      <c r="F238" s="7">
        <v>200.0</v>
      </c>
      <c r="G238" s="5" t="s">
        <v>17</v>
      </c>
      <c r="H238" s="1" t="s">
        <v>282</v>
      </c>
      <c r="I238" s="7">
        <v>400.0</v>
      </c>
      <c r="J238" s="8" t="b">
        <f t="shared" si="1"/>
        <v>0</v>
      </c>
      <c r="N238" s="9"/>
      <c r="O238" s="9">
        <f t="shared" si="3"/>
        <v>-0.01128171375</v>
      </c>
      <c r="P238" s="10">
        <f t="shared" si="4"/>
        <v>0.9999646569</v>
      </c>
      <c r="Q238" s="8">
        <f t="shared" si="5"/>
        <v>-0.3648183009</v>
      </c>
      <c r="R238" s="8" t="str">
        <f t="shared" si="6"/>
        <v>#VALUE!</v>
      </c>
      <c r="W238" s="1" t="s">
        <v>283</v>
      </c>
      <c r="X238" s="9">
        <f>AVERAGE(C235,C236,C237,C238,C239,C249,C253)</f>
        <v>113.8652624</v>
      </c>
    </row>
    <row r="239" hidden="1">
      <c r="A239" s="1" t="s">
        <v>284</v>
      </c>
      <c r="B239" s="6">
        <v>257.0</v>
      </c>
      <c r="C239" s="3">
        <v>262.963545702157</v>
      </c>
      <c r="D239" s="3">
        <v>504.281193184872</v>
      </c>
      <c r="E239" s="3">
        <v>253.793164186872</v>
      </c>
      <c r="F239" s="7">
        <v>400.0</v>
      </c>
      <c r="G239" s="5" t="s">
        <v>17</v>
      </c>
      <c r="I239" s="7">
        <v>262.0</v>
      </c>
      <c r="J239" s="8" t="b">
        <f t="shared" si="1"/>
        <v>0</v>
      </c>
      <c r="N239" s="9">
        <f t="shared" ref="N239:N241" si="7">(D239-C239)/C239</f>
        <v>0.9176847948</v>
      </c>
      <c r="O239" s="9">
        <f t="shared" si="3"/>
        <v>-0.03487320454</v>
      </c>
      <c r="P239" s="10">
        <f t="shared" si="4"/>
        <v>0.4967229244</v>
      </c>
      <c r="Q239" s="8">
        <f t="shared" si="5"/>
        <v>-0.3425911357</v>
      </c>
      <c r="R239" s="8" t="str">
        <f t="shared" si="6"/>
        <v>#VALUE!</v>
      </c>
    </row>
    <row r="240" hidden="1">
      <c r="A240" s="1" t="s">
        <v>285</v>
      </c>
      <c r="B240" s="6">
        <v>7773.0</v>
      </c>
      <c r="C240" s="3">
        <v>69.7141357614602</v>
      </c>
      <c r="D240" s="3">
        <v>73.1182792483941</v>
      </c>
      <c r="E240" s="3">
        <v>65.3888355800258</v>
      </c>
      <c r="F240" s="7">
        <v>125.0</v>
      </c>
      <c r="G240" s="11">
        <v>77.83358</v>
      </c>
      <c r="I240" s="7">
        <v>928.0</v>
      </c>
      <c r="J240" s="8" t="b">
        <f t="shared" si="1"/>
        <v>0</v>
      </c>
      <c r="N240" s="9">
        <f t="shared" si="7"/>
        <v>0.0488300321</v>
      </c>
      <c r="O240" s="9">
        <f t="shared" si="3"/>
        <v>-0.06204337376</v>
      </c>
      <c r="P240" s="10">
        <f t="shared" si="4"/>
        <v>0.1057115095</v>
      </c>
      <c r="Q240" s="8">
        <f t="shared" si="5"/>
        <v>-0.4422869139</v>
      </c>
      <c r="R240" s="8">
        <f t="shared" si="6"/>
        <v>-0.1043180108</v>
      </c>
    </row>
    <row r="241" hidden="1">
      <c r="A241" s="1" t="s">
        <v>286</v>
      </c>
      <c r="B241" s="6">
        <v>5459.0</v>
      </c>
      <c r="C241" s="3">
        <v>67.083356177517</v>
      </c>
      <c r="D241" s="3">
        <v>72.1515287073822</v>
      </c>
      <c r="E241" s="3">
        <v>66.5289137567964</v>
      </c>
      <c r="F241" s="7">
        <v>125.0</v>
      </c>
      <c r="G241" s="5" t="s">
        <v>17</v>
      </c>
      <c r="I241" s="7">
        <v>708.0</v>
      </c>
      <c r="J241" s="8" t="b">
        <f t="shared" si="1"/>
        <v>0</v>
      </c>
      <c r="N241" s="9">
        <f t="shared" si="7"/>
        <v>0.07555037223</v>
      </c>
      <c r="O241" s="9">
        <f t="shared" si="3"/>
        <v>-0.00826497737</v>
      </c>
      <c r="P241" s="10">
        <f t="shared" si="4"/>
        <v>0.07792787002</v>
      </c>
      <c r="Q241" s="8">
        <f t="shared" si="5"/>
        <v>-0.4633331506</v>
      </c>
      <c r="R241" s="8" t="str">
        <f t="shared" si="6"/>
        <v>#VALUE!</v>
      </c>
    </row>
    <row r="242" hidden="1">
      <c r="A242" s="1" t="s">
        <v>287</v>
      </c>
      <c r="B242" s="6">
        <v>280.0</v>
      </c>
      <c r="C242" s="3">
        <v>393.939627314816</v>
      </c>
      <c r="D242" s="3">
        <v>535346.093542923</v>
      </c>
      <c r="E242" s="3">
        <v>381.681195220615</v>
      </c>
      <c r="F242" s="7">
        <v>200.0</v>
      </c>
      <c r="G242" s="5" t="s">
        <v>17</v>
      </c>
      <c r="H242" s="1" t="s">
        <v>282</v>
      </c>
      <c r="I242" s="7">
        <v>50.0</v>
      </c>
      <c r="J242" s="8" t="b">
        <f t="shared" si="1"/>
        <v>0</v>
      </c>
      <c r="N242" s="9"/>
      <c r="O242" s="9">
        <f t="shared" si="3"/>
        <v>-0.03111753996</v>
      </c>
      <c r="P242" s="10">
        <f t="shared" si="4"/>
        <v>0.9992870384</v>
      </c>
      <c r="Q242" s="8">
        <f t="shared" si="5"/>
        <v>0.9696981366</v>
      </c>
      <c r="R242" s="8" t="str">
        <f t="shared" si="6"/>
        <v>#VALUE!</v>
      </c>
    </row>
    <row r="243" hidden="1">
      <c r="A243" s="1" t="s">
        <v>288</v>
      </c>
      <c r="B243" s="6">
        <v>14436.0</v>
      </c>
      <c r="C243" s="3">
        <v>63.554446819946</v>
      </c>
      <c r="D243" s="3">
        <v>67.1907435780658</v>
      </c>
      <c r="E243" s="3">
        <v>63.3114775051358</v>
      </c>
      <c r="F243" s="7">
        <v>125.0</v>
      </c>
      <c r="G243" s="11">
        <v>74.47268</v>
      </c>
      <c r="I243" s="7">
        <v>1017.0</v>
      </c>
      <c r="J243" s="8" t="b">
        <f t="shared" si="1"/>
        <v>0</v>
      </c>
      <c r="N243" s="9">
        <f t="shared" ref="N243:N326" si="8">(D243-C243)/C243</f>
        <v>0.05721545761</v>
      </c>
      <c r="O243" s="9">
        <f t="shared" si="3"/>
        <v>-0.003823010457</v>
      </c>
      <c r="P243" s="10">
        <f t="shared" si="4"/>
        <v>0.05773512639</v>
      </c>
      <c r="Q243" s="8">
        <f t="shared" si="5"/>
        <v>-0.4915644254</v>
      </c>
      <c r="R243" s="8">
        <f t="shared" si="6"/>
        <v>-0.146607228</v>
      </c>
    </row>
    <row r="244" hidden="1">
      <c r="A244" s="1" t="s">
        <v>289</v>
      </c>
      <c r="B244" s="6">
        <v>17698.0</v>
      </c>
      <c r="C244" s="3">
        <v>72.4022320911662</v>
      </c>
      <c r="D244" s="3">
        <v>72.650546128416</v>
      </c>
      <c r="E244" s="3">
        <v>72.3461471399096</v>
      </c>
      <c r="F244" s="7">
        <v>125.0</v>
      </c>
      <c r="G244" s="11">
        <v>72.29686</v>
      </c>
      <c r="I244" s="7">
        <v>414.0</v>
      </c>
      <c r="J244" s="8" t="b">
        <f t="shared" si="1"/>
        <v>0</v>
      </c>
      <c r="N244" s="9">
        <f t="shared" si="8"/>
        <v>0.00342964616</v>
      </c>
      <c r="O244" s="9">
        <f t="shared" si="3"/>
        <v>-0.000774630141</v>
      </c>
      <c r="P244" s="10">
        <f t="shared" si="4"/>
        <v>0.004189906404</v>
      </c>
      <c r="Q244" s="8">
        <f t="shared" si="5"/>
        <v>-0.4207821433</v>
      </c>
      <c r="R244" s="8">
        <f t="shared" si="6"/>
        <v>0.001457491946</v>
      </c>
    </row>
    <row r="245" hidden="1">
      <c r="A245" s="1" t="s">
        <v>290</v>
      </c>
      <c r="B245" s="6">
        <v>52851.0</v>
      </c>
      <c r="C245" s="3">
        <v>123.416585452009</v>
      </c>
      <c r="D245" s="3">
        <v>128.789901109398</v>
      </c>
      <c r="E245" s="3">
        <v>122.72107280474</v>
      </c>
      <c r="F245" s="7">
        <v>200.0</v>
      </c>
      <c r="G245" s="11">
        <v>103.884</v>
      </c>
      <c r="I245" s="7">
        <v>912.0</v>
      </c>
      <c r="J245" s="8" t="b">
        <f t="shared" si="1"/>
        <v>0</v>
      </c>
      <c r="N245" s="9">
        <f t="shared" si="8"/>
        <v>0.04353803533</v>
      </c>
      <c r="O245" s="9">
        <f t="shared" si="3"/>
        <v>-0.005635487684</v>
      </c>
      <c r="P245" s="10">
        <f t="shared" si="4"/>
        <v>0.04712192689</v>
      </c>
      <c r="Q245" s="8">
        <f t="shared" si="5"/>
        <v>-0.3829170727</v>
      </c>
      <c r="R245" s="8">
        <f t="shared" si="6"/>
        <v>0.1880230397</v>
      </c>
    </row>
    <row r="246" hidden="1">
      <c r="A246" s="1" t="s">
        <v>291</v>
      </c>
      <c r="B246" s="6">
        <v>33169.0</v>
      </c>
      <c r="C246" s="3">
        <v>83.6571928169183</v>
      </c>
      <c r="D246" s="3">
        <v>88.8207528458932</v>
      </c>
      <c r="E246" s="3">
        <v>82.8774857526377</v>
      </c>
      <c r="F246" s="7">
        <v>200.0</v>
      </c>
      <c r="G246" s="11">
        <v>96.16534</v>
      </c>
      <c r="I246" s="7">
        <v>791.0</v>
      </c>
      <c r="J246" s="8" t="b">
        <f t="shared" si="1"/>
        <v>0</v>
      </c>
      <c r="N246" s="9">
        <f t="shared" si="8"/>
        <v>0.061722846</v>
      </c>
      <c r="O246" s="9">
        <f t="shared" si="3"/>
        <v>-0.009320263303</v>
      </c>
      <c r="P246" s="10">
        <f t="shared" si="4"/>
        <v>0.06691304569</v>
      </c>
      <c r="Q246" s="8">
        <f t="shared" si="5"/>
        <v>-0.5817140359</v>
      </c>
      <c r="R246" s="8">
        <f t="shared" si="6"/>
        <v>-0.1300691828</v>
      </c>
    </row>
    <row r="247" hidden="1">
      <c r="A247" s="1" t="s">
        <v>292</v>
      </c>
      <c r="B247" s="6">
        <v>186.0</v>
      </c>
      <c r="C247" s="3">
        <v>51.1363527021541</v>
      </c>
      <c r="D247" s="3">
        <v>51.1363527021541</v>
      </c>
      <c r="E247" s="3">
        <v>51.1363527021541</v>
      </c>
      <c r="F247" s="7">
        <v>125.0</v>
      </c>
      <c r="G247" s="5" t="s">
        <v>17</v>
      </c>
      <c r="I247" s="7">
        <v>985.0</v>
      </c>
      <c r="J247" s="8" t="b">
        <f t="shared" si="1"/>
        <v>0</v>
      </c>
      <c r="N247" s="9">
        <f t="shared" si="8"/>
        <v>0</v>
      </c>
      <c r="O247" s="9">
        <f t="shared" si="3"/>
        <v>0</v>
      </c>
      <c r="P247" s="10">
        <f t="shared" si="4"/>
        <v>0</v>
      </c>
      <c r="Q247" s="8">
        <f t="shared" si="5"/>
        <v>-0.5909091784</v>
      </c>
      <c r="R247" s="8" t="str">
        <f t="shared" si="6"/>
        <v>#VALUE!</v>
      </c>
    </row>
    <row r="248" hidden="1">
      <c r="A248" s="1" t="s">
        <v>293</v>
      </c>
      <c r="B248" s="6">
        <v>7687.0</v>
      </c>
      <c r="C248" s="3">
        <v>82.4690257172252</v>
      </c>
      <c r="D248" s="3">
        <v>82.8485142851338</v>
      </c>
      <c r="E248" s="3">
        <v>80.9578555029506</v>
      </c>
      <c r="F248" s="7">
        <v>125.0</v>
      </c>
      <c r="G248" s="11">
        <v>83.44621</v>
      </c>
      <c r="I248" s="7">
        <v>954.0</v>
      </c>
      <c r="J248" s="8" t="b">
        <f t="shared" si="1"/>
        <v>0</v>
      </c>
      <c r="N248" s="9">
        <f t="shared" si="8"/>
        <v>0.004601589077</v>
      </c>
      <c r="O248" s="9">
        <f t="shared" si="3"/>
        <v>-0.01832409442</v>
      </c>
      <c r="P248" s="10">
        <f t="shared" si="4"/>
        <v>0.02282067214</v>
      </c>
      <c r="Q248" s="8">
        <f t="shared" si="5"/>
        <v>-0.3402477943</v>
      </c>
      <c r="R248" s="8">
        <f t="shared" si="6"/>
        <v>-0.01171034949</v>
      </c>
    </row>
    <row r="249" hidden="1">
      <c r="A249" s="1" t="s">
        <v>294</v>
      </c>
      <c r="B249" s="6">
        <v>24826.0</v>
      </c>
      <c r="C249" s="3">
        <v>81.3057722575532</v>
      </c>
      <c r="D249" s="3">
        <v>91.6448103242643</v>
      </c>
      <c r="E249" s="3">
        <v>78.0368558032507</v>
      </c>
      <c r="F249" s="7">
        <v>125.0</v>
      </c>
      <c r="G249" s="11">
        <v>90.52915</v>
      </c>
      <c r="I249" s="7">
        <v>833.0</v>
      </c>
      <c r="J249" s="8" t="b">
        <f t="shared" si="1"/>
        <v>0</v>
      </c>
      <c r="N249" s="9">
        <f t="shared" si="8"/>
        <v>0.1271624115</v>
      </c>
      <c r="O249" s="9">
        <f t="shared" si="3"/>
        <v>-0.04020521992</v>
      </c>
      <c r="P249" s="10">
        <f t="shared" si="4"/>
        <v>0.1484858168</v>
      </c>
      <c r="Q249" s="8">
        <f t="shared" si="5"/>
        <v>-0.3495538219</v>
      </c>
      <c r="R249" s="8">
        <f t="shared" si="6"/>
        <v>-0.1018829597</v>
      </c>
    </row>
    <row r="250" hidden="1">
      <c r="A250" s="1" t="s">
        <v>295</v>
      </c>
      <c r="B250" s="6">
        <v>42236.0</v>
      </c>
      <c r="C250" s="3">
        <v>56.2709200126944</v>
      </c>
      <c r="D250" s="3">
        <v>60.5871144124711</v>
      </c>
      <c r="E250" s="3">
        <v>54.3513638117334</v>
      </c>
      <c r="F250" s="7">
        <v>125.0</v>
      </c>
      <c r="G250" s="11">
        <v>91.03875</v>
      </c>
      <c r="I250" s="7">
        <v>1231.0</v>
      </c>
      <c r="J250" s="8" t="b">
        <f t="shared" si="1"/>
        <v>0</v>
      </c>
      <c r="N250" s="9">
        <f t="shared" si="8"/>
        <v>0.07670381787</v>
      </c>
      <c r="O250" s="9">
        <f t="shared" si="3"/>
        <v>-0.03411275665</v>
      </c>
      <c r="P250" s="10">
        <f t="shared" si="4"/>
        <v>0.1029220596</v>
      </c>
      <c r="Q250" s="8">
        <f t="shared" si="5"/>
        <v>-0.5498326399</v>
      </c>
      <c r="R250" s="8">
        <f t="shared" si="6"/>
        <v>-0.3819014429</v>
      </c>
      <c r="W250" s="1" t="s">
        <v>296</v>
      </c>
      <c r="X250" s="9">
        <f>AVERAGE(C251,C250,C249,C248,C247,C246,C245,C244)</f>
        <v>77.82991844</v>
      </c>
    </row>
    <row r="251" hidden="1">
      <c r="A251" s="1" t="s">
        <v>297</v>
      </c>
      <c r="B251" s="6">
        <v>2323.0</v>
      </c>
      <c r="C251" s="3">
        <v>71.9812664494623</v>
      </c>
      <c r="D251" s="3">
        <v>75.7058111660362</v>
      </c>
      <c r="E251" s="3">
        <v>71.6774749854107</v>
      </c>
      <c r="F251" s="7">
        <v>200.0</v>
      </c>
      <c r="G251" s="5" t="s">
        <v>17</v>
      </c>
      <c r="I251" s="7">
        <v>817.0</v>
      </c>
      <c r="J251" s="8" t="b">
        <f t="shared" si="1"/>
        <v>0</v>
      </c>
      <c r="N251" s="9">
        <f t="shared" si="8"/>
        <v>0.05174325071</v>
      </c>
      <c r="O251" s="9">
        <f t="shared" si="3"/>
        <v>-0.004220423994</v>
      </c>
      <c r="P251" s="10">
        <f t="shared" si="4"/>
        <v>0.05321039585</v>
      </c>
      <c r="Q251" s="8">
        <f t="shared" si="5"/>
        <v>-0.6400936678</v>
      </c>
      <c r="R251" s="8" t="str">
        <f t="shared" si="6"/>
        <v>#VALUE!</v>
      </c>
    </row>
    <row r="252" hidden="1">
      <c r="A252" s="1" t="s">
        <v>298</v>
      </c>
      <c r="B252" s="6">
        <v>7382.0</v>
      </c>
      <c r="C252" s="3">
        <v>57.4780235575413</v>
      </c>
      <c r="D252" s="3">
        <v>58.81404154718</v>
      </c>
      <c r="E252" s="3">
        <v>57.0678785036637</v>
      </c>
      <c r="F252" s="7">
        <v>125.0</v>
      </c>
      <c r="G252" s="5" t="s">
        <v>17</v>
      </c>
      <c r="I252" s="7">
        <v>1151.0</v>
      </c>
      <c r="J252" s="8" t="b">
        <f t="shared" si="1"/>
        <v>0</v>
      </c>
      <c r="N252" s="9">
        <f t="shared" si="8"/>
        <v>0.0232439793</v>
      </c>
      <c r="O252" s="9">
        <f t="shared" si="3"/>
        <v>-0.00713568471</v>
      </c>
      <c r="P252" s="10">
        <f t="shared" si="4"/>
        <v>0.02968956048</v>
      </c>
      <c r="Q252" s="8">
        <f t="shared" si="5"/>
        <v>-0.5401758115</v>
      </c>
      <c r="R252" s="8" t="str">
        <f t="shared" si="6"/>
        <v>#VALUE!</v>
      </c>
    </row>
    <row r="253" hidden="1">
      <c r="A253" s="1" t="s">
        <v>299</v>
      </c>
      <c r="B253" s="6">
        <v>646.0</v>
      </c>
      <c r="C253" s="3">
        <v>74.2872347116872</v>
      </c>
      <c r="D253" s="3">
        <v>115.325285270156</v>
      </c>
      <c r="E253" s="3">
        <v>73.6651324076727</v>
      </c>
      <c r="F253" s="7">
        <v>200.0</v>
      </c>
      <c r="G253" s="11">
        <v>80.61801</v>
      </c>
      <c r="I253" s="7">
        <v>996.0</v>
      </c>
      <c r="J253" s="8" t="b">
        <f t="shared" si="1"/>
        <v>0</v>
      </c>
      <c r="N253" s="9">
        <f t="shared" si="8"/>
        <v>0.5524239894</v>
      </c>
      <c r="O253" s="9">
        <f t="shared" si="3"/>
        <v>-0.008374282694</v>
      </c>
      <c r="P253" s="10">
        <f t="shared" si="4"/>
        <v>0.3612404059</v>
      </c>
      <c r="Q253" s="8">
        <f t="shared" si="5"/>
        <v>-0.6285638264</v>
      </c>
      <c r="R253" s="8">
        <f t="shared" si="6"/>
        <v>-0.07852805209</v>
      </c>
    </row>
    <row r="254" hidden="1">
      <c r="A254" s="1" t="s">
        <v>300</v>
      </c>
      <c r="B254" s="6">
        <v>441.0</v>
      </c>
      <c r="C254" s="3">
        <v>100.54225843944</v>
      </c>
      <c r="D254" s="3">
        <v>117.115192695229</v>
      </c>
      <c r="E254" s="3">
        <v>100.048664304415</v>
      </c>
      <c r="F254" s="7">
        <v>125.0</v>
      </c>
      <c r="G254" s="5" t="s">
        <v>17</v>
      </c>
      <c r="I254" s="7">
        <v>412.0</v>
      </c>
      <c r="J254" s="8" t="b">
        <f t="shared" si="1"/>
        <v>0</v>
      </c>
      <c r="N254" s="9">
        <f t="shared" si="8"/>
        <v>0.1648355081</v>
      </c>
      <c r="O254" s="9">
        <f t="shared" si="3"/>
        <v>-0.004909320147</v>
      </c>
      <c r="P254" s="10">
        <f t="shared" si="4"/>
        <v>0.1457242907</v>
      </c>
      <c r="Q254" s="8">
        <f t="shared" si="5"/>
        <v>-0.1956619325</v>
      </c>
      <c r="R254" s="8" t="str">
        <f t="shared" si="6"/>
        <v>#VALUE!</v>
      </c>
    </row>
    <row r="255" hidden="1">
      <c r="A255" s="1" t="s">
        <v>301</v>
      </c>
      <c r="B255" s="6">
        <v>900.0</v>
      </c>
      <c r="C255" s="3">
        <v>67.8446397997588</v>
      </c>
      <c r="D255" s="3">
        <v>100.311448602192</v>
      </c>
      <c r="E255" s="3">
        <v>50.7813075382829</v>
      </c>
      <c r="F255" s="7">
        <v>125.0</v>
      </c>
      <c r="G255" s="11">
        <v>65.01009</v>
      </c>
      <c r="I255" s="7">
        <v>1052.0</v>
      </c>
      <c r="J255" s="8" t="b">
        <f t="shared" si="1"/>
        <v>0</v>
      </c>
      <c r="N255" s="9">
        <f t="shared" si="8"/>
        <v>0.4785464098</v>
      </c>
      <c r="O255" s="9">
        <f t="shared" si="3"/>
        <v>-0.2515059747</v>
      </c>
      <c r="P255" s="10">
        <f t="shared" si="4"/>
        <v>0.4937635908</v>
      </c>
      <c r="Q255" s="8">
        <f t="shared" si="5"/>
        <v>-0.4572428816</v>
      </c>
      <c r="R255" s="8">
        <f t="shared" si="6"/>
        <v>0.04360169013</v>
      </c>
    </row>
    <row r="256" hidden="1">
      <c r="A256" s="1" t="s">
        <v>302</v>
      </c>
      <c r="B256" s="6">
        <v>16310.0</v>
      </c>
      <c r="C256" s="3">
        <v>64.549745593547</v>
      </c>
      <c r="D256" s="3">
        <v>79.5556134088564</v>
      </c>
      <c r="E256" s="3">
        <v>61.9097724975413</v>
      </c>
      <c r="F256" s="7">
        <v>125.0</v>
      </c>
      <c r="G256" s="11">
        <v>59.19116</v>
      </c>
      <c r="I256" s="7">
        <v>706.0</v>
      </c>
      <c r="J256" s="8" t="b">
        <f t="shared" si="1"/>
        <v>0</v>
      </c>
      <c r="N256" s="9">
        <f t="shared" si="8"/>
        <v>0.2324698212</v>
      </c>
      <c r="O256" s="9">
        <f t="shared" si="3"/>
        <v>-0.04089827267</v>
      </c>
      <c r="P256" s="10">
        <f t="shared" si="4"/>
        <v>0.2218051016</v>
      </c>
      <c r="Q256" s="8">
        <f t="shared" si="5"/>
        <v>-0.4836020353</v>
      </c>
      <c r="R256" s="8">
        <f t="shared" si="6"/>
        <v>0.0905301669</v>
      </c>
    </row>
    <row r="257" hidden="1">
      <c r="A257" s="1" t="s">
        <v>303</v>
      </c>
      <c r="B257" s="6">
        <v>11747.0</v>
      </c>
      <c r="C257" s="3">
        <v>71.510930704884</v>
      </c>
      <c r="D257" s="3">
        <v>82.2905312037413</v>
      </c>
      <c r="E257" s="3">
        <v>70.9325242767289</v>
      </c>
      <c r="F257" s="7">
        <v>125.0</v>
      </c>
      <c r="G257" s="11">
        <v>70.07776</v>
      </c>
      <c r="I257" s="7">
        <v>1061.0</v>
      </c>
      <c r="J257" s="8" t="b">
        <f t="shared" si="1"/>
        <v>0</v>
      </c>
      <c r="N257" s="9">
        <f t="shared" si="8"/>
        <v>0.1507405986</v>
      </c>
      <c r="O257" s="9">
        <f t="shared" si="3"/>
        <v>-0.008088363869</v>
      </c>
      <c r="P257" s="10">
        <f t="shared" si="4"/>
        <v>0.1380232544</v>
      </c>
      <c r="Q257" s="8">
        <f t="shared" si="5"/>
        <v>-0.4279125544</v>
      </c>
      <c r="R257" s="8">
        <f t="shared" si="6"/>
        <v>0.02045114891</v>
      </c>
    </row>
    <row r="258" hidden="1">
      <c r="A258" s="1" t="s">
        <v>304</v>
      </c>
      <c r="B258" s="6">
        <v>411.0</v>
      </c>
      <c r="C258" s="3">
        <v>63.6142727207483</v>
      </c>
      <c r="D258" s="3">
        <v>81.0695201535879</v>
      </c>
      <c r="E258" s="3">
        <v>63.297704727199</v>
      </c>
      <c r="F258" s="7">
        <v>125.0</v>
      </c>
      <c r="G258" s="5" t="s">
        <v>17</v>
      </c>
      <c r="I258" s="7">
        <v>1144.0</v>
      </c>
      <c r="J258" s="8" t="b">
        <f t="shared" si="1"/>
        <v>0</v>
      </c>
      <c r="N258" s="9">
        <f t="shared" si="8"/>
        <v>0.2743919986</v>
      </c>
      <c r="O258" s="9">
        <f t="shared" si="3"/>
        <v>-0.00497636741</v>
      </c>
      <c r="P258" s="10">
        <f t="shared" si="4"/>
        <v>0.2192169806</v>
      </c>
      <c r="Q258" s="8">
        <f t="shared" si="5"/>
        <v>-0.4910858182</v>
      </c>
      <c r="R258" s="8" t="str">
        <f t="shared" si="6"/>
        <v>#VALUE!</v>
      </c>
    </row>
    <row r="259" hidden="1">
      <c r="A259" s="1" t="s">
        <v>305</v>
      </c>
      <c r="B259" s="6">
        <v>16903.0</v>
      </c>
      <c r="C259" s="3">
        <v>62.9882188366745</v>
      </c>
      <c r="D259" s="3">
        <v>72.7032652146804</v>
      </c>
      <c r="E259" s="3">
        <v>61.3856799344577</v>
      </c>
      <c r="F259" s="7">
        <v>125.0</v>
      </c>
      <c r="G259" s="11">
        <v>63.64964</v>
      </c>
      <c r="I259" s="7">
        <v>1165.0</v>
      </c>
      <c r="J259" s="8" t="b">
        <f t="shared" si="1"/>
        <v>0</v>
      </c>
      <c r="N259" s="9">
        <f t="shared" si="8"/>
        <v>0.1542359279</v>
      </c>
      <c r="O259" s="9">
        <f t="shared" si="3"/>
        <v>-0.02544188313</v>
      </c>
      <c r="P259" s="10">
        <f t="shared" si="4"/>
        <v>0.1556681842</v>
      </c>
      <c r="Q259" s="8">
        <f t="shared" si="5"/>
        <v>-0.4960942493</v>
      </c>
      <c r="R259" s="8">
        <f t="shared" si="6"/>
        <v>-0.01039159315</v>
      </c>
    </row>
    <row r="260" hidden="1">
      <c r="A260" s="1" t="s">
        <v>306</v>
      </c>
      <c r="B260" s="6">
        <v>8855.0</v>
      </c>
      <c r="C260" s="3">
        <v>57.7789402614134</v>
      </c>
      <c r="D260" s="3">
        <v>66.5490165885323</v>
      </c>
      <c r="E260" s="3">
        <v>56.89286149556</v>
      </c>
      <c r="F260" s="7">
        <v>125.0</v>
      </c>
      <c r="G260" s="11">
        <v>82.36697</v>
      </c>
      <c r="I260" s="7">
        <v>842.0</v>
      </c>
      <c r="J260" s="8" t="b">
        <f t="shared" si="1"/>
        <v>0</v>
      </c>
      <c r="N260" s="9">
        <f t="shared" si="8"/>
        <v>0.1517867286</v>
      </c>
      <c r="O260" s="9">
        <f t="shared" si="3"/>
        <v>-0.01533567009</v>
      </c>
      <c r="P260" s="10">
        <f t="shared" si="4"/>
        <v>0.1450983889</v>
      </c>
      <c r="Q260" s="8">
        <f t="shared" si="5"/>
        <v>-0.5377684779</v>
      </c>
      <c r="R260" s="8">
        <f t="shared" si="6"/>
        <v>-0.29851808</v>
      </c>
    </row>
    <row r="261" hidden="1">
      <c r="A261" s="1" t="s">
        <v>307</v>
      </c>
      <c r="B261" s="6">
        <v>13969.0</v>
      </c>
      <c r="C261" s="3">
        <v>74.7243763276418</v>
      </c>
      <c r="D261" s="3">
        <v>86.4112682499913</v>
      </c>
      <c r="E261" s="3">
        <v>72.8944679411891</v>
      </c>
      <c r="F261" s="7">
        <v>125.0</v>
      </c>
      <c r="G261" s="11">
        <v>66.99169</v>
      </c>
      <c r="I261" s="7">
        <v>1150.0</v>
      </c>
      <c r="J261" s="8" t="b">
        <f t="shared" si="1"/>
        <v>0</v>
      </c>
      <c r="N261" s="9">
        <f t="shared" si="8"/>
        <v>0.1563999928</v>
      </c>
      <c r="O261" s="9">
        <f t="shared" si="3"/>
        <v>-0.0244887743</v>
      </c>
      <c r="P261" s="10">
        <f t="shared" si="4"/>
        <v>0.1564240473</v>
      </c>
      <c r="Q261" s="8">
        <f t="shared" si="5"/>
        <v>-0.4022049894</v>
      </c>
      <c r="R261" s="8">
        <f t="shared" si="6"/>
        <v>0.1154275452</v>
      </c>
    </row>
    <row r="262" hidden="1">
      <c r="A262" s="1" t="s">
        <v>308</v>
      </c>
      <c r="B262" s="6">
        <v>51013.0</v>
      </c>
      <c r="C262" s="3">
        <v>73.2299121478174</v>
      </c>
      <c r="D262" s="3">
        <v>80.8883250383739</v>
      </c>
      <c r="E262" s="3">
        <v>69.4212975918765</v>
      </c>
      <c r="F262" s="7">
        <v>200.0</v>
      </c>
      <c r="G262" s="11">
        <v>107.1684</v>
      </c>
      <c r="I262" s="7">
        <v>1218.0</v>
      </c>
      <c r="J262" s="8" t="b">
        <f t="shared" si="1"/>
        <v>0</v>
      </c>
      <c r="N262" s="9">
        <f t="shared" si="8"/>
        <v>0.1045803916</v>
      </c>
      <c r="O262" s="9">
        <f t="shared" si="3"/>
        <v>-0.05200900075</v>
      </c>
      <c r="P262" s="10">
        <f t="shared" si="4"/>
        <v>0.1417636901</v>
      </c>
      <c r="Q262" s="8">
        <f t="shared" si="5"/>
        <v>-0.6338504393</v>
      </c>
      <c r="R262" s="8">
        <f t="shared" si="6"/>
        <v>-0.3166837226</v>
      </c>
    </row>
    <row r="263" hidden="1">
      <c r="A263" s="1" t="s">
        <v>309</v>
      </c>
      <c r="B263" s="6">
        <v>183.0</v>
      </c>
      <c r="C263" s="3">
        <v>91.4794237380445</v>
      </c>
      <c r="D263" s="3">
        <v>95.7575735927182</v>
      </c>
      <c r="E263" s="3">
        <v>90.4551419431526</v>
      </c>
      <c r="F263" s="7">
        <v>125.0</v>
      </c>
      <c r="G263" s="5" t="s">
        <v>17</v>
      </c>
      <c r="I263" s="7">
        <v>272.0</v>
      </c>
      <c r="J263" s="8" t="b">
        <f t="shared" si="1"/>
        <v>0</v>
      </c>
      <c r="N263" s="9">
        <f t="shared" si="8"/>
        <v>0.04676625278</v>
      </c>
      <c r="O263" s="9">
        <f t="shared" si="3"/>
        <v>-0.01119685447</v>
      </c>
      <c r="P263" s="10">
        <f t="shared" si="4"/>
        <v>0.05537349633</v>
      </c>
      <c r="Q263" s="8">
        <f t="shared" si="5"/>
        <v>-0.2681646101</v>
      </c>
      <c r="R263" s="8" t="str">
        <f t="shared" si="6"/>
        <v>#VALUE!</v>
      </c>
    </row>
    <row r="264" hidden="1">
      <c r="A264" s="1" t="s">
        <v>310</v>
      </c>
      <c r="B264" s="6">
        <v>5653.0</v>
      </c>
      <c r="C264" s="3">
        <v>91.1018668160778</v>
      </c>
      <c r="D264" s="3">
        <v>98.0306821137082</v>
      </c>
      <c r="E264" s="3">
        <v>89.1919055858672</v>
      </c>
      <c r="F264" s="7">
        <v>200.0</v>
      </c>
      <c r="G264" s="11">
        <v>93.50881</v>
      </c>
      <c r="I264" s="7">
        <v>1133.0</v>
      </c>
      <c r="J264" s="8" t="b">
        <f t="shared" si="1"/>
        <v>0</v>
      </c>
      <c r="N264" s="9">
        <f t="shared" si="8"/>
        <v>0.07605568952</v>
      </c>
      <c r="O264" s="9">
        <f t="shared" si="3"/>
        <v>-0.02096511627</v>
      </c>
      <c r="P264" s="10">
        <f t="shared" si="4"/>
        <v>0.09016336862</v>
      </c>
      <c r="Q264" s="8">
        <f t="shared" si="5"/>
        <v>-0.5444906659</v>
      </c>
      <c r="R264" s="8">
        <f t="shared" si="6"/>
        <v>-0.02574028248</v>
      </c>
    </row>
    <row r="265" hidden="1">
      <c r="A265" s="1" t="s">
        <v>311</v>
      </c>
      <c r="B265" s="6">
        <v>91949.0</v>
      </c>
      <c r="C265" s="3">
        <v>88.9115542724948</v>
      </c>
      <c r="D265" s="3">
        <v>89.0185402769977</v>
      </c>
      <c r="E265" s="3">
        <v>88.8992203464149</v>
      </c>
      <c r="F265" s="7">
        <v>200.0</v>
      </c>
      <c r="G265" s="11">
        <v>87.88568</v>
      </c>
      <c r="I265" s="7">
        <v>1130.0</v>
      </c>
      <c r="J265" s="8" t="b">
        <f t="shared" si="1"/>
        <v>0</v>
      </c>
      <c r="N265" s="9">
        <f t="shared" si="8"/>
        <v>0.00120328573</v>
      </c>
      <c r="O265" s="9">
        <f t="shared" si="3"/>
        <v>-0.0001387212965</v>
      </c>
      <c r="P265" s="10">
        <f t="shared" si="4"/>
        <v>0.001340394149</v>
      </c>
      <c r="Q265" s="8">
        <f t="shared" si="5"/>
        <v>-0.5554422286</v>
      </c>
      <c r="R265" s="8">
        <f t="shared" si="6"/>
        <v>0.01167282625</v>
      </c>
      <c r="W265" s="1" t="s">
        <v>312</v>
      </c>
      <c r="X265" s="9">
        <f>AVERAGE(C265,C267,C268,C273,C279,C283)</f>
        <v>85.45458044</v>
      </c>
    </row>
    <row r="266" hidden="1">
      <c r="A266" s="1" t="s">
        <v>313</v>
      </c>
      <c r="B266" s="6">
        <v>2442.0</v>
      </c>
      <c r="C266" s="3">
        <v>57.3193367093571</v>
      </c>
      <c r="D266" s="3">
        <v>76.5769399712568</v>
      </c>
      <c r="E266" s="3">
        <v>56.9286272157702</v>
      </c>
      <c r="F266" s="7">
        <v>125.0</v>
      </c>
      <c r="G266" s="11">
        <v>60.5074</v>
      </c>
      <c r="I266" s="7">
        <v>1172.0</v>
      </c>
      <c r="J266" s="8" t="b">
        <f t="shared" si="1"/>
        <v>0</v>
      </c>
      <c r="N266" s="9">
        <f t="shared" si="8"/>
        <v>0.3359704485</v>
      </c>
      <c r="O266" s="9">
        <f t="shared" si="3"/>
        <v>-0.006816364529</v>
      </c>
      <c r="P266" s="10">
        <f t="shared" si="4"/>
        <v>0.2565826313</v>
      </c>
      <c r="Q266" s="8">
        <f t="shared" si="5"/>
        <v>-0.5414453063</v>
      </c>
      <c r="R266" s="8">
        <f t="shared" si="6"/>
        <v>-0.05268881642</v>
      </c>
    </row>
    <row r="267" hidden="1">
      <c r="A267" s="1" t="s">
        <v>314</v>
      </c>
      <c r="B267" s="6">
        <v>537.0</v>
      </c>
      <c r="C267" s="3">
        <v>88.3462197708977</v>
      </c>
      <c r="D267" s="3">
        <v>138.00661481096</v>
      </c>
      <c r="E267" s="3">
        <v>85.4616467323085</v>
      </c>
      <c r="F267" s="7">
        <v>125.0</v>
      </c>
      <c r="G267" s="5" t="s">
        <v>17</v>
      </c>
      <c r="I267" s="7">
        <v>950.0</v>
      </c>
      <c r="J267" s="8" t="b">
        <f t="shared" si="1"/>
        <v>0</v>
      </c>
      <c r="N267" s="9">
        <f t="shared" si="8"/>
        <v>0.5621111483</v>
      </c>
      <c r="O267" s="9">
        <f t="shared" si="3"/>
        <v>-0.0326507806</v>
      </c>
      <c r="P267" s="10">
        <f t="shared" si="4"/>
        <v>0.380742388</v>
      </c>
      <c r="Q267" s="8">
        <f t="shared" si="5"/>
        <v>-0.2932302418</v>
      </c>
      <c r="R267" s="8" t="str">
        <f t="shared" si="6"/>
        <v>#VALUE!</v>
      </c>
    </row>
    <row r="268" hidden="1">
      <c r="A268" s="1" t="s">
        <v>315</v>
      </c>
      <c r="B268" s="6">
        <v>2600.0</v>
      </c>
      <c r="C268" s="3">
        <v>54.7332841134472</v>
      </c>
      <c r="D268" s="3">
        <v>67.9032824540748</v>
      </c>
      <c r="E268" s="3">
        <v>54.2538678827499</v>
      </c>
      <c r="F268" s="7">
        <v>125.0</v>
      </c>
      <c r="G268" s="11">
        <v>59.1755</v>
      </c>
      <c r="I268" s="7">
        <v>748.0</v>
      </c>
      <c r="J268" s="8" t="b">
        <f t="shared" si="1"/>
        <v>0</v>
      </c>
      <c r="N268" s="9">
        <f t="shared" si="8"/>
        <v>0.2406213797</v>
      </c>
      <c r="O268" s="9">
        <f t="shared" si="3"/>
        <v>-0.008759135112</v>
      </c>
      <c r="P268" s="10">
        <f t="shared" si="4"/>
        <v>0.2010125885</v>
      </c>
      <c r="Q268" s="8">
        <f t="shared" si="5"/>
        <v>-0.5621337271</v>
      </c>
      <c r="R268" s="8">
        <f t="shared" si="6"/>
        <v>-0.07506849772</v>
      </c>
    </row>
    <row r="269" hidden="1">
      <c r="A269" s="1" t="s">
        <v>316</v>
      </c>
      <c r="B269" s="6">
        <v>1323.0</v>
      </c>
      <c r="C269" s="3">
        <v>75.3706304663047</v>
      </c>
      <c r="D269" s="3">
        <v>75.9673721416114</v>
      </c>
      <c r="E269" s="3">
        <v>75.3384250988763</v>
      </c>
      <c r="F269" s="7">
        <v>125.0</v>
      </c>
      <c r="G269" s="11">
        <v>76.91519</v>
      </c>
      <c r="I269" s="7">
        <v>977.0</v>
      </c>
      <c r="J269" s="8" t="b">
        <f t="shared" si="1"/>
        <v>0</v>
      </c>
      <c r="N269" s="9">
        <f t="shared" si="8"/>
        <v>0.007917429795</v>
      </c>
      <c r="O269" s="9">
        <f t="shared" si="3"/>
        <v>-0.0004272933267</v>
      </c>
      <c r="P269" s="10">
        <f t="shared" si="4"/>
        <v>0.008279173348</v>
      </c>
      <c r="Q269" s="8">
        <f t="shared" si="5"/>
        <v>-0.3970349563</v>
      </c>
      <c r="R269" s="8">
        <f t="shared" si="6"/>
        <v>-0.02008133288</v>
      </c>
    </row>
    <row r="270" hidden="1">
      <c r="A270" s="1" t="s">
        <v>317</v>
      </c>
      <c r="B270" s="6">
        <v>9059.0</v>
      </c>
      <c r="C270" s="3">
        <v>48.543219603989</v>
      </c>
      <c r="D270" s="3">
        <v>51.7034915783636</v>
      </c>
      <c r="E270" s="3">
        <v>47.8672946276218</v>
      </c>
      <c r="F270" s="7">
        <v>125.0</v>
      </c>
      <c r="G270" s="5" t="s">
        <v>17</v>
      </c>
      <c r="I270" s="7">
        <v>1177.0</v>
      </c>
      <c r="J270" s="8" t="b">
        <f t="shared" si="1"/>
        <v>0</v>
      </c>
      <c r="N270" s="9">
        <f t="shared" si="8"/>
        <v>0.06510223261</v>
      </c>
      <c r="O270" s="9">
        <f t="shared" si="3"/>
        <v>-0.01392418925</v>
      </c>
      <c r="P270" s="10">
        <f t="shared" si="4"/>
        <v>0.0741960907</v>
      </c>
      <c r="Q270" s="8">
        <f t="shared" si="5"/>
        <v>-0.6116542432</v>
      </c>
      <c r="R270" s="8" t="str">
        <f t="shared" si="6"/>
        <v>#VALUE!</v>
      </c>
    </row>
    <row r="271" hidden="1">
      <c r="A271" s="1" t="s">
        <v>318</v>
      </c>
      <c r="B271" s="6">
        <v>184.0</v>
      </c>
      <c r="C271" s="3">
        <v>182.046146626513</v>
      </c>
      <c r="D271" s="3">
        <v>379.712505854656</v>
      </c>
      <c r="E271" s="3">
        <v>176.521126875109</v>
      </c>
      <c r="F271" s="7">
        <v>300.0</v>
      </c>
      <c r="G271" s="5" t="s">
        <v>17</v>
      </c>
      <c r="I271" s="7">
        <v>451.0</v>
      </c>
      <c r="J271" s="8" t="b">
        <f t="shared" si="1"/>
        <v>0</v>
      </c>
      <c r="N271" s="9">
        <f t="shared" si="8"/>
        <v>1.085803588</v>
      </c>
      <c r="O271" s="9">
        <f t="shared" si="3"/>
        <v>-0.03034955616</v>
      </c>
      <c r="P271" s="10">
        <f t="shared" si="4"/>
        <v>0.5351190067</v>
      </c>
      <c r="Q271" s="8">
        <f t="shared" si="5"/>
        <v>-0.3931795112</v>
      </c>
      <c r="R271" s="8" t="str">
        <f t="shared" si="6"/>
        <v>#VALUE!</v>
      </c>
    </row>
    <row r="272" hidden="1">
      <c r="A272" s="1" t="s">
        <v>319</v>
      </c>
      <c r="B272" s="6">
        <v>3184.0</v>
      </c>
      <c r="C272" s="3">
        <v>47.9739468110811</v>
      </c>
      <c r="D272" s="3">
        <v>52.2130506063496</v>
      </c>
      <c r="E272" s="3">
        <v>46.7329428727</v>
      </c>
      <c r="F272" s="7">
        <v>125.0</v>
      </c>
      <c r="G272" s="5" t="s">
        <v>17</v>
      </c>
      <c r="I272" s="7">
        <v>1137.0</v>
      </c>
      <c r="J272" s="8" t="b">
        <f t="shared" si="1"/>
        <v>0</v>
      </c>
      <c r="N272" s="9">
        <f t="shared" si="8"/>
        <v>0.0883626234</v>
      </c>
      <c r="O272" s="9">
        <f t="shared" si="3"/>
        <v>-0.02586828937</v>
      </c>
      <c r="P272" s="10">
        <f t="shared" si="4"/>
        <v>0.1049566664</v>
      </c>
      <c r="Q272" s="8">
        <f t="shared" si="5"/>
        <v>-0.6162084255</v>
      </c>
      <c r="R272" s="8" t="str">
        <f t="shared" si="6"/>
        <v>#VALUE!</v>
      </c>
      <c r="W272" s="1" t="s">
        <v>320</v>
      </c>
      <c r="X272" s="9">
        <f>AVERAGE(C286,C290,C291,C294)</f>
        <v>107.1542041</v>
      </c>
    </row>
    <row r="273" hidden="1">
      <c r="A273" s="1" t="s">
        <v>321</v>
      </c>
      <c r="B273" s="6">
        <v>463.0</v>
      </c>
      <c r="C273" s="3">
        <v>103.544202905059</v>
      </c>
      <c r="D273" s="3">
        <v>110.632749782204</v>
      </c>
      <c r="E273" s="3">
        <v>103.280917016558</v>
      </c>
      <c r="F273" s="7">
        <v>200.0</v>
      </c>
      <c r="G273" s="5" t="s">
        <v>17</v>
      </c>
      <c r="I273" s="7">
        <v>1219.0</v>
      </c>
      <c r="J273" s="8" t="b">
        <f t="shared" si="1"/>
        <v>0</v>
      </c>
      <c r="N273" s="9">
        <f t="shared" si="8"/>
        <v>0.06845913801</v>
      </c>
      <c r="O273" s="9">
        <f t="shared" si="3"/>
        <v>-0.002542739054</v>
      </c>
      <c r="P273" s="10">
        <f t="shared" si="4"/>
        <v>0.06645259003</v>
      </c>
      <c r="Q273" s="8">
        <f t="shared" si="5"/>
        <v>-0.4822789855</v>
      </c>
      <c r="R273" s="8" t="str">
        <f t="shared" si="6"/>
        <v>#VALUE!</v>
      </c>
    </row>
    <row r="274" hidden="1">
      <c r="A274" s="1" t="s">
        <v>322</v>
      </c>
      <c r="B274" s="6">
        <v>19762.0</v>
      </c>
      <c r="C274" s="3">
        <v>93.0829052632726</v>
      </c>
      <c r="D274" s="3">
        <v>99.3753486716005</v>
      </c>
      <c r="E274" s="3">
        <v>91.1813967033473</v>
      </c>
      <c r="F274" s="7">
        <v>200.0</v>
      </c>
      <c r="G274" s="11">
        <v>89.65071</v>
      </c>
      <c r="I274" s="7">
        <v>1222.0</v>
      </c>
      <c r="J274" s="8" t="b">
        <f t="shared" si="1"/>
        <v>0</v>
      </c>
      <c r="N274" s="9">
        <f t="shared" si="8"/>
        <v>0.06760041912</v>
      </c>
      <c r="O274" s="9">
        <f t="shared" si="3"/>
        <v>-0.02042811786</v>
      </c>
      <c r="P274" s="10">
        <f t="shared" si="4"/>
        <v>0.08245457327</v>
      </c>
      <c r="Q274" s="8">
        <f t="shared" si="5"/>
        <v>-0.5345854737</v>
      </c>
      <c r="R274" s="8">
        <f t="shared" si="6"/>
        <v>0.03828408345</v>
      </c>
    </row>
    <row r="275" hidden="1">
      <c r="A275" s="1" t="s">
        <v>323</v>
      </c>
      <c r="B275" s="6">
        <v>28639.0</v>
      </c>
      <c r="C275" s="3">
        <v>84.4212078121587</v>
      </c>
      <c r="D275" s="3">
        <v>89.4393644575941</v>
      </c>
      <c r="E275" s="3">
        <v>82.6916458826865</v>
      </c>
      <c r="F275" s="7">
        <v>200.0</v>
      </c>
      <c r="G275" s="11">
        <v>102.0802</v>
      </c>
      <c r="I275" s="7">
        <v>403.0</v>
      </c>
      <c r="J275" s="8" t="b">
        <f t="shared" si="1"/>
        <v>0</v>
      </c>
      <c r="N275" s="9">
        <f t="shared" si="8"/>
        <v>0.05944189589</v>
      </c>
      <c r="O275" s="9">
        <f t="shared" si="3"/>
        <v>-0.02048729193</v>
      </c>
      <c r="P275" s="10">
        <f t="shared" si="4"/>
        <v>0.07544461676</v>
      </c>
      <c r="Q275" s="8">
        <f t="shared" si="5"/>
        <v>-0.5778939609</v>
      </c>
      <c r="R275" s="8">
        <f t="shared" si="6"/>
        <v>-0.1729913557</v>
      </c>
    </row>
    <row r="276" hidden="1">
      <c r="A276" s="1" t="s">
        <v>324</v>
      </c>
      <c r="B276" s="6">
        <v>31023.0</v>
      </c>
      <c r="C276" s="3">
        <v>83.7501834435238</v>
      </c>
      <c r="D276" s="3">
        <v>92.055364565155</v>
      </c>
      <c r="E276" s="3">
        <v>83.2717575398614</v>
      </c>
      <c r="F276" s="7">
        <v>125.0</v>
      </c>
      <c r="G276" s="11">
        <v>78.31976</v>
      </c>
      <c r="I276" s="7">
        <v>887.0</v>
      </c>
      <c r="J276" s="8" t="b">
        <f t="shared" si="1"/>
        <v>0</v>
      </c>
      <c r="N276" s="9">
        <f t="shared" si="8"/>
        <v>0.09916612454</v>
      </c>
      <c r="O276" s="9">
        <f t="shared" si="3"/>
        <v>-0.005712535591</v>
      </c>
      <c r="P276" s="10">
        <f t="shared" si="4"/>
        <v>0.09541656879</v>
      </c>
      <c r="Q276" s="8">
        <f t="shared" si="5"/>
        <v>-0.3299985325</v>
      </c>
      <c r="R276" s="8">
        <f t="shared" si="6"/>
        <v>0.069336569</v>
      </c>
    </row>
    <row r="277" hidden="1">
      <c r="A277" s="1" t="s">
        <v>325</v>
      </c>
      <c r="B277" s="6">
        <v>850.0</v>
      </c>
      <c r="C277" s="3">
        <v>83.2665333272423</v>
      </c>
      <c r="D277" s="3">
        <v>88.629247343493</v>
      </c>
      <c r="E277" s="3">
        <v>82.9464882162461</v>
      </c>
      <c r="F277" s="7">
        <v>200.0</v>
      </c>
      <c r="G277" s="5" t="s">
        <v>17</v>
      </c>
      <c r="I277" s="7">
        <v>1073.0</v>
      </c>
      <c r="J277" s="8" t="b">
        <f t="shared" si="1"/>
        <v>0</v>
      </c>
      <c r="N277" s="9">
        <f t="shared" si="8"/>
        <v>0.0644041946</v>
      </c>
      <c r="O277" s="9">
        <f t="shared" si="3"/>
        <v>-0.00384362238</v>
      </c>
      <c r="P277" s="10">
        <f t="shared" si="4"/>
        <v>0.06411832773</v>
      </c>
      <c r="Q277" s="8">
        <f t="shared" si="5"/>
        <v>-0.5836673334</v>
      </c>
      <c r="R277" s="8" t="str">
        <f t="shared" si="6"/>
        <v>#VALUE!</v>
      </c>
    </row>
    <row r="278" hidden="1">
      <c r="A278" s="1" t="s">
        <v>326</v>
      </c>
      <c r="B278" s="6">
        <v>1075.0</v>
      </c>
      <c r="C278" s="3">
        <v>46.9086311811375</v>
      </c>
      <c r="D278" s="3">
        <v>51.8585634068939</v>
      </c>
      <c r="E278" s="3">
        <v>46.2128163736981</v>
      </c>
      <c r="F278" s="7">
        <v>125.0</v>
      </c>
      <c r="G278" s="5" t="s">
        <v>17</v>
      </c>
      <c r="I278" s="7">
        <v>413.0</v>
      </c>
      <c r="J278" s="8" t="b">
        <f t="shared" si="1"/>
        <v>0</v>
      </c>
      <c r="N278" s="9">
        <f t="shared" si="8"/>
        <v>0.1055228452</v>
      </c>
      <c r="O278" s="9">
        <f t="shared" si="3"/>
        <v>-0.01483340677</v>
      </c>
      <c r="P278" s="10">
        <f t="shared" si="4"/>
        <v>0.1088681726</v>
      </c>
      <c r="Q278" s="8">
        <f t="shared" si="5"/>
        <v>-0.6247309506</v>
      </c>
      <c r="R278" s="8" t="str">
        <f t="shared" si="6"/>
        <v>#VALUE!</v>
      </c>
    </row>
    <row r="279" hidden="1">
      <c r="A279" s="1" t="s">
        <v>327</v>
      </c>
      <c r="B279" s="6">
        <v>122182.0</v>
      </c>
      <c r="C279" s="3">
        <v>75.7960146573797</v>
      </c>
      <c r="D279" s="3">
        <v>79.8015154415333</v>
      </c>
      <c r="E279" s="3">
        <v>74.6645095282965</v>
      </c>
      <c r="F279" s="7">
        <v>125.0</v>
      </c>
      <c r="G279" s="11">
        <v>85.63689</v>
      </c>
      <c r="I279" s="7">
        <v>751.0</v>
      </c>
      <c r="J279" s="8" t="b">
        <f t="shared" si="1"/>
        <v>0</v>
      </c>
      <c r="N279" s="9">
        <f t="shared" si="8"/>
        <v>0.05284579674</v>
      </c>
      <c r="O279" s="9">
        <f t="shared" si="3"/>
        <v>-0.01492829319</v>
      </c>
      <c r="P279" s="10">
        <f t="shared" si="4"/>
        <v>0.06437228522</v>
      </c>
      <c r="Q279" s="8">
        <f t="shared" si="5"/>
        <v>-0.3936318827</v>
      </c>
      <c r="R279" s="8">
        <f t="shared" si="6"/>
        <v>-0.1149139739</v>
      </c>
    </row>
    <row r="280" hidden="1">
      <c r="A280" s="1" t="s">
        <v>328</v>
      </c>
      <c r="B280" s="6">
        <v>204.0</v>
      </c>
      <c r="C280" s="3">
        <v>63.7395688529953</v>
      </c>
      <c r="D280" s="3">
        <v>69.86154347129</v>
      </c>
      <c r="E280" s="3">
        <v>63.2977472734948</v>
      </c>
      <c r="F280" s="7">
        <v>125.0</v>
      </c>
      <c r="G280" s="5" t="s">
        <v>17</v>
      </c>
      <c r="I280" s="7">
        <v>1195.0</v>
      </c>
      <c r="J280" s="8" t="b">
        <f t="shared" si="1"/>
        <v>0</v>
      </c>
      <c r="N280" s="9">
        <f t="shared" si="8"/>
        <v>0.09604669012</v>
      </c>
      <c r="O280" s="9">
        <f t="shared" si="3"/>
        <v>-0.00693166878</v>
      </c>
      <c r="P280" s="10">
        <f t="shared" si="4"/>
        <v>0.09395435416</v>
      </c>
      <c r="Q280" s="8">
        <f t="shared" si="5"/>
        <v>-0.4900834492</v>
      </c>
      <c r="R280" s="8" t="str">
        <f t="shared" si="6"/>
        <v>#VALUE!</v>
      </c>
      <c r="W280" s="1" t="s">
        <v>329</v>
      </c>
      <c r="X280" s="9">
        <f>AVERAGE(C281:C284)</f>
        <v>63.61302304</v>
      </c>
    </row>
    <row r="281" hidden="1">
      <c r="A281" s="1" t="s">
        <v>330</v>
      </c>
      <c r="B281" s="6">
        <v>3739.0</v>
      </c>
      <c r="C281" s="3">
        <v>26.5348157093488</v>
      </c>
      <c r="D281" s="3">
        <v>35.0496680589437</v>
      </c>
      <c r="E281" s="3">
        <v>24.5178121091869</v>
      </c>
      <c r="F281" s="7">
        <v>50.0</v>
      </c>
      <c r="G281" s="11">
        <v>46.53075</v>
      </c>
      <c r="I281" s="7">
        <v>189.0</v>
      </c>
      <c r="J281" s="8" t="b">
        <f t="shared" si="1"/>
        <v>0</v>
      </c>
      <c r="N281" s="9">
        <f t="shared" si="8"/>
        <v>0.3208935929</v>
      </c>
      <c r="O281" s="9">
        <f t="shared" si="3"/>
        <v>-0.07601347687</v>
      </c>
      <c r="P281" s="10">
        <f t="shared" si="4"/>
        <v>0.3004837573</v>
      </c>
      <c r="Q281" s="8">
        <f t="shared" si="5"/>
        <v>-0.4693036858</v>
      </c>
      <c r="R281" s="8">
        <f t="shared" si="6"/>
        <v>-0.4297359121</v>
      </c>
    </row>
    <row r="282" hidden="1">
      <c r="A282" s="1" t="s">
        <v>331</v>
      </c>
      <c r="B282" s="6">
        <v>584.0</v>
      </c>
      <c r="C282" s="3">
        <v>76.2275577517003</v>
      </c>
      <c r="D282" s="3">
        <v>77.6942621578852</v>
      </c>
      <c r="E282" s="3">
        <v>76.1763203747425</v>
      </c>
      <c r="F282" s="7">
        <v>125.0</v>
      </c>
      <c r="G282" s="11">
        <v>83.4212</v>
      </c>
      <c r="I282" s="7">
        <v>1123.0</v>
      </c>
      <c r="J282" s="8" t="b">
        <f t="shared" si="1"/>
        <v>0</v>
      </c>
      <c r="N282" s="9">
        <f t="shared" si="8"/>
        <v>0.01924113076</v>
      </c>
      <c r="O282" s="9">
        <f t="shared" si="3"/>
        <v>-0.0006721634337</v>
      </c>
      <c r="P282" s="10">
        <f t="shared" si="4"/>
        <v>0.01953737304</v>
      </c>
      <c r="Q282" s="8">
        <f t="shared" si="5"/>
        <v>-0.390179538</v>
      </c>
      <c r="R282" s="8">
        <f t="shared" si="6"/>
        <v>-0.08623278313</v>
      </c>
    </row>
    <row r="283" hidden="1">
      <c r="A283" s="1" t="s">
        <v>332</v>
      </c>
      <c r="B283" s="6">
        <v>5667.0</v>
      </c>
      <c r="C283" s="3">
        <v>101.396206896027</v>
      </c>
      <c r="D283" s="3">
        <v>103.282526135185</v>
      </c>
      <c r="E283" s="3">
        <v>101.068210815424</v>
      </c>
      <c r="F283" s="7">
        <v>200.0</v>
      </c>
      <c r="G283" s="11">
        <v>99.02003</v>
      </c>
      <c r="I283" s="7">
        <v>40.0</v>
      </c>
      <c r="J283" s="8" t="b">
        <f t="shared" si="1"/>
        <v>0</v>
      </c>
      <c r="N283" s="9">
        <f t="shared" si="8"/>
        <v>0.01860344974</v>
      </c>
      <c r="O283" s="9">
        <f t="shared" si="3"/>
        <v>-0.003234796356</v>
      </c>
      <c r="P283" s="10">
        <f t="shared" si="4"/>
        <v>0.02143939931</v>
      </c>
      <c r="Q283" s="8">
        <f t="shared" si="5"/>
        <v>-0.4930189655</v>
      </c>
      <c r="R283" s="8">
        <f t="shared" si="6"/>
        <v>0.02399693169</v>
      </c>
    </row>
    <row r="284" hidden="1">
      <c r="A284" s="1" t="s">
        <v>333</v>
      </c>
      <c r="B284" s="6">
        <v>285.0</v>
      </c>
      <c r="C284" s="3">
        <v>50.2935118162459</v>
      </c>
      <c r="D284" s="3">
        <v>50.2935118162459</v>
      </c>
      <c r="E284" s="3">
        <v>50.2935118162459</v>
      </c>
      <c r="F284" s="7">
        <v>200.0</v>
      </c>
      <c r="G284" s="5" t="s">
        <v>17</v>
      </c>
      <c r="I284" s="7">
        <v>1009.0</v>
      </c>
      <c r="J284" s="8" t="b">
        <f t="shared" si="1"/>
        <v>0</v>
      </c>
      <c r="N284" s="9">
        <f t="shared" si="8"/>
        <v>0</v>
      </c>
      <c r="O284" s="9">
        <f t="shared" si="3"/>
        <v>0</v>
      </c>
      <c r="P284" s="10">
        <f t="shared" si="4"/>
        <v>0</v>
      </c>
      <c r="Q284" s="8">
        <f t="shared" si="5"/>
        <v>-0.7485324409</v>
      </c>
      <c r="R284" s="8" t="str">
        <f t="shared" si="6"/>
        <v>#VALUE!</v>
      </c>
    </row>
    <row r="285" hidden="1">
      <c r="A285" s="1" t="s">
        <v>334</v>
      </c>
      <c r="B285" s="6">
        <v>4892.0</v>
      </c>
      <c r="C285" s="3">
        <v>104.09480961809</v>
      </c>
      <c r="D285" s="3">
        <v>108.062346644653</v>
      </c>
      <c r="E285" s="3">
        <v>103.840370493271</v>
      </c>
      <c r="F285" s="7">
        <v>200.0</v>
      </c>
      <c r="G285" s="5" t="s">
        <v>17</v>
      </c>
      <c r="I285" s="7">
        <v>1048.0</v>
      </c>
      <c r="J285" s="8" t="b">
        <f t="shared" si="1"/>
        <v>0</v>
      </c>
      <c r="N285" s="9">
        <f t="shared" si="8"/>
        <v>0.03811464799</v>
      </c>
      <c r="O285" s="9">
        <f t="shared" si="3"/>
        <v>-0.002444301745</v>
      </c>
      <c r="P285" s="10">
        <f t="shared" si="4"/>
        <v>0.0390698174</v>
      </c>
      <c r="Q285" s="8">
        <f t="shared" si="5"/>
        <v>-0.4795259519</v>
      </c>
      <c r="R285" s="8" t="str">
        <f t="shared" si="6"/>
        <v>#VALUE!</v>
      </c>
    </row>
    <row r="286" hidden="1">
      <c r="A286" s="1" t="s">
        <v>335</v>
      </c>
      <c r="B286" s="6">
        <v>6923.0</v>
      </c>
      <c r="C286" s="3">
        <v>174.209654796201</v>
      </c>
      <c r="D286" s="3">
        <v>177.999903460304</v>
      </c>
      <c r="E286" s="3">
        <v>173.949853195973</v>
      </c>
      <c r="F286" s="7">
        <v>200.0</v>
      </c>
      <c r="G286" s="5" t="s">
        <v>17</v>
      </c>
      <c r="I286" s="7">
        <v>939.0</v>
      </c>
      <c r="J286" s="8" t="b">
        <f t="shared" si="1"/>
        <v>0</v>
      </c>
      <c r="N286" s="9">
        <f t="shared" si="8"/>
        <v>0.02175682323</v>
      </c>
      <c r="O286" s="9">
        <f t="shared" si="3"/>
        <v>-0.00149131574</v>
      </c>
      <c r="P286" s="10">
        <f t="shared" si="4"/>
        <v>0.02275310371</v>
      </c>
      <c r="Q286" s="8">
        <f t="shared" si="5"/>
        <v>-0.128951726</v>
      </c>
      <c r="R286" s="8" t="str">
        <f t="shared" si="6"/>
        <v>#VALUE!</v>
      </c>
    </row>
    <row r="287" hidden="1">
      <c r="A287" s="1" t="s">
        <v>336</v>
      </c>
      <c r="B287" s="6">
        <v>18169.0</v>
      </c>
      <c r="C287" s="3">
        <v>82.8942267948137</v>
      </c>
      <c r="D287" s="3">
        <v>89.8854767158211</v>
      </c>
      <c r="E287" s="3">
        <v>75.218269632235</v>
      </c>
      <c r="F287" s="7">
        <v>125.0</v>
      </c>
      <c r="G287" s="11">
        <v>91.33</v>
      </c>
      <c r="I287" s="7">
        <v>1058.0</v>
      </c>
      <c r="J287" s="8" t="b">
        <f t="shared" si="1"/>
        <v>0</v>
      </c>
      <c r="N287" s="9">
        <f t="shared" si="8"/>
        <v>0.08433940687</v>
      </c>
      <c r="O287" s="9">
        <f t="shared" si="3"/>
        <v>-0.09259941807</v>
      </c>
      <c r="P287" s="10">
        <f t="shared" si="4"/>
        <v>0.1631766067</v>
      </c>
      <c r="Q287" s="8">
        <f t="shared" si="5"/>
        <v>-0.3368461856</v>
      </c>
      <c r="R287" s="8">
        <f t="shared" si="6"/>
        <v>-0.09236585137</v>
      </c>
    </row>
    <row r="288" hidden="1">
      <c r="A288" s="1" t="s">
        <v>337</v>
      </c>
      <c r="B288" s="6">
        <v>1036.0</v>
      </c>
      <c r="C288" s="3">
        <v>171.881597788395</v>
      </c>
      <c r="D288" s="3">
        <v>213.832321930636</v>
      </c>
      <c r="E288" s="3">
        <v>170.485646747921</v>
      </c>
      <c r="F288" s="7">
        <v>200.0</v>
      </c>
      <c r="G288" s="5" t="s">
        <v>17</v>
      </c>
      <c r="I288" s="7">
        <v>26.0</v>
      </c>
      <c r="J288" s="8" t="b">
        <f t="shared" si="1"/>
        <v>0</v>
      </c>
      <c r="N288" s="9">
        <f t="shared" si="8"/>
        <v>0.2440675714</v>
      </c>
      <c r="O288" s="9">
        <f t="shared" si="3"/>
        <v>-0.008121585198</v>
      </c>
      <c r="P288" s="10">
        <f t="shared" si="4"/>
        <v>0.2027133915</v>
      </c>
      <c r="Q288" s="8">
        <f t="shared" si="5"/>
        <v>-0.1405920111</v>
      </c>
      <c r="R288" s="8" t="str">
        <f t="shared" si="6"/>
        <v>#VALUE!</v>
      </c>
      <c r="W288" s="1" t="s">
        <v>338</v>
      </c>
      <c r="X288" s="9">
        <f>AVERAGE(C286:C290)</f>
        <v>133.9436543</v>
      </c>
    </row>
    <row r="289" hidden="1">
      <c r="A289" s="1" t="s">
        <v>339</v>
      </c>
      <c r="B289" s="6">
        <v>245.0</v>
      </c>
      <c r="C289" s="3">
        <v>144.971456035504</v>
      </c>
      <c r="D289" s="3">
        <v>206.749749843023</v>
      </c>
      <c r="E289" s="3">
        <v>140.910900757562</v>
      </c>
      <c r="F289" s="7">
        <v>200.0</v>
      </c>
      <c r="G289" s="5" t="s">
        <v>17</v>
      </c>
      <c r="I289" s="7">
        <v>334.0</v>
      </c>
      <c r="J289" s="8" t="b">
        <f t="shared" si="1"/>
        <v>0</v>
      </c>
      <c r="N289" s="9">
        <f t="shared" si="8"/>
        <v>0.4261410866</v>
      </c>
      <c r="O289" s="9">
        <f t="shared" si="3"/>
        <v>-0.02800934328</v>
      </c>
      <c r="P289" s="10">
        <f t="shared" si="4"/>
        <v>0.3184470556</v>
      </c>
      <c r="Q289" s="8">
        <f t="shared" si="5"/>
        <v>-0.2751427198</v>
      </c>
      <c r="R289" s="8" t="str">
        <f t="shared" si="6"/>
        <v>#VALUE!</v>
      </c>
    </row>
    <row r="290" hidden="1">
      <c r="A290" s="1" t="s">
        <v>340</v>
      </c>
      <c r="B290" s="6">
        <v>1151.0</v>
      </c>
      <c r="C290" s="3">
        <v>95.7613362304576</v>
      </c>
      <c r="D290" s="3">
        <v>96.0570955456129</v>
      </c>
      <c r="E290" s="3">
        <v>94.8609975109489</v>
      </c>
      <c r="F290" s="7">
        <v>125.0</v>
      </c>
      <c r="G290" s="11">
        <v>96.80466</v>
      </c>
      <c r="I290" s="7">
        <v>841.0</v>
      </c>
      <c r="J290" s="8" t="b">
        <f t="shared" si="1"/>
        <v>0</v>
      </c>
      <c r="N290" s="9">
        <f t="shared" si="8"/>
        <v>0.003088504472</v>
      </c>
      <c r="O290" s="9">
        <f t="shared" si="3"/>
        <v>-0.009401902218</v>
      </c>
      <c r="P290" s="10">
        <f t="shared" si="4"/>
        <v>0.01245194879</v>
      </c>
      <c r="Q290" s="8">
        <f t="shared" si="5"/>
        <v>-0.2339093102</v>
      </c>
      <c r="R290" s="8">
        <f t="shared" si="6"/>
        <v>-0.01077761928</v>
      </c>
    </row>
    <row r="291" hidden="1">
      <c r="A291" s="1" t="s">
        <v>341</v>
      </c>
      <c r="B291" s="6">
        <v>60655.0</v>
      </c>
      <c r="C291" s="3">
        <v>67.7935595345052</v>
      </c>
      <c r="D291" s="3">
        <v>84.0080772226515</v>
      </c>
      <c r="E291" s="3">
        <v>62.2970585383534</v>
      </c>
      <c r="F291" s="7">
        <v>125.0</v>
      </c>
      <c r="G291" s="11">
        <v>88.02364</v>
      </c>
      <c r="I291" s="7">
        <v>1060.0</v>
      </c>
      <c r="J291" s="8" t="b">
        <f t="shared" si="1"/>
        <v>0</v>
      </c>
      <c r="N291" s="9">
        <f t="shared" si="8"/>
        <v>0.239174898</v>
      </c>
      <c r="O291" s="9">
        <f t="shared" si="3"/>
        <v>-0.08107703791</v>
      </c>
      <c r="P291" s="10">
        <f t="shared" si="4"/>
        <v>0.2584396573</v>
      </c>
      <c r="Q291" s="8">
        <f t="shared" si="5"/>
        <v>-0.4576515237</v>
      </c>
      <c r="R291" s="8">
        <f t="shared" si="6"/>
        <v>-0.2298255385</v>
      </c>
    </row>
    <row r="292" hidden="1">
      <c r="A292" s="1" t="s">
        <v>342</v>
      </c>
      <c r="B292" s="6">
        <v>149.0</v>
      </c>
      <c r="C292" s="3">
        <v>50.6700760549413</v>
      </c>
      <c r="D292" s="3">
        <v>76.1699202644994</v>
      </c>
      <c r="E292" s="3">
        <v>50.0338129502784</v>
      </c>
      <c r="F292" s="7">
        <v>50.0</v>
      </c>
      <c r="G292" s="11">
        <v>47.93279</v>
      </c>
      <c r="I292" s="7">
        <v>41.0</v>
      </c>
      <c r="J292" s="8" t="b">
        <f t="shared" si="1"/>
        <v>0</v>
      </c>
      <c r="N292" s="9">
        <f t="shared" si="8"/>
        <v>0.5032525347</v>
      </c>
      <c r="O292" s="9">
        <f t="shared" si="3"/>
        <v>-0.01255697947</v>
      </c>
      <c r="P292" s="10">
        <f t="shared" si="4"/>
        <v>0.3431289835</v>
      </c>
      <c r="Q292" s="8">
        <f t="shared" si="5"/>
        <v>0.0134015211</v>
      </c>
      <c r="R292" s="8">
        <f t="shared" si="6"/>
        <v>0.05710675416</v>
      </c>
    </row>
    <row r="293" hidden="1">
      <c r="A293" s="1" t="s">
        <v>343</v>
      </c>
      <c r="B293" s="6">
        <v>548.0</v>
      </c>
      <c r="C293" s="3">
        <v>125.369769774685</v>
      </c>
      <c r="D293" s="3">
        <v>125.369769774685</v>
      </c>
      <c r="E293" s="3">
        <v>125.369769774685</v>
      </c>
      <c r="F293" s="7">
        <v>200.0</v>
      </c>
      <c r="G293" s="5" t="s">
        <v>17</v>
      </c>
      <c r="I293" s="7">
        <v>960.0</v>
      </c>
      <c r="J293" s="8" t="b">
        <f t="shared" si="1"/>
        <v>0</v>
      </c>
      <c r="N293" s="9">
        <f t="shared" si="8"/>
        <v>0</v>
      </c>
      <c r="O293" s="9">
        <f t="shared" si="3"/>
        <v>0</v>
      </c>
      <c r="P293" s="10">
        <f t="shared" si="4"/>
        <v>0</v>
      </c>
      <c r="Q293" s="8">
        <f t="shared" si="5"/>
        <v>-0.3731511511</v>
      </c>
      <c r="R293" s="8" t="str">
        <f t="shared" si="6"/>
        <v>#VALUE!</v>
      </c>
    </row>
    <row r="294" hidden="1">
      <c r="A294" s="1" t="s">
        <v>344</v>
      </c>
      <c r="B294" s="6">
        <v>6765.0</v>
      </c>
      <c r="C294" s="3">
        <v>90.8522659644498</v>
      </c>
      <c r="D294" s="3">
        <v>92.4856410309088</v>
      </c>
      <c r="E294" s="3">
        <v>89.7077672978088</v>
      </c>
      <c r="F294" s="7">
        <v>125.0</v>
      </c>
      <c r="G294" s="11">
        <v>83.77471</v>
      </c>
      <c r="I294" s="7">
        <v>1062.0</v>
      </c>
      <c r="J294" s="8" t="b">
        <f t="shared" si="1"/>
        <v>0</v>
      </c>
      <c r="N294" s="9">
        <f t="shared" si="8"/>
        <v>0.01797836355</v>
      </c>
      <c r="O294" s="9">
        <f t="shared" si="3"/>
        <v>-0.01259735962</v>
      </c>
      <c r="P294" s="10">
        <f t="shared" si="4"/>
        <v>0.03003572989</v>
      </c>
      <c r="Q294" s="8">
        <f t="shared" si="5"/>
        <v>-0.2731818723</v>
      </c>
      <c r="R294" s="8">
        <f t="shared" si="6"/>
        <v>0.08448320459</v>
      </c>
    </row>
    <row r="295" hidden="1">
      <c r="A295" s="1" t="s">
        <v>345</v>
      </c>
      <c r="B295" s="6">
        <v>47421.0</v>
      </c>
      <c r="C295" s="3">
        <v>78.4163889674965</v>
      </c>
      <c r="D295" s="3">
        <v>78.8206951400228</v>
      </c>
      <c r="E295" s="3">
        <v>78.3867470506429</v>
      </c>
      <c r="F295" s="7">
        <v>200.0</v>
      </c>
      <c r="G295" s="11">
        <v>83.89318</v>
      </c>
      <c r="I295" s="7">
        <v>911.0</v>
      </c>
      <c r="J295" s="8" t="b">
        <f t="shared" si="1"/>
        <v>0</v>
      </c>
      <c r="N295" s="9">
        <f t="shared" si="8"/>
        <v>0.005155888684</v>
      </c>
      <c r="O295" s="9">
        <f t="shared" si="3"/>
        <v>-0.0003780066545</v>
      </c>
      <c r="P295" s="10">
        <f t="shared" si="4"/>
        <v>0.005505509544</v>
      </c>
      <c r="Q295" s="8">
        <f t="shared" si="5"/>
        <v>-0.6079180552</v>
      </c>
      <c r="R295" s="8">
        <f t="shared" si="6"/>
        <v>-0.06528291135</v>
      </c>
      <c r="W295" s="1" t="s">
        <v>346</v>
      </c>
      <c r="X295" s="9">
        <f>AVERAGE(C293:C299,C292)</f>
        <v>76.79206268</v>
      </c>
    </row>
    <row r="296" hidden="1">
      <c r="A296" s="1" t="s">
        <v>347</v>
      </c>
      <c r="B296" s="6">
        <v>943.0</v>
      </c>
      <c r="C296" s="3">
        <v>50.8128441584841</v>
      </c>
      <c r="D296" s="3">
        <v>59.7517939417346</v>
      </c>
      <c r="E296" s="3">
        <v>48.1439276418279</v>
      </c>
      <c r="F296" s="7">
        <v>200.0</v>
      </c>
      <c r="G296" s="5" t="s">
        <v>17</v>
      </c>
      <c r="I296" s="7">
        <v>1138.0</v>
      </c>
      <c r="J296" s="8" t="b">
        <f t="shared" si="1"/>
        <v>0</v>
      </c>
      <c r="N296" s="9">
        <f t="shared" si="8"/>
        <v>0.1759190994</v>
      </c>
      <c r="O296" s="9">
        <f t="shared" si="3"/>
        <v>-0.05252444654</v>
      </c>
      <c r="P296" s="10">
        <f t="shared" si="4"/>
        <v>0.1942680802</v>
      </c>
      <c r="Q296" s="8">
        <f t="shared" si="5"/>
        <v>-0.7459357792</v>
      </c>
      <c r="R296" s="8" t="str">
        <f t="shared" si="6"/>
        <v>#VALUE!</v>
      </c>
    </row>
    <row r="297" hidden="1">
      <c r="A297" s="1" t="s">
        <v>348</v>
      </c>
      <c r="B297" s="6">
        <v>795.0</v>
      </c>
      <c r="C297" s="3">
        <v>87.1863613207438</v>
      </c>
      <c r="D297" s="3">
        <v>89.2226233710792</v>
      </c>
      <c r="E297" s="3">
        <v>87.0762500713347</v>
      </c>
      <c r="F297" s="4" t="s">
        <v>17</v>
      </c>
      <c r="G297" s="5" t="s">
        <v>17</v>
      </c>
      <c r="I297" s="7">
        <v>999.0</v>
      </c>
      <c r="J297" s="8" t="b">
        <f t="shared" si="1"/>
        <v>0</v>
      </c>
      <c r="N297" s="9">
        <f t="shared" si="8"/>
        <v>0.02335528194</v>
      </c>
      <c r="O297" s="9">
        <f t="shared" si="3"/>
        <v>-0.001262941219</v>
      </c>
      <c r="P297" s="10">
        <f t="shared" si="4"/>
        <v>0.02405637963</v>
      </c>
      <c r="Q297" s="8" t="str">
        <f t="shared" si="5"/>
        <v>#VALUE!</v>
      </c>
      <c r="R297" s="8" t="str">
        <f t="shared" si="6"/>
        <v>#VALUE!</v>
      </c>
    </row>
    <row r="298" hidden="1">
      <c r="A298" s="1" t="s">
        <v>349</v>
      </c>
      <c r="B298" s="6">
        <v>26588.0</v>
      </c>
      <c r="C298" s="3">
        <v>54.4838042991653</v>
      </c>
      <c r="D298" s="3">
        <v>65.7868630425012</v>
      </c>
      <c r="E298" s="3">
        <v>54.3506297783486</v>
      </c>
      <c r="F298" s="7">
        <v>125.0</v>
      </c>
      <c r="G298" s="11">
        <v>59.54005</v>
      </c>
      <c r="I298" s="7">
        <v>1141.0</v>
      </c>
      <c r="J298" s="8" t="b">
        <f t="shared" si="1"/>
        <v>0</v>
      </c>
      <c r="N298" s="9">
        <f t="shared" si="8"/>
        <v>0.2074572231</v>
      </c>
      <c r="O298" s="9">
        <f t="shared" si="3"/>
        <v>-0.002444295558</v>
      </c>
      <c r="P298" s="10">
        <f t="shared" si="4"/>
        <v>0.1738376438</v>
      </c>
      <c r="Q298" s="8">
        <f t="shared" si="5"/>
        <v>-0.5641295656</v>
      </c>
      <c r="R298" s="8">
        <f t="shared" si="6"/>
        <v>-0.08492175772</v>
      </c>
    </row>
    <row r="299" hidden="1">
      <c r="A299" s="1" t="s">
        <v>350</v>
      </c>
      <c r="B299" s="6">
        <v>18109.0</v>
      </c>
      <c r="C299" s="3">
        <v>76.5449908912041</v>
      </c>
      <c r="D299" s="3">
        <v>87.0502941589912</v>
      </c>
      <c r="E299" s="3">
        <v>69.5864543996274</v>
      </c>
      <c r="F299" s="7">
        <v>200.0</v>
      </c>
      <c r="G299" s="11">
        <v>93.98207</v>
      </c>
      <c r="I299" s="7">
        <v>793.0</v>
      </c>
      <c r="J299" s="8" t="b">
        <f t="shared" si="1"/>
        <v>0</v>
      </c>
      <c r="N299" s="9">
        <f t="shared" si="8"/>
        <v>0.1372435106</v>
      </c>
      <c r="O299" s="9">
        <f t="shared" si="3"/>
        <v>-0.09090779698</v>
      </c>
      <c r="P299" s="10">
        <f t="shared" si="4"/>
        <v>0.2006178144</v>
      </c>
      <c r="Q299" s="8">
        <f t="shared" si="5"/>
        <v>-0.6172750455</v>
      </c>
      <c r="R299" s="8">
        <f t="shared" si="6"/>
        <v>-0.1855362316</v>
      </c>
    </row>
    <row r="300" hidden="1">
      <c r="A300" s="1" t="s">
        <v>351</v>
      </c>
      <c r="B300" s="6">
        <v>46457.0</v>
      </c>
      <c r="C300" s="3">
        <v>63.1942360906002</v>
      </c>
      <c r="D300" s="3">
        <v>63.2772782783323</v>
      </c>
      <c r="E300" s="3">
        <v>63.160611860371</v>
      </c>
      <c r="F300" s="7">
        <v>200.0</v>
      </c>
      <c r="G300" s="5" t="s">
        <v>17</v>
      </c>
      <c r="I300" s="7">
        <v>818.0</v>
      </c>
      <c r="J300" s="8" t="b">
        <f t="shared" si="1"/>
        <v>0</v>
      </c>
      <c r="N300" s="9">
        <f t="shared" si="8"/>
        <v>0.001314078512</v>
      </c>
      <c r="O300" s="9">
        <f t="shared" si="3"/>
        <v>-0.0005320774854</v>
      </c>
      <c r="P300" s="10">
        <f t="shared" si="4"/>
        <v>0.001843733187</v>
      </c>
      <c r="Q300" s="8">
        <f t="shared" si="5"/>
        <v>-0.6840288195</v>
      </c>
      <c r="R300" s="8" t="str">
        <f t="shared" si="6"/>
        <v>#VALUE!</v>
      </c>
    </row>
    <row r="301" hidden="1">
      <c r="A301" s="1" t="s">
        <v>352</v>
      </c>
      <c r="B301" s="6">
        <v>592.0</v>
      </c>
      <c r="C301" s="3">
        <v>64.5746690860599</v>
      </c>
      <c r="D301" s="3">
        <v>69.5343380024474</v>
      </c>
      <c r="E301" s="3">
        <v>64.4232974430382</v>
      </c>
      <c r="F301" s="7">
        <v>125.0</v>
      </c>
      <c r="G301" s="5" t="s">
        <v>17</v>
      </c>
      <c r="I301" s="7">
        <v>820.0</v>
      </c>
      <c r="J301" s="8" t="b">
        <f t="shared" si="1"/>
        <v>0</v>
      </c>
      <c r="N301" s="9">
        <f t="shared" si="8"/>
        <v>0.07680517743</v>
      </c>
      <c r="O301" s="9">
        <f t="shared" si="3"/>
        <v>-0.002344133468</v>
      </c>
      <c r="P301" s="10">
        <f t="shared" si="4"/>
        <v>0.07350383575</v>
      </c>
      <c r="Q301" s="8">
        <f t="shared" si="5"/>
        <v>-0.4834026473</v>
      </c>
      <c r="R301" s="8" t="str">
        <f t="shared" si="6"/>
        <v>#VALUE!</v>
      </c>
      <c r="W301" s="1" t="s">
        <v>353</v>
      </c>
      <c r="X301" s="9">
        <f>AVERAGE(C297:C300)</f>
        <v>70.35234815</v>
      </c>
    </row>
    <row r="302" hidden="1">
      <c r="A302" s="1" t="s">
        <v>354</v>
      </c>
      <c r="B302" s="6">
        <v>19760.0</v>
      </c>
      <c r="C302" s="3">
        <v>116.678859108805</v>
      </c>
      <c r="D302" s="3">
        <v>116.741776632269</v>
      </c>
      <c r="E302" s="3">
        <v>116.684091017578</v>
      </c>
      <c r="F302" s="7">
        <v>200.0</v>
      </c>
      <c r="G302" s="11">
        <v>114.3151</v>
      </c>
      <c r="I302" s="7">
        <v>1051.0</v>
      </c>
      <c r="J302" s="8" t="b">
        <f t="shared" si="1"/>
        <v>0</v>
      </c>
      <c r="N302" s="9">
        <f t="shared" si="8"/>
        <v>0.0005392367044</v>
      </c>
      <c r="O302" s="9">
        <f t="shared" si="3"/>
        <v>0.00004484024624</v>
      </c>
      <c r="P302" s="10">
        <f t="shared" si="4"/>
        <v>0.0004941300052</v>
      </c>
      <c r="Q302" s="8">
        <f t="shared" si="5"/>
        <v>-0.4166057045</v>
      </c>
      <c r="R302" s="8">
        <f t="shared" si="6"/>
        <v>0.02067757548</v>
      </c>
    </row>
    <row r="303" hidden="1">
      <c r="A303" s="1" t="s">
        <v>355</v>
      </c>
      <c r="B303" s="6">
        <v>33826.0</v>
      </c>
      <c r="C303" s="3">
        <v>77.5472288037933</v>
      </c>
      <c r="D303" s="3">
        <v>80.1048503642978</v>
      </c>
      <c r="E303" s="3">
        <v>76.8434397694927</v>
      </c>
      <c r="F303" s="7">
        <v>125.0</v>
      </c>
      <c r="G303" s="11">
        <v>74.12636</v>
      </c>
      <c r="I303" s="7">
        <v>749.0</v>
      </c>
      <c r="J303" s="8" t="b">
        <f t="shared" si="1"/>
        <v>0</v>
      </c>
      <c r="N303" s="9">
        <f t="shared" si="8"/>
        <v>0.03298146949</v>
      </c>
      <c r="O303" s="9">
        <f t="shared" si="3"/>
        <v>-0.009075618112</v>
      </c>
      <c r="P303" s="10">
        <f t="shared" si="4"/>
        <v>0.04071427111</v>
      </c>
      <c r="Q303" s="8">
        <f t="shared" si="5"/>
        <v>-0.3796221696</v>
      </c>
      <c r="R303" s="8">
        <f t="shared" si="6"/>
        <v>0.04614915401</v>
      </c>
    </row>
    <row r="304" hidden="1">
      <c r="A304" s="1" t="s">
        <v>356</v>
      </c>
      <c r="B304" s="6">
        <v>21643.0</v>
      </c>
      <c r="C304" s="3">
        <v>65.3842692486953</v>
      </c>
      <c r="D304" s="3">
        <v>65.8874849924026</v>
      </c>
      <c r="E304" s="3">
        <v>65.2635530829712</v>
      </c>
      <c r="F304" s="7">
        <v>125.0</v>
      </c>
      <c r="G304" s="11">
        <v>79.68362</v>
      </c>
      <c r="I304" s="7">
        <v>823.0</v>
      </c>
      <c r="J304" s="8" t="b">
        <f t="shared" si="1"/>
        <v>0</v>
      </c>
      <c r="N304" s="9">
        <f t="shared" si="8"/>
        <v>0.007696281529</v>
      </c>
      <c r="O304" s="9">
        <f t="shared" si="3"/>
        <v>-0.001846257014</v>
      </c>
      <c r="P304" s="10">
        <f t="shared" si="4"/>
        <v>0.009469657394</v>
      </c>
      <c r="Q304" s="8">
        <f t="shared" si="5"/>
        <v>-0.476925846</v>
      </c>
      <c r="R304" s="8">
        <f t="shared" si="6"/>
        <v>-0.1794515705</v>
      </c>
    </row>
    <row r="305" hidden="1">
      <c r="A305" s="1" t="s">
        <v>357</v>
      </c>
      <c r="B305" s="6">
        <v>20591.0</v>
      </c>
      <c r="C305" s="3">
        <v>53.3240054200809</v>
      </c>
      <c r="D305" s="3">
        <v>53.4363637526023</v>
      </c>
      <c r="E305" s="3">
        <v>53.2676177875144</v>
      </c>
      <c r="F305" s="7">
        <v>125.0</v>
      </c>
      <c r="G305" s="5" t="s">
        <v>17</v>
      </c>
      <c r="I305" s="7">
        <v>737.0</v>
      </c>
      <c r="J305" s="8" t="b">
        <f t="shared" si="1"/>
        <v>0</v>
      </c>
      <c r="N305" s="9">
        <f t="shared" si="8"/>
        <v>0.002107087261</v>
      </c>
      <c r="O305" s="9">
        <f t="shared" si="3"/>
        <v>-0.001057453057</v>
      </c>
      <c r="P305" s="10">
        <f t="shared" si="4"/>
        <v>0.003157886376</v>
      </c>
      <c r="Q305" s="8">
        <f t="shared" si="5"/>
        <v>-0.5734079566</v>
      </c>
      <c r="R305" s="8" t="str">
        <f t="shared" si="6"/>
        <v>#VALUE!</v>
      </c>
    </row>
    <row r="306" hidden="1">
      <c r="A306" s="1" t="s">
        <v>358</v>
      </c>
      <c r="B306" s="6">
        <v>11013.0</v>
      </c>
      <c r="C306" s="3">
        <v>43.3394959391003</v>
      </c>
      <c r="D306" s="3">
        <v>43.6691236401262</v>
      </c>
      <c r="E306" s="3">
        <v>43.2618221814442</v>
      </c>
      <c r="F306" s="7">
        <v>125.0</v>
      </c>
      <c r="G306" s="5" t="s">
        <v>17</v>
      </c>
      <c r="I306" s="7">
        <v>1131.0</v>
      </c>
      <c r="J306" s="8" t="b">
        <f t="shared" si="1"/>
        <v>0</v>
      </c>
      <c r="N306" s="9">
        <f t="shared" si="8"/>
        <v>0.007605711462</v>
      </c>
      <c r="O306" s="9">
        <f t="shared" si="3"/>
        <v>-0.001792216452</v>
      </c>
      <c r="P306" s="10">
        <f t="shared" si="4"/>
        <v>0.009326989523</v>
      </c>
      <c r="Q306" s="8">
        <f t="shared" si="5"/>
        <v>-0.6532840325</v>
      </c>
      <c r="R306" s="8" t="str">
        <f t="shared" si="6"/>
        <v>#VALUE!</v>
      </c>
    </row>
    <row r="307" hidden="1">
      <c r="A307" s="1" t="s">
        <v>359</v>
      </c>
      <c r="B307" s="6">
        <v>2086.0</v>
      </c>
      <c r="C307" s="3">
        <v>83.5515036615821</v>
      </c>
      <c r="D307" s="3">
        <v>94.2206615669086</v>
      </c>
      <c r="E307" s="3">
        <v>75.2393875996552</v>
      </c>
      <c r="F307" s="7">
        <v>125.0</v>
      </c>
      <c r="G307" s="5" t="s">
        <v>17</v>
      </c>
      <c r="I307" s="7">
        <v>704.0</v>
      </c>
      <c r="J307" s="8" t="b">
        <f t="shared" si="1"/>
        <v>0</v>
      </c>
      <c r="N307" s="9">
        <f t="shared" si="8"/>
        <v>0.1276955822</v>
      </c>
      <c r="O307" s="9">
        <f t="shared" si="3"/>
        <v>-0.09948493681</v>
      </c>
      <c r="P307" s="10">
        <f t="shared" si="4"/>
        <v>0.2014555369</v>
      </c>
      <c r="Q307" s="8">
        <f t="shared" si="5"/>
        <v>-0.3315879707</v>
      </c>
      <c r="R307" s="8" t="str">
        <f t="shared" si="6"/>
        <v>#VALUE!</v>
      </c>
    </row>
    <row r="308" hidden="1">
      <c r="A308" s="1" t="s">
        <v>360</v>
      </c>
      <c r="B308" s="6">
        <v>376.0</v>
      </c>
      <c r="C308" s="3">
        <v>141.743424352317</v>
      </c>
      <c r="D308" s="3">
        <v>242.197032930365</v>
      </c>
      <c r="E308" s="3">
        <v>140.887627459201</v>
      </c>
      <c r="F308" s="7">
        <v>125.0</v>
      </c>
      <c r="G308" s="11">
        <v>177.3785</v>
      </c>
      <c r="I308" s="7">
        <v>42.0</v>
      </c>
      <c r="J308" s="8" t="b">
        <f t="shared" si="1"/>
        <v>0</v>
      </c>
      <c r="N308" s="9">
        <f t="shared" si="8"/>
        <v>0.7087003086</v>
      </c>
      <c r="O308" s="9">
        <f t="shared" si="3"/>
        <v>-0.006037647933</v>
      </c>
      <c r="P308" s="10">
        <f t="shared" si="4"/>
        <v>0.4182933385</v>
      </c>
      <c r="Q308" s="8">
        <f t="shared" si="5"/>
        <v>0.1339473948</v>
      </c>
      <c r="R308" s="8">
        <f t="shared" si="6"/>
        <v>-0.200898506</v>
      </c>
    </row>
    <row r="309" hidden="1">
      <c r="A309" s="1" t="s">
        <v>361</v>
      </c>
      <c r="B309" s="6">
        <v>685.0</v>
      </c>
      <c r="C309" s="3">
        <v>83.2373912436706</v>
      </c>
      <c r="D309" s="3">
        <v>84.4451804222744</v>
      </c>
      <c r="E309" s="3">
        <v>83.0965620300719</v>
      </c>
      <c r="F309" s="7">
        <v>125.0</v>
      </c>
      <c r="G309" s="5" t="s">
        <v>17</v>
      </c>
      <c r="I309" s="7">
        <v>404.0</v>
      </c>
      <c r="J309" s="8" t="b">
        <f t="shared" si="1"/>
        <v>0</v>
      </c>
      <c r="N309" s="9">
        <f t="shared" si="8"/>
        <v>0.01451017578</v>
      </c>
      <c r="O309" s="9">
        <f t="shared" si="3"/>
        <v>-0.001691898454</v>
      </c>
      <c r="P309" s="10">
        <f t="shared" si="4"/>
        <v>0.01597034177</v>
      </c>
      <c r="Q309" s="8">
        <f t="shared" si="5"/>
        <v>-0.3341008701</v>
      </c>
      <c r="R309" s="8" t="str">
        <f t="shared" si="6"/>
        <v>#VALUE!</v>
      </c>
      <c r="W309" s="1" t="s">
        <v>362</v>
      </c>
      <c r="X309" s="9">
        <f>AVERAGE(C308,C309,C310,C311,C312,C313,C314,C315,C316,C318,C319,C320)</f>
        <v>98.26972455</v>
      </c>
    </row>
    <row r="310" hidden="1">
      <c r="A310" s="1" t="s">
        <v>363</v>
      </c>
      <c r="B310" s="6">
        <v>22082.0</v>
      </c>
      <c r="C310" s="3">
        <v>95.5968265470102</v>
      </c>
      <c r="D310" s="3">
        <v>112.614897974962</v>
      </c>
      <c r="E310" s="3">
        <v>93.0512756743342</v>
      </c>
      <c r="F310" s="7">
        <v>200.0</v>
      </c>
      <c r="G310" s="11">
        <v>95.18175</v>
      </c>
      <c r="I310" s="7">
        <v>839.0</v>
      </c>
      <c r="J310" s="8" t="b">
        <f t="shared" si="1"/>
        <v>0</v>
      </c>
      <c r="N310" s="9">
        <f t="shared" si="8"/>
        <v>0.1780192088</v>
      </c>
      <c r="O310" s="9">
        <f t="shared" si="3"/>
        <v>-0.0266279851</v>
      </c>
      <c r="P310" s="10">
        <f t="shared" si="4"/>
        <v>0.1737214405</v>
      </c>
      <c r="Q310" s="8">
        <f t="shared" si="5"/>
        <v>-0.5220158673</v>
      </c>
      <c r="R310" s="8">
        <f t="shared" si="6"/>
        <v>0.004360883751</v>
      </c>
    </row>
    <row r="311" hidden="1">
      <c r="A311" s="1" t="s">
        <v>364</v>
      </c>
      <c r="B311" s="6">
        <v>2041.0</v>
      </c>
      <c r="C311" s="3">
        <v>112.562609109265</v>
      </c>
      <c r="D311" s="3">
        <v>116.616466416085</v>
      </c>
      <c r="E311" s="3">
        <v>112.255708765503</v>
      </c>
      <c r="F311" s="7">
        <v>200.0</v>
      </c>
      <c r="G311" s="5" t="s">
        <v>17</v>
      </c>
      <c r="I311" s="7">
        <v>777.0</v>
      </c>
      <c r="J311" s="8" t="b">
        <f t="shared" si="1"/>
        <v>0</v>
      </c>
      <c r="N311" s="9">
        <f t="shared" si="8"/>
        <v>0.03601424433</v>
      </c>
      <c r="O311" s="9">
        <f t="shared" si="3"/>
        <v>-0.002726485697</v>
      </c>
      <c r="P311" s="10">
        <f t="shared" si="4"/>
        <v>0.03739401291</v>
      </c>
      <c r="Q311" s="8">
        <f t="shared" si="5"/>
        <v>-0.4371869545</v>
      </c>
      <c r="R311" s="8" t="str">
        <f t="shared" si="6"/>
        <v>#VALUE!</v>
      </c>
    </row>
    <row r="312" hidden="1">
      <c r="A312" s="1" t="s">
        <v>365</v>
      </c>
      <c r="B312" s="6">
        <v>21325.0</v>
      </c>
      <c r="C312" s="3">
        <v>84.1588145491539</v>
      </c>
      <c r="D312" s="3">
        <v>92.8184808137528</v>
      </c>
      <c r="E312" s="3">
        <v>80.7572581196871</v>
      </c>
      <c r="F312" s="7">
        <v>200.0</v>
      </c>
      <c r="G312" s="11">
        <v>119.0834</v>
      </c>
      <c r="I312" s="7">
        <v>913.0</v>
      </c>
      <c r="J312" s="8" t="b">
        <f t="shared" si="1"/>
        <v>0</v>
      </c>
      <c r="N312" s="9">
        <f t="shared" si="8"/>
        <v>0.1028967234</v>
      </c>
      <c r="O312" s="9">
        <f t="shared" si="3"/>
        <v>-0.04041830256</v>
      </c>
      <c r="P312" s="10">
        <f t="shared" si="4"/>
        <v>0.1299441942</v>
      </c>
      <c r="Q312" s="8">
        <f t="shared" si="5"/>
        <v>-0.5792059273</v>
      </c>
      <c r="R312" s="8">
        <f t="shared" si="6"/>
        <v>-0.29327837</v>
      </c>
    </row>
    <row r="313" hidden="1">
      <c r="A313" s="1" t="s">
        <v>366</v>
      </c>
      <c r="B313" s="6">
        <v>11659.0</v>
      </c>
      <c r="C313" s="3">
        <v>97.8188527405069</v>
      </c>
      <c r="D313" s="3">
        <v>98.4156879322418</v>
      </c>
      <c r="E313" s="3">
        <v>97.7104526857067</v>
      </c>
      <c r="F313" s="7">
        <v>200.0</v>
      </c>
      <c r="G313" s="5" t="s">
        <v>17</v>
      </c>
      <c r="I313" s="7">
        <v>889.0</v>
      </c>
      <c r="J313" s="8" t="b">
        <f t="shared" si="1"/>
        <v>0</v>
      </c>
      <c r="N313" s="9">
        <f t="shared" si="8"/>
        <v>0.006101433159</v>
      </c>
      <c r="O313" s="9">
        <f t="shared" si="3"/>
        <v>-0.001108171398</v>
      </c>
      <c r="P313" s="10">
        <f t="shared" si="4"/>
        <v>0.007165882405</v>
      </c>
      <c r="Q313" s="8">
        <f t="shared" si="5"/>
        <v>-0.5109057363</v>
      </c>
      <c r="R313" s="8" t="str">
        <f t="shared" si="6"/>
        <v>#VALUE!</v>
      </c>
    </row>
    <row r="314" hidden="1">
      <c r="A314" s="1" t="s">
        <v>367</v>
      </c>
      <c r="B314" s="6">
        <v>582.0</v>
      </c>
      <c r="C314" s="3">
        <v>171.528133440152</v>
      </c>
      <c r="D314" s="3">
        <v>185.86445199213</v>
      </c>
      <c r="E314" s="3">
        <v>171.291116035591</v>
      </c>
      <c r="F314" s="7">
        <v>300.0</v>
      </c>
      <c r="G314" s="5" t="s">
        <v>17</v>
      </c>
      <c r="I314" s="7">
        <v>256.0</v>
      </c>
      <c r="J314" s="8" t="b">
        <f t="shared" si="1"/>
        <v>0</v>
      </c>
      <c r="N314" s="9">
        <f t="shared" si="8"/>
        <v>0.08357998344</v>
      </c>
      <c r="O314" s="9">
        <f t="shared" si="3"/>
        <v>-0.001381799008</v>
      </c>
      <c r="P314" s="10">
        <f t="shared" si="4"/>
        <v>0.07840840893</v>
      </c>
      <c r="Q314" s="8">
        <f t="shared" si="5"/>
        <v>-0.4282395552</v>
      </c>
      <c r="R314" s="8" t="str">
        <f t="shared" si="6"/>
        <v>#VALUE!</v>
      </c>
    </row>
    <row r="315" hidden="1">
      <c r="A315" s="1" t="s">
        <v>368</v>
      </c>
      <c r="B315" s="6">
        <v>54888.0</v>
      </c>
      <c r="C315" s="3">
        <v>94.8501937503694</v>
      </c>
      <c r="D315" s="3">
        <v>124.217127098805</v>
      </c>
      <c r="E315" s="3">
        <v>91.2586424257603</v>
      </c>
      <c r="F315" s="7">
        <v>200.0</v>
      </c>
      <c r="G315" s="11">
        <v>92.75806</v>
      </c>
      <c r="I315" s="7">
        <v>1047.0</v>
      </c>
      <c r="J315" s="8" t="b">
        <f t="shared" si="1"/>
        <v>0</v>
      </c>
      <c r="N315" s="9">
        <f t="shared" si="8"/>
        <v>0.3096138467</v>
      </c>
      <c r="O315" s="9">
        <f t="shared" si="3"/>
        <v>-0.03786551384</v>
      </c>
      <c r="P315" s="10">
        <f t="shared" si="4"/>
        <v>0.2653296324</v>
      </c>
      <c r="Q315" s="8">
        <f t="shared" si="5"/>
        <v>-0.5257490312</v>
      </c>
      <c r="R315" s="8">
        <f t="shared" si="6"/>
        <v>0.0225547381</v>
      </c>
    </row>
    <row r="316" hidden="1">
      <c r="A316" s="1" t="s">
        <v>369</v>
      </c>
      <c r="B316" s="6">
        <v>2909.0</v>
      </c>
      <c r="C316" s="3">
        <v>63.9572967468181</v>
      </c>
      <c r="D316" s="3">
        <v>78.63848976381</v>
      </c>
      <c r="E316" s="3">
        <v>63.1974701139966</v>
      </c>
      <c r="F316" s="7">
        <v>125.0</v>
      </c>
      <c r="G316" s="11">
        <v>68.73052</v>
      </c>
      <c r="I316" s="7">
        <v>988.0</v>
      </c>
      <c r="J316" s="8" t="b">
        <f t="shared" si="1"/>
        <v>0</v>
      </c>
      <c r="N316" s="9">
        <f t="shared" si="8"/>
        <v>0.2295468033</v>
      </c>
      <c r="O316" s="9">
        <f t="shared" si="3"/>
        <v>-0.01188021807</v>
      </c>
      <c r="P316" s="10">
        <f t="shared" si="4"/>
        <v>0.1963544785</v>
      </c>
      <c r="Q316" s="8">
        <f t="shared" si="5"/>
        <v>-0.488341626</v>
      </c>
      <c r="R316" s="8">
        <f t="shared" si="6"/>
        <v>-0.06944837975</v>
      </c>
    </row>
    <row r="317" hidden="1">
      <c r="A317" s="1" t="s">
        <v>370</v>
      </c>
      <c r="B317" s="6">
        <v>681.0</v>
      </c>
      <c r="C317" s="3">
        <v>118.111574969687</v>
      </c>
      <c r="D317" s="3">
        <v>140.269791224134</v>
      </c>
      <c r="E317" s="3">
        <v>117.454411447562</v>
      </c>
      <c r="F317" s="7">
        <v>200.0</v>
      </c>
      <c r="G317" s="5" t="s">
        <v>17</v>
      </c>
      <c r="I317" s="7">
        <v>85.0</v>
      </c>
      <c r="J317" s="8" t="b">
        <f t="shared" si="1"/>
        <v>0</v>
      </c>
      <c r="N317" s="9">
        <f t="shared" si="8"/>
        <v>0.1876041045</v>
      </c>
      <c r="O317" s="9">
        <f t="shared" si="3"/>
        <v>-0.005563921422</v>
      </c>
      <c r="P317" s="10">
        <f t="shared" si="4"/>
        <v>0.162653552</v>
      </c>
      <c r="Q317" s="8">
        <f t="shared" si="5"/>
        <v>-0.4094421252</v>
      </c>
      <c r="R317" s="8" t="str">
        <f t="shared" si="6"/>
        <v>#VALUE!</v>
      </c>
    </row>
    <row r="318" hidden="1">
      <c r="A318" s="1" t="s">
        <v>371</v>
      </c>
      <c r="B318" s="6">
        <v>27262.0</v>
      </c>
      <c r="C318" s="3">
        <v>75.0297315059129</v>
      </c>
      <c r="D318" s="3">
        <v>75.0763365476723</v>
      </c>
      <c r="E318" s="3">
        <v>75.0221981322853</v>
      </c>
      <c r="F318" s="7">
        <v>200.0</v>
      </c>
      <c r="G318" s="5" t="s">
        <v>17</v>
      </c>
      <c r="I318" s="7">
        <v>1085.0</v>
      </c>
      <c r="J318" s="8" t="b">
        <f t="shared" si="1"/>
        <v>0</v>
      </c>
      <c r="N318" s="9">
        <f t="shared" si="8"/>
        <v>0.0006211543187</v>
      </c>
      <c r="O318" s="9">
        <f t="shared" si="3"/>
        <v>-0.0001004051791</v>
      </c>
      <c r="P318" s="10">
        <f t="shared" si="4"/>
        <v>0.0007211115763</v>
      </c>
      <c r="Q318" s="8">
        <f t="shared" si="5"/>
        <v>-0.6248513425</v>
      </c>
      <c r="R318" s="8" t="str">
        <f t="shared" si="6"/>
        <v>#VALUE!</v>
      </c>
    </row>
    <row r="319" hidden="1">
      <c r="A319" s="1" t="s">
        <v>372</v>
      </c>
      <c r="B319" s="6">
        <v>24630.0</v>
      </c>
      <c r="C319" s="3">
        <v>79.1606046058283</v>
      </c>
      <c r="D319" s="3">
        <v>80.3911563786039</v>
      </c>
      <c r="E319" s="3">
        <v>78.7662022066237</v>
      </c>
      <c r="F319" s="7">
        <v>200.0</v>
      </c>
      <c r="G319" s="11">
        <v>107.1571</v>
      </c>
      <c r="I319" s="7">
        <v>100.0</v>
      </c>
      <c r="J319" s="8" t="b">
        <f t="shared" si="1"/>
        <v>0</v>
      </c>
      <c r="N319" s="9">
        <f t="shared" si="8"/>
        <v>0.0155450022</v>
      </c>
      <c r="O319" s="9">
        <f t="shared" si="3"/>
        <v>-0.004982306555</v>
      </c>
      <c r="P319" s="10">
        <f t="shared" si="4"/>
        <v>0.02021309613</v>
      </c>
      <c r="Q319" s="8">
        <f t="shared" si="5"/>
        <v>-0.604196977</v>
      </c>
      <c r="R319" s="8">
        <f t="shared" si="6"/>
        <v>-0.2612658927</v>
      </c>
    </row>
    <row r="320" hidden="1">
      <c r="A320" s="1" t="s">
        <v>373</v>
      </c>
      <c r="B320" s="6">
        <v>5784.0</v>
      </c>
      <c r="C320" s="3">
        <v>79.5928159664464</v>
      </c>
      <c r="D320" s="3">
        <v>84.6623662702453</v>
      </c>
      <c r="E320" s="3">
        <v>79.2466540242157</v>
      </c>
      <c r="F320" s="7">
        <v>125.0</v>
      </c>
      <c r="G320" s="11">
        <v>72.74954</v>
      </c>
      <c r="I320" s="7">
        <v>701.0</v>
      </c>
      <c r="J320" s="8" t="b">
        <f t="shared" si="1"/>
        <v>0</v>
      </c>
      <c r="N320" s="9">
        <f t="shared" si="8"/>
        <v>0.06369356634</v>
      </c>
      <c r="O320" s="9">
        <f t="shared" si="3"/>
        <v>-0.004349160638</v>
      </c>
      <c r="P320" s="10">
        <f t="shared" si="4"/>
        <v>0.06396835435</v>
      </c>
      <c r="Q320" s="8">
        <f t="shared" si="5"/>
        <v>-0.3632574723</v>
      </c>
      <c r="R320" s="8">
        <f t="shared" si="6"/>
        <v>0.09406624381</v>
      </c>
    </row>
    <row r="321" hidden="1">
      <c r="A321" s="1" t="s">
        <v>374</v>
      </c>
      <c r="B321" s="6">
        <v>17200.0</v>
      </c>
      <c r="C321" s="3">
        <v>90.8350689425742</v>
      </c>
      <c r="D321" s="3">
        <v>103.424103862284</v>
      </c>
      <c r="E321" s="3">
        <v>88.3317812327817</v>
      </c>
      <c r="F321" s="7">
        <v>125.0</v>
      </c>
      <c r="G321" s="11">
        <v>86.46475</v>
      </c>
      <c r="I321" s="7">
        <v>405.0</v>
      </c>
      <c r="J321" s="8" t="b">
        <f t="shared" si="1"/>
        <v>0</v>
      </c>
      <c r="N321" s="9">
        <f t="shared" si="8"/>
        <v>0.1385922317</v>
      </c>
      <c r="O321" s="9">
        <f t="shared" si="3"/>
        <v>-0.02755860417</v>
      </c>
      <c r="P321" s="10">
        <f t="shared" si="4"/>
        <v>0.1459265497</v>
      </c>
      <c r="Q321" s="8">
        <f t="shared" si="5"/>
        <v>-0.2733194485</v>
      </c>
      <c r="R321" s="8">
        <f t="shared" si="6"/>
        <v>0.05054451603</v>
      </c>
    </row>
    <row r="322" hidden="1">
      <c r="A322" s="1" t="s">
        <v>375</v>
      </c>
      <c r="B322" s="6">
        <v>27918.0</v>
      </c>
      <c r="C322" s="3">
        <v>73.0359857820324</v>
      </c>
      <c r="D322" s="3">
        <v>79.9151983017283</v>
      </c>
      <c r="E322" s="3">
        <v>70.3985771441687</v>
      </c>
      <c r="F322" s="7">
        <v>125.0</v>
      </c>
      <c r="G322" s="11">
        <v>69.86243</v>
      </c>
      <c r="I322" s="7">
        <v>1168.0</v>
      </c>
      <c r="J322" s="8" t="b">
        <f t="shared" si="1"/>
        <v>0</v>
      </c>
      <c r="N322" s="9">
        <f t="shared" si="8"/>
        <v>0.09418935674</v>
      </c>
      <c r="O322" s="9">
        <f t="shared" si="3"/>
        <v>-0.03611108428</v>
      </c>
      <c r="P322" s="10">
        <f t="shared" si="4"/>
        <v>0.119083996</v>
      </c>
      <c r="Q322" s="8">
        <f t="shared" si="5"/>
        <v>-0.4157121137</v>
      </c>
      <c r="R322" s="8">
        <f t="shared" si="6"/>
        <v>0.04542578582</v>
      </c>
    </row>
    <row r="323" hidden="1">
      <c r="A323" s="1" t="s">
        <v>376</v>
      </c>
      <c r="B323" s="6">
        <v>1998.0</v>
      </c>
      <c r="C323" s="3">
        <v>88.3295790535392</v>
      </c>
      <c r="D323" s="3">
        <v>91.677358875203</v>
      </c>
      <c r="E323" s="3">
        <v>86.6943749648908</v>
      </c>
      <c r="F323" s="7">
        <v>200.0</v>
      </c>
      <c r="G323" s="11">
        <v>88.65259</v>
      </c>
      <c r="I323" s="7">
        <v>1086.0</v>
      </c>
      <c r="J323" s="8" t="b">
        <f t="shared" si="1"/>
        <v>0</v>
      </c>
      <c r="N323" s="9">
        <f t="shared" si="8"/>
        <v>0.03790100505</v>
      </c>
      <c r="O323" s="9">
        <f t="shared" si="3"/>
        <v>-0.01851253121</v>
      </c>
      <c r="P323" s="10">
        <f t="shared" si="4"/>
        <v>0.05435348456</v>
      </c>
      <c r="Q323" s="8">
        <f t="shared" si="5"/>
        <v>-0.5583521047</v>
      </c>
      <c r="R323" s="8">
        <f t="shared" si="6"/>
        <v>-0.003643559048</v>
      </c>
    </row>
    <row r="324" hidden="1">
      <c r="A324" s="1" t="s">
        <v>377</v>
      </c>
      <c r="B324" s="6">
        <v>89601.0</v>
      </c>
      <c r="C324" s="3">
        <v>63.9956476843641</v>
      </c>
      <c r="D324" s="3">
        <v>66.9140594936489</v>
      </c>
      <c r="E324" s="3">
        <v>63.7024678393797</v>
      </c>
      <c r="F324" s="7">
        <v>125.0</v>
      </c>
      <c r="G324" s="11">
        <v>59.10667</v>
      </c>
      <c r="I324" s="7">
        <v>1174.0</v>
      </c>
      <c r="J324" s="8" t="b">
        <f t="shared" si="1"/>
        <v>0</v>
      </c>
      <c r="N324" s="9">
        <f t="shared" si="8"/>
        <v>0.04560328577</v>
      </c>
      <c r="O324" s="9">
        <f t="shared" si="3"/>
        <v>-0.004581246625</v>
      </c>
      <c r="P324" s="10">
        <f t="shared" si="4"/>
        <v>0.04799576768</v>
      </c>
      <c r="Q324" s="8">
        <f t="shared" si="5"/>
        <v>-0.4880348185</v>
      </c>
      <c r="R324" s="8">
        <f t="shared" si="6"/>
        <v>0.08271448357</v>
      </c>
    </row>
    <row r="325" hidden="1">
      <c r="A325" s="1" t="s">
        <v>378</v>
      </c>
      <c r="B325" s="6">
        <v>7643.0</v>
      </c>
      <c r="C325" s="3">
        <v>63.5936407446108</v>
      </c>
      <c r="D325" s="3">
        <v>65.0059514619354</v>
      </c>
      <c r="E325" s="3">
        <v>63.1031508254047</v>
      </c>
      <c r="F325" s="7">
        <v>125.0</v>
      </c>
      <c r="G325" s="11">
        <v>85.88577</v>
      </c>
      <c r="I325" s="7">
        <v>743.0</v>
      </c>
      <c r="J325" s="8" t="b">
        <f t="shared" si="1"/>
        <v>0</v>
      </c>
      <c r="N325" s="9">
        <f t="shared" si="8"/>
        <v>0.02220836393</v>
      </c>
      <c r="O325" s="9">
        <f t="shared" si="3"/>
        <v>-0.007712876845</v>
      </c>
      <c r="P325" s="10">
        <f t="shared" si="4"/>
        <v>0.02927117585</v>
      </c>
      <c r="Q325" s="8">
        <f t="shared" si="5"/>
        <v>-0.491250874</v>
      </c>
      <c r="R325" s="8">
        <f t="shared" si="6"/>
        <v>-0.2595555615</v>
      </c>
    </row>
    <row r="326" hidden="1">
      <c r="A326" s="1" t="s">
        <v>379</v>
      </c>
      <c r="B326" s="6">
        <v>4350.0</v>
      </c>
      <c r="C326" s="3">
        <v>51.7971808827903</v>
      </c>
      <c r="D326" s="3">
        <v>52.8142291620148</v>
      </c>
      <c r="E326" s="3">
        <v>51.5927044537086</v>
      </c>
      <c r="F326" s="7">
        <v>125.0</v>
      </c>
      <c r="G326" s="5" t="s">
        <v>17</v>
      </c>
      <c r="I326" s="7">
        <v>1175.0</v>
      </c>
      <c r="J326" s="8" t="b">
        <f t="shared" si="1"/>
        <v>0</v>
      </c>
      <c r="N326" s="9">
        <f t="shared" si="8"/>
        <v>0.01963520527</v>
      </c>
      <c r="O326" s="9">
        <f t="shared" si="3"/>
        <v>-0.003947636253</v>
      </c>
      <c r="P326" s="10">
        <f t="shared" si="4"/>
        <v>0.02312870466</v>
      </c>
      <c r="Q326" s="8">
        <f t="shared" si="5"/>
        <v>-0.5856225529</v>
      </c>
      <c r="R326" s="8" t="str">
        <f t="shared" si="6"/>
        <v>#VALUE!</v>
      </c>
    </row>
    <row r="327" hidden="1">
      <c r="B327" s="9"/>
      <c r="C327" s="9"/>
      <c r="D327" s="9"/>
      <c r="E327" s="9"/>
      <c r="G327" s="9"/>
      <c r="P327" s="1" t="s">
        <v>380</v>
      </c>
    </row>
    <row r="328" hidden="1">
      <c r="B328" s="9"/>
      <c r="C328" s="9"/>
      <c r="D328" s="9"/>
      <c r="E328" s="9"/>
      <c r="G328" s="9"/>
      <c r="P328" s="1" t="s">
        <v>381</v>
      </c>
    </row>
    <row r="329">
      <c r="B329" s="9"/>
      <c r="C329" s="9"/>
      <c r="D329" s="9"/>
      <c r="E329" s="9"/>
      <c r="G329" s="9"/>
    </row>
    <row r="330">
      <c r="B330" s="9"/>
      <c r="C330" s="9"/>
      <c r="D330" s="9"/>
      <c r="E330" s="9"/>
      <c r="G330" s="9"/>
    </row>
    <row r="331">
      <c r="B331" s="9"/>
      <c r="C331" s="9"/>
      <c r="D331" s="9"/>
      <c r="E331" s="9"/>
      <c r="G331" s="9"/>
    </row>
    <row r="332">
      <c r="B332" s="9"/>
      <c r="C332" s="9"/>
      <c r="D332" s="9"/>
      <c r="E332" s="9"/>
      <c r="G332" s="9"/>
    </row>
    <row r="333">
      <c r="B333" s="9"/>
      <c r="C333" s="9"/>
      <c r="D333" s="9"/>
      <c r="E333" s="9"/>
      <c r="G333" s="9"/>
    </row>
    <row r="334">
      <c r="B334" s="9"/>
      <c r="C334" s="9"/>
      <c r="D334" s="9"/>
      <c r="E334" s="9"/>
      <c r="G334" s="9"/>
    </row>
    <row r="335">
      <c r="B335" s="9"/>
      <c r="C335" s="9"/>
      <c r="D335" s="9"/>
      <c r="E335" s="9"/>
      <c r="G335" s="9"/>
    </row>
    <row r="336">
      <c r="B336" s="9"/>
      <c r="C336" s="9"/>
      <c r="D336" s="9"/>
      <c r="E336" s="9"/>
      <c r="G336" s="9"/>
    </row>
    <row r="337">
      <c r="B337" s="9"/>
      <c r="C337" s="9"/>
      <c r="D337" s="9"/>
      <c r="E337" s="9"/>
      <c r="G337" s="9"/>
    </row>
    <row r="338">
      <c r="B338" s="9"/>
      <c r="C338" s="9"/>
      <c r="D338" s="9"/>
      <c r="E338" s="9"/>
      <c r="G338" s="9"/>
    </row>
    <row r="339">
      <c r="B339" s="9"/>
      <c r="C339" s="9"/>
      <c r="D339" s="9"/>
      <c r="E339" s="9"/>
      <c r="G339" s="9"/>
    </row>
    <row r="340">
      <c r="B340" s="9"/>
      <c r="C340" s="9"/>
      <c r="D340" s="9"/>
      <c r="E340" s="9"/>
      <c r="G340" s="9"/>
    </row>
    <row r="341">
      <c r="B341" s="9"/>
      <c r="C341" s="9"/>
      <c r="D341" s="9"/>
      <c r="E341" s="9"/>
      <c r="G341" s="9"/>
    </row>
    <row r="342">
      <c r="B342" s="9"/>
      <c r="C342" s="9"/>
      <c r="D342" s="9"/>
      <c r="E342" s="9"/>
      <c r="G342" s="9"/>
    </row>
    <row r="343">
      <c r="B343" s="9"/>
      <c r="C343" s="9"/>
      <c r="D343" s="9"/>
      <c r="E343" s="9"/>
      <c r="G343" s="9"/>
    </row>
    <row r="344">
      <c r="B344" s="9"/>
      <c r="C344" s="9"/>
      <c r="D344" s="9"/>
      <c r="E344" s="9"/>
      <c r="G344" s="9"/>
    </row>
    <row r="345">
      <c r="B345" s="9"/>
      <c r="C345" s="9"/>
      <c r="D345" s="9"/>
      <c r="E345" s="9"/>
      <c r="G345" s="9"/>
    </row>
    <row r="346">
      <c r="B346" s="9"/>
      <c r="C346" s="9"/>
      <c r="D346" s="9"/>
      <c r="E346" s="9"/>
      <c r="G346" s="9"/>
    </row>
    <row r="347">
      <c r="B347" s="9"/>
      <c r="C347" s="9"/>
      <c r="D347" s="9"/>
      <c r="E347" s="9"/>
      <c r="G347" s="9"/>
    </row>
    <row r="348">
      <c r="B348" s="9"/>
      <c r="C348" s="9"/>
      <c r="D348" s="9"/>
      <c r="E348" s="9"/>
      <c r="G348" s="9"/>
    </row>
    <row r="349">
      <c r="B349" s="9"/>
      <c r="C349" s="9"/>
      <c r="D349" s="9"/>
      <c r="E349" s="9"/>
      <c r="G349" s="9"/>
    </row>
    <row r="350">
      <c r="B350" s="9"/>
      <c r="C350" s="9"/>
      <c r="D350" s="9"/>
      <c r="E350" s="9"/>
      <c r="G350" s="9"/>
    </row>
    <row r="351">
      <c r="B351" s="9"/>
      <c r="C351" s="9"/>
      <c r="D351" s="9"/>
      <c r="E351" s="9"/>
      <c r="G351" s="9"/>
    </row>
    <row r="352">
      <c r="B352" s="9"/>
      <c r="C352" s="9"/>
      <c r="D352" s="9"/>
      <c r="E352" s="9"/>
      <c r="G352" s="9"/>
    </row>
    <row r="353">
      <c r="B353" s="9"/>
      <c r="C353" s="9"/>
      <c r="D353" s="9"/>
      <c r="E353" s="9"/>
      <c r="G353" s="9"/>
    </row>
    <row r="354">
      <c r="B354" s="9"/>
      <c r="C354" s="9"/>
      <c r="D354" s="9"/>
      <c r="E354" s="9"/>
      <c r="G354" s="9"/>
    </row>
    <row r="355">
      <c r="B355" s="9"/>
      <c r="C355" s="9"/>
      <c r="D355" s="9"/>
      <c r="E355" s="9"/>
      <c r="G355" s="9"/>
    </row>
    <row r="356">
      <c r="B356" s="9"/>
      <c r="C356" s="9"/>
      <c r="D356" s="9"/>
      <c r="E356" s="9"/>
      <c r="G356" s="9"/>
    </row>
    <row r="357">
      <c r="B357" s="9"/>
      <c r="C357" s="9"/>
      <c r="D357" s="9"/>
      <c r="E357" s="9"/>
      <c r="G357" s="9"/>
    </row>
    <row r="358">
      <c r="B358" s="9"/>
      <c r="C358" s="9"/>
      <c r="D358" s="9"/>
      <c r="E358" s="9"/>
      <c r="G358" s="9"/>
    </row>
    <row r="359">
      <c r="B359" s="9"/>
      <c r="C359" s="9"/>
      <c r="D359" s="9"/>
      <c r="E359" s="9"/>
      <c r="G359" s="9"/>
    </row>
    <row r="360">
      <c r="B360" s="9"/>
      <c r="C360" s="9"/>
      <c r="D360" s="9"/>
      <c r="E360" s="9"/>
      <c r="G360" s="9"/>
    </row>
    <row r="361">
      <c r="B361" s="9"/>
      <c r="C361" s="9"/>
      <c r="D361" s="9"/>
      <c r="E361" s="9"/>
      <c r="G361" s="9"/>
    </row>
    <row r="362">
      <c r="B362" s="9"/>
      <c r="C362" s="9"/>
      <c r="D362" s="9"/>
      <c r="E362" s="9"/>
      <c r="G362" s="9"/>
    </row>
    <row r="363">
      <c r="B363" s="9"/>
      <c r="C363" s="9"/>
      <c r="D363" s="9"/>
      <c r="E363" s="9"/>
      <c r="G363" s="9"/>
    </row>
    <row r="364">
      <c r="B364" s="9"/>
      <c r="C364" s="9"/>
      <c r="D364" s="9"/>
      <c r="E364" s="9"/>
      <c r="G364" s="9"/>
    </row>
    <row r="365">
      <c r="B365" s="9"/>
      <c r="C365" s="9"/>
      <c r="D365" s="9"/>
      <c r="E365" s="9"/>
      <c r="G365" s="9"/>
    </row>
    <row r="366">
      <c r="B366" s="9"/>
      <c r="C366" s="9"/>
      <c r="D366" s="9"/>
      <c r="E366" s="9"/>
      <c r="G366" s="9"/>
    </row>
    <row r="367">
      <c r="B367" s="9"/>
      <c r="C367" s="9"/>
      <c r="D367" s="9"/>
      <c r="E367" s="9"/>
      <c r="G367" s="9"/>
    </row>
    <row r="368">
      <c r="B368" s="9"/>
      <c r="C368" s="9"/>
      <c r="D368" s="9"/>
      <c r="E368" s="9"/>
      <c r="G368" s="9"/>
    </row>
    <row r="369">
      <c r="B369" s="9"/>
      <c r="C369" s="9"/>
      <c r="D369" s="9"/>
      <c r="E369" s="9"/>
      <c r="G369" s="9"/>
    </row>
    <row r="370">
      <c r="B370" s="9"/>
      <c r="C370" s="9"/>
      <c r="D370" s="9"/>
      <c r="E370" s="9"/>
      <c r="G370" s="9"/>
    </row>
    <row r="371">
      <c r="B371" s="9"/>
      <c r="C371" s="9"/>
      <c r="D371" s="9"/>
      <c r="E371" s="9"/>
      <c r="G371" s="9"/>
    </row>
    <row r="372">
      <c r="B372" s="9"/>
      <c r="C372" s="9"/>
      <c r="D372" s="9"/>
      <c r="E372" s="9"/>
      <c r="G372" s="9"/>
    </row>
    <row r="373">
      <c r="B373" s="9"/>
      <c r="C373" s="9"/>
      <c r="D373" s="9"/>
      <c r="E373" s="9"/>
      <c r="G373" s="9"/>
    </row>
    <row r="374">
      <c r="B374" s="9"/>
      <c r="C374" s="9"/>
      <c r="D374" s="9"/>
      <c r="E374" s="9"/>
      <c r="G374" s="9"/>
    </row>
    <row r="375">
      <c r="B375" s="9"/>
      <c r="C375" s="9"/>
      <c r="D375" s="9"/>
      <c r="E375" s="9"/>
      <c r="G375" s="9"/>
    </row>
    <row r="376">
      <c r="B376" s="9"/>
      <c r="C376" s="9"/>
      <c r="D376" s="9"/>
      <c r="E376" s="9"/>
      <c r="G376" s="9"/>
    </row>
    <row r="377">
      <c r="B377" s="9"/>
      <c r="C377" s="9"/>
      <c r="D377" s="9"/>
      <c r="E377" s="9"/>
      <c r="G377" s="9"/>
    </row>
    <row r="378">
      <c r="B378" s="9"/>
      <c r="C378" s="9"/>
      <c r="D378" s="9"/>
      <c r="E378" s="9"/>
      <c r="G378" s="9"/>
    </row>
    <row r="379">
      <c r="B379" s="9"/>
      <c r="C379" s="9"/>
      <c r="D379" s="9"/>
      <c r="E379" s="9"/>
      <c r="G379" s="9"/>
    </row>
    <row r="380">
      <c r="B380" s="9"/>
      <c r="C380" s="9"/>
      <c r="D380" s="9"/>
      <c r="E380" s="9"/>
      <c r="G380" s="9"/>
    </row>
    <row r="381">
      <c r="B381" s="9"/>
      <c r="C381" s="9"/>
      <c r="D381" s="9"/>
      <c r="E381" s="9"/>
      <c r="G381" s="9"/>
    </row>
    <row r="382">
      <c r="B382" s="9"/>
      <c r="C382" s="9"/>
      <c r="D382" s="9"/>
      <c r="E382" s="9"/>
      <c r="G382" s="9"/>
    </row>
    <row r="383">
      <c r="B383" s="9"/>
      <c r="C383" s="9"/>
      <c r="D383" s="9"/>
      <c r="E383" s="9"/>
      <c r="G383" s="9"/>
    </row>
    <row r="384">
      <c r="B384" s="9"/>
      <c r="C384" s="9"/>
      <c r="D384" s="9"/>
      <c r="E384" s="9"/>
      <c r="G384" s="9"/>
    </row>
    <row r="385">
      <c r="B385" s="9"/>
      <c r="C385" s="9"/>
      <c r="D385" s="9"/>
      <c r="E385" s="9"/>
      <c r="G385" s="9"/>
    </row>
    <row r="386">
      <c r="B386" s="9"/>
      <c r="C386" s="9"/>
      <c r="D386" s="9"/>
      <c r="E386" s="9"/>
      <c r="G386" s="9"/>
    </row>
    <row r="387">
      <c r="B387" s="9"/>
      <c r="C387" s="9"/>
      <c r="D387" s="9"/>
      <c r="E387" s="9"/>
      <c r="G387" s="9"/>
    </row>
    <row r="388">
      <c r="B388" s="9"/>
      <c r="C388" s="9"/>
      <c r="D388" s="9"/>
      <c r="E388" s="9"/>
      <c r="G388" s="9"/>
    </row>
    <row r="389">
      <c r="B389" s="9"/>
      <c r="C389" s="9"/>
      <c r="D389" s="9"/>
      <c r="E389" s="9"/>
      <c r="G389" s="9"/>
    </row>
    <row r="390">
      <c r="B390" s="9"/>
      <c r="C390" s="9"/>
      <c r="D390" s="9"/>
      <c r="E390" s="9"/>
      <c r="G390" s="9"/>
    </row>
    <row r="391">
      <c r="B391" s="9"/>
      <c r="C391" s="9"/>
      <c r="D391" s="9"/>
      <c r="E391" s="9"/>
      <c r="G391" s="9"/>
    </row>
    <row r="392">
      <c r="B392" s="9"/>
      <c r="C392" s="9"/>
      <c r="D392" s="9"/>
      <c r="E392" s="9"/>
      <c r="G392" s="9"/>
    </row>
    <row r="393">
      <c r="B393" s="9"/>
      <c r="C393" s="9"/>
      <c r="D393" s="9"/>
      <c r="E393" s="9"/>
      <c r="G393" s="9"/>
    </row>
    <row r="394">
      <c r="B394" s="9"/>
      <c r="C394" s="9"/>
      <c r="D394" s="9"/>
      <c r="E394" s="9"/>
      <c r="G394" s="9"/>
    </row>
    <row r="395">
      <c r="B395" s="9"/>
      <c r="C395" s="9"/>
      <c r="D395" s="9"/>
      <c r="E395" s="9"/>
      <c r="G395" s="9"/>
    </row>
    <row r="396">
      <c r="B396" s="9"/>
      <c r="C396" s="9"/>
      <c r="D396" s="9"/>
      <c r="E396" s="9"/>
      <c r="G396" s="9"/>
    </row>
    <row r="397">
      <c r="B397" s="9"/>
      <c r="C397" s="9"/>
      <c r="D397" s="9"/>
      <c r="E397" s="9"/>
      <c r="G397" s="9"/>
    </row>
    <row r="398">
      <c r="B398" s="9"/>
      <c r="C398" s="9"/>
      <c r="D398" s="9"/>
      <c r="E398" s="9"/>
      <c r="G398" s="9"/>
    </row>
    <row r="399">
      <c r="B399" s="9"/>
      <c r="C399" s="9"/>
      <c r="D399" s="9"/>
      <c r="E399" s="9"/>
      <c r="G399" s="9"/>
    </row>
    <row r="400">
      <c r="B400" s="9"/>
      <c r="C400" s="9"/>
      <c r="D400" s="9"/>
      <c r="E400" s="9"/>
      <c r="G400" s="9"/>
    </row>
    <row r="401">
      <c r="B401" s="9"/>
      <c r="C401" s="9"/>
      <c r="D401" s="9"/>
      <c r="E401" s="9"/>
      <c r="G401" s="9"/>
    </row>
    <row r="402">
      <c r="B402" s="9"/>
      <c r="C402" s="9"/>
      <c r="D402" s="9"/>
      <c r="E402" s="9"/>
      <c r="G402" s="9"/>
    </row>
    <row r="403">
      <c r="B403" s="9"/>
      <c r="C403" s="9"/>
      <c r="D403" s="9"/>
      <c r="E403" s="9"/>
      <c r="G403" s="9"/>
    </row>
    <row r="404">
      <c r="B404" s="9"/>
      <c r="C404" s="9"/>
      <c r="D404" s="9"/>
      <c r="E404" s="9"/>
      <c r="G404" s="9"/>
    </row>
    <row r="405">
      <c r="B405" s="9"/>
      <c r="C405" s="9"/>
      <c r="D405" s="9"/>
      <c r="E405" s="9"/>
      <c r="G405" s="9"/>
    </row>
    <row r="406">
      <c r="B406" s="9"/>
      <c r="C406" s="9"/>
      <c r="D406" s="9"/>
      <c r="E406" s="9"/>
      <c r="G406" s="9"/>
    </row>
    <row r="407">
      <c r="B407" s="9"/>
      <c r="C407" s="9"/>
      <c r="D407" s="9"/>
      <c r="E407" s="9"/>
      <c r="G407" s="9"/>
    </row>
    <row r="408">
      <c r="B408" s="9"/>
      <c r="C408" s="9"/>
      <c r="D408" s="9"/>
      <c r="E408" s="9"/>
      <c r="G408" s="9"/>
    </row>
    <row r="409">
      <c r="B409" s="9"/>
      <c r="C409" s="9"/>
      <c r="D409" s="9"/>
      <c r="E409" s="9"/>
      <c r="G409" s="9"/>
    </row>
    <row r="410">
      <c r="B410" s="9"/>
      <c r="C410" s="9"/>
      <c r="D410" s="9"/>
      <c r="E410" s="9"/>
      <c r="G410" s="9"/>
    </row>
    <row r="411">
      <c r="B411" s="9"/>
      <c r="C411" s="9"/>
      <c r="D411" s="9"/>
      <c r="E411" s="9"/>
      <c r="G411" s="9"/>
    </row>
    <row r="412">
      <c r="B412" s="9"/>
      <c r="C412" s="9"/>
      <c r="D412" s="9"/>
      <c r="E412" s="9"/>
      <c r="G412" s="9"/>
    </row>
    <row r="413">
      <c r="B413" s="9"/>
      <c r="C413" s="9"/>
      <c r="D413" s="9"/>
      <c r="E413" s="9"/>
      <c r="G413" s="9"/>
    </row>
    <row r="414">
      <c r="B414" s="9"/>
      <c r="C414" s="9"/>
      <c r="D414" s="9"/>
      <c r="E414" s="9"/>
      <c r="G414" s="9"/>
    </row>
    <row r="415">
      <c r="B415" s="9"/>
      <c r="C415" s="9"/>
      <c r="D415" s="9"/>
      <c r="E415" s="9"/>
      <c r="G415" s="9"/>
    </row>
    <row r="416">
      <c r="B416" s="9"/>
      <c r="C416" s="9"/>
      <c r="D416" s="9"/>
      <c r="E416" s="9"/>
      <c r="G416" s="9"/>
    </row>
    <row r="417">
      <c r="B417" s="9"/>
      <c r="C417" s="9"/>
      <c r="D417" s="9"/>
      <c r="E417" s="9"/>
      <c r="G417" s="9"/>
    </row>
    <row r="418">
      <c r="B418" s="9"/>
      <c r="C418" s="9"/>
      <c r="D418" s="9"/>
      <c r="E418" s="9"/>
      <c r="G418" s="9"/>
    </row>
    <row r="419">
      <c r="B419" s="9"/>
      <c r="C419" s="9"/>
      <c r="D419" s="9"/>
      <c r="E419" s="9"/>
      <c r="G419" s="9"/>
    </row>
    <row r="420">
      <c r="B420" s="9"/>
      <c r="C420" s="9"/>
      <c r="D420" s="9"/>
      <c r="E420" s="9"/>
      <c r="G420" s="9"/>
    </row>
    <row r="421">
      <c r="B421" s="9"/>
      <c r="C421" s="9"/>
      <c r="D421" s="9"/>
      <c r="E421" s="9"/>
      <c r="G421" s="9"/>
    </row>
    <row r="422">
      <c r="B422" s="9"/>
      <c r="C422" s="9"/>
      <c r="D422" s="9"/>
      <c r="E422" s="9"/>
      <c r="G422" s="9"/>
    </row>
    <row r="423">
      <c r="B423" s="9"/>
      <c r="C423" s="9"/>
      <c r="D423" s="9"/>
      <c r="E423" s="9"/>
      <c r="G423" s="9"/>
    </row>
    <row r="424">
      <c r="B424" s="9"/>
      <c r="C424" s="9"/>
      <c r="D424" s="9"/>
      <c r="E424" s="9"/>
      <c r="G424" s="9"/>
    </row>
    <row r="425">
      <c r="B425" s="9"/>
      <c r="C425" s="9"/>
      <c r="D425" s="9"/>
      <c r="E425" s="9"/>
      <c r="G425" s="9"/>
    </row>
    <row r="426">
      <c r="B426" s="9"/>
      <c r="C426" s="9"/>
      <c r="D426" s="9"/>
      <c r="E426" s="9"/>
      <c r="G426" s="9"/>
    </row>
    <row r="427">
      <c r="B427" s="9"/>
      <c r="C427" s="9"/>
      <c r="D427" s="9"/>
      <c r="E427" s="9"/>
      <c r="G427" s="9"/>
    </row>
    <row r="428">
      <c r="B428" s="9"/>
      <c r="C428" s="9"/>
      <c r="D428" s="9"/>
      <c r="E428" s="9"/>
      <c r="G428" s="9"/>
    </row>
    <row r="429">
      <c r="B429" s="9"/>
      <c r="C429" s="9"/>
      <c r="D429" s="9"/>
      <c r="E429" s="9"/>
      <c r="G429" s="9"/>
    </row>
    <row r="430">
      <c r="B430" s="9"/>
      <c r="C430" s="9"/>
      <c r="D430" s="9"/>
      <c r="E430" s="9"/>
      <c r="G430" s="9"/>
    </row>
    <row r="431">
      <c r="B431" s="9"/>
      <c r="C431" s="9"/>
      <c r="D431" s="9"/>
      <c r="E431" s="9"/>
      <c r="G431" s="9"/>
    </row>
    <row r="432">
      <c r="B432" s="9"/>
      <c r="C432" s="9"/>
      <c r="D432" s="9"/>
      <c r="E432" s="9"/>
      <c r="G432" s="9"/>
    </row>
    <row r="433">
      <c r="B433" s="9"/>
      <c r="C433" s="9"/>
      <c r="D433" s="9"/>
      <c r="E433" s="9"/>
      <c r="G433" s="9"/>
    </row>
    <row r="434">
      <c r="B434" s="9"/>
      <c r="C434" s="9"/>
      <c r="D434" s="9"/>
      <c r="E434" s="9"/>
      <c r="G434" s="9"/>
    </row>
    <row r="435">
      <c r="B435" s="9"/>
      <c r="C435" s="9"/>
      <c r="D435" s="9"/>
      <c r="E435" s="9"/>
      <c r="G435" s="9"/>
    </row>
    <row r="436">
      <c r="B436" s="9"/>
      <c r="C436" s="9"/>
      <c r="D436" s="9"/>
      <c r="E436" s="9"/>
      <c r="G436" s="9"/>
    </row>
    <row r="437">
      <c r="B437" s="9"/>
      <c r="C437" s="9"/>
      <c r="D437" s="9"/>
      <c r="E437" s="9"/>
      <c r="G437" s="9"/>
    </row>
    <row r="438">
      <c r="B438" s="9"/>
      <c r="C438" s="9"/>
      <c r="D438" s="9"/>
      <c r="E438" s="9"/>
      <c r="G438" s="9"/>
    </row>
    <row r="439">
      <c r="B439" s="9"/>
      <c r="C439" s="9"/>
      <c r="D439" s="9"/>
      <c r="E439" s="9"/>
      <c r="G439" s="9"/>
    </row>
    <row r="440">
      <c r="B440" s="9"/>
      <c r="C440" s="9"/>
      <c r="D440" s="9"/>
      <c r="E440" s="9"/>
      <c r="G440" s="9"/>
    </row>
    <row r="441">
      <c r="B441" s="9"/>
      <c r="C441" s="9"/>
      <c r="D441" s="9"/>
      <c r="E441" s="9"/>
      <c r="G441" s="9"/>
    </row>
    <row r="442">
      <c r="B442" s="9"/>
      <c r="C442" s="9"/>
      <c r="D442" s="9"/>
      <c r="E442" s="9"/>
      <c r="G442" s="9"/>
    </row>
    <row r="443">
      <c r="B443" s="9"/>
      <c r="C443" s="9"/>
      <c r="D443" s="9"/>
      <c r="E443" s="9"/>
      <c r="G443" s="9"/>
    </row>
    <row r="444">
      <c r="B444" s="9"/>
      <c r="C444" s="9"/>
      <c r="D444" s="9"/>
      <c r="E444" s="9"/>
      <c r="G444" s="9"/>
    </row>
    <row r="445">
      <c r="B445" s="9"/>
      <c r="C445" s="9"/>
      <c r="D445" s="9"/>
      <c r="E445" s="9"/>
      <c r="G445" s="9"/>
    </row>
    <row r="446">
      <c r="B446" s="9"/>
      <c r="C446" s="9"/>
      <c r="D446" s="9"/>
      <c r="E446" s="9"/>
      <c r="G446" s="9"/>
    </row>
    <row r="447">
      <c r="B447" s="9"/>
      <c r="C447" s="9"/>
      <c r="D447" s="9"/>
      <c r="E447" s="9"/>
      <c r="G447" s="9"/>
    </row>
    <row r="448">
      <c r="B448" s="9"/>
      <c r="C448" s="9"/>
      <c r="D448" s="9"/>
      <c r="E448" s="9"/>
      <c r="G448" s="9"/>
    </row>
    <row r="449">
      <c r="B449" s="9"/>
      <c r="C449" s="9"/>
      <c r="D449" s="9"/>
      <c r="E449" s="9"/>
      <c r="G449" s="9"/>
    </row>
    <row r="450">
      <c r="B450" s="9"/>
      <c r="C450" s="9"/>
      <c r="D450" s="9"/>
      <c r="E450" s="9"/>
      <c r="G450" s="9"/>
    </row>
    <row r="451">
      <c r="B451" s="9"/>
      <c r="C451" s="9"/>
      <c r="D451" s="9"/>
      <c r="E451" s="9"/>
      <c r="G451" s="9"/>
    </row>
    <row r="452">
      <c r="B452" s="9"/>
      <c r="C452" s="9"/>
      <c r="D452" s="9"/>
      <c r="E452" s="9"/>
      <c r="G452" s="9"/>
    </row>
    <row r="453">
      <c r="B453" s="9"/>
      <c r="C453" s="9"/>
      <c r="D453" s="9"/>
      <c r="E453" s="9"/>
      <c r="G453" s="9"/>
    </row>
    <row r="454">
      <c r="B454" s="9"/>
      <c r="C454" s="9"/>
      <c r="D454" s="9"/>
      <c r="E454" s="9"/>
      <c r="G454" s="9"/>
    </row>
    <row r="455">
      <c r="B455" s="9"/>
      <c r="C455" s="9"/>
      <c r="D455" s="9"/>
      <c r="E455" s="9"/>
      <c r="G455" s="9"/>
    </row>
    <row r="456">
      <c r="B456" s="9"/>
      <c r="C456" s="9"/>
      <c r="D456" s="9"/>
      <c r="E456" s="9"/>
      <c r="G456" s="9"/>
    </row>
    <row r="457">
      <c r="B457" s="9"/>
      <c r="C457" s="9"/>
      <c r="D457" s="9"/>
      <c r="E457" s="9"/>
      <c r="G457" s="9"/>
    </row>
    <row r="458">
      <c r="B458" s="9"/>
      <c r="C458" s="9"/>
      <c r="D458" s="9"/>
      <c r="E458" s="9"/>
      <c r="G458" s="9"/>
    </row>
    <row r="459">
      <c r="B459" s="9"/>
      <c r="C459" s="9"/>
      <c r="D459" s="9"/>
      <c r="E459" s="9"/>
      <c r="G459" s="9"/>
    </row>
    <row r="460">
      <c r="B460" s="9"/>
      <c r="C460" s="9"/>
      <c r="D460" s="9"/>
      <c r="E460" s="9"/>
      <c r="G460" s="9"/>
    </row>
    <row r="461">
      <c r="B461" s="9"/>
      <c r="C461" s="9"/>
      <c r="D461" s="9"/>
      <c r="E461" s="9"/>
      <c r="G461" s="9"/>
    </row>
    <row r="462">
      <c r="B462" s="9"/>
      <c r="C462" s="9"/>
      <c r="D462" s="9"/>
      <c r="E462" s="9"/>
      <c r="G462" s="9"/>
    </row>
    <row r="463">
      <c r="B463" s="9"/>
      <c r="C463" s="9"/>
      <c r="D463" s="9"/>
      <c r="E463" s="9"/>
      <c r="G463" s="9"/>
    </row>
    <row r="464">
      <c r="B464" s="9"/>
      <c r="C464" s="9"/>
      <c r="D464" s="9"/>
      <c r="E464" s="9"/>
      <c r="G464" s="9"/>
    </row>
    <row r="465">
      <c r="B465" s="9"/>
      <c r="C465" s="9"/>
      <c r="D465" s="9"/>
      <c r="E465" s="9"/>
      <c r="G465" s="9"/>
    </row>
    <row r="466">
      <c r="B466" s="9"/>
      <c r="C466" s="9"/>
      <c r="D466" s="9"/>
      <c r="E466" s="9"/>
      <c r="G466" s="9"/>
    </row>
    <row r="467">
      <c r="B467" s="9"/>
      <c r="C467" s="9"/>
      <c r="D467" s="9"/>
      <c r="E467" s="9"/>
      <c r="G467" s="9"/>
    </row>
    <row r="468">
      <c r="B468" s="9"/>
      <c r="C468" s="9"/>
      <c r="D468" s="9"/>
      <c r="E468" s="9"/>
      <c r="G468" s="9"/>
    </row>
    <row r="469">
      <c r="B469" s="9"/>
      <c r="C469" s="9"/>
      <c r="D469" s="9"/>
      <c r="E469" s="9"/>
      <c r="G469" s="9"/>
    </row>
    <row r="470">
      <c r="B470" s="9"/>
      <c r="C470" s="9"/>
      <c r="D470" s="9"/>
      <c r="E470" s="9"/>
      <c r="G470" s="9"/>
    </row>
    <row r="471">
      <c r="B471" s="9"/>
      <c r="C471" s="9"/>
      <c r="D471" s="9"/>
      <c r="E471" s="9"/>
      <c r="G471" s="9"/>
    </row>
    <row r="472">
      <c r="B472" s="9"/>
      <c r="C472" s="9"/>
      <c r="D472" s="9"/>
      <c r="E472" s="9"/>
      <c r="G472" s="9"/>
    </row>
    <row r="473">
      <c r="B473" s="9"/>
      <c r="C473" s="9"/>
      <c r="D473" s="9"/>
      <c r="E473" s="9"/>
      <c r="G473" s="9"/>
    </row>
    <row r="474">
      <c r="B474" s="9"/>
      <c r="C474" s="9"/>
      <c r="D474" s="9"/>
      <c r="E474" s="9"/>
      <c r="G474" s="9"/>
    </row>
    <row r="475">
      <c r="B475" s="9"/>
      <c r="C475" s="9"/>
      <c r="D475" s="9"/>
      <c r="E475" s="9"/>
      <c r="G475" s="9"/>
    </row>
    <row r="476">
      <c r="B476" s="9"/>
      <c r="C476" s="9"/>
      <c r="D476" s="9"/>
      <c r="E476" s="9"/>
      <c r="G476" s="9"/>
    </row>
    <row r="477">
      <c r="B477" s="9"/>
      <c r="C477" s="9"/>
      <c r="D477" s="9"/>
      <c r="E477" s="9"/>
      <c r="G477" s="9"/>
    </row>
    <row r="478">
      <c r="B478" s="9"/>
      <c r="C478" s="9"/>
      <c r="D478" s="9"/>
      <c r="E478" s="9"/>
      <c r="G478" s="9"/>
    </row>
    <row r="479">
      <c r="B479" s="9"/>
      <c r="C479" s="9"/>
      <c r="D479" s="9"/>
      <c r="E479" s="9"/>
      <c r="G479" s="9"/>
    </row>
    <row r="480">
      <c r="B480" s="9"/>
      <c r="C480" s="9"/>
      <c r="D480" s="9"/>
      <c r="E480" s="9"/>
      <c r="G480" s="9"/>
    </row>
    <row r="481">
      <c r="B481" s="9"/>
      <c r="C481" s="9"/>
      <c r="D481" s="9"/>
      <c r="E481" s="9"/>
      <c r="G481" s="9"/>
    </row>
    <row r="482">
      <c r="B482" s="9"/>
      <c r="C482" s="9"/>
      <c r="D482" s="9"/>
      <c r="E482" s="9"/>
      <c r="G482" s="9"/>
    </row>
    <row r="483">
      <c r="B483" s="9"/>
      <c r="C483" s="9"/>
      <c r="D483" s="9"/>
      <c r="E483" s="9"/>
      <c r="G483" s="9"/>
    </row>
    <row r="484">
      <c r="B484" s="9"/>
      <c r="C484" s="9"/>
      <c r="D484" s="9"/>
      <c r="E484" s="9"/>
      <c r="G484" s="9"/>
    </row>
    <row r="485">
      <c r="B485" s="9"/>
      <c r="C485" s="9"/>
      <c r="D485" s="9"/>
      <c r="E485" s="9"/>
      <c r="G485" s="9"/>
    </row>
    <row r="486">
      <c r="B486" s="9"/>
      <c r="C486" s="9"/>
      <c r="D486" s="9"/>
      <c r="E486" s="9"/>
      <c r="G486" s="9"/>
    </row>
    <row r="487">
      <c r="B487" s="9"/>
      <c r="C487" s="9"/>
      <c r="D487" s="9"/>
      <c r="E487" s="9"/>
      <c r="G487" s="9"/>
    </row>
    <row r="488">
      <c r="B488" s="9"/>
      <c r="C488" s="9"/>
      <c r="D488" s="9"/>
      <c r="E488" s="9"/>
      <c r="G488" s="9"/>
    </row>
    <row r="489">
      <c r="B489" s="9"/>
      <c r="C489" s="9"/>
      <c r="D489" s="9"/>
      <c r="E489" s="9"/>
      <c r="G489" s="9"/>
    </row>
    <row r="490">
      <c r="B490" s="9"/>
      <c r="C490" s="9"/>
      <c r="D490" s="9"/>
      <c r="E490" s="9"/>
      <c r="G490" s="9"/>
    </row>
    <row r="491">
      <c r="B491" s="9"/>
      <c r="C491" s="9"/>
      <c r="D491" s="9"/>
      <c r="E491" s="9"/>
      <c r="G491" s="9"/>
    </row>
    <row r="492">
      <c r="B492" s="9"/>
      <c r="C492" s="9"/>
      <c r="D492" s="9"/>
      <c r="E492" s="9"/>
      <c r="G492" s="9"/>
    </row>
    <row r="493">
      <c r="B493" s="9"/>
      <c r="C493" s="9"/>
      <c r="D493" s="9"/>
      <c r="E493" s="9"/>
      <c r="G493" s="9"/>
    </row>
    <row r="494">
      <c r="B494" s="9"/>
      <c r="C494" s="9"/>
      <c r="D494" s="9"/>
      <c r="E494" s="9"/>
      <c r="G494" s="9"/>
    </row>
    <row r="495">
      <c r="B495" s="9"/>
      <c r="C495" s="9"/>
      <c r="D495" s="9"/>
      <c r="E495" s="9"/>
      <c r="G495" s="9"/>
    </row>
    <row r="496">
      <c r="B496" s="9"/>
      <c r="C496" s="9"/>
      <c r="D496" s="9"/>
      <c r="E496" s="9"/>
      <c r="G496" s="9"/>
    </row>
    <row r="497">
      <c r="B497" s="9"/>
      <c r="C497" s="9"/>
      <c r="D497" s="9"/>
      <c r="E497" s="9"/>
      <c r="G497" s="9"/>
    </row>
    <row r="498">
      <c r="B498" s="9"/>
      <c r="C498" s="9"/>
      <c r="D498" s="9"/>
      <c r="E498" s="9"/>
      <c r="G498" s="9"/>
    </row>
    <row r="499">
      <c r="B499" s="9"/>
      <c r="C499" s="9"/>
      <c r="D499" s="9"/>
      <c r="E499" s="9"/>
      <c r="G499" s="9"/>
    </row>
    <row r="500">
      <c r="B500" s="9"/>
      <c r="C500" s="9"/>
      <c r="D500" s="9"/>
      <c r="E500" s="9"/>
      <c r="G500" s="9"/>
    </row>
    <row r="501">
      <c r="B501" s="9"/>
      <c r="C501" s="9"/>
      <c r="D501" s="9"/>
      <c r="E501" s="9"/>
      <c r="G501" s="9"/>
    </row>
    <row r="502">
      <c r="B502" s="9"/>
      <c r="C502" s="9"/>
      <c r="D502" s="9"/>
      <c r="E502" s="9"/>
      <c r="G502" s="9"/>
    </row>
    <row r="503">
      <c r="B503" s="9"/>
      <c r="C503" s="9"/>
      <c r="D503" s="9"/>
      <c r="E503" s="9"/>
      <c r="G503" s="9"/>
    </row>
    <row r="504">
      <c r="B504" s="9"/>
      <c r="C504" s="9"/>
      <c r="D504" s="9"/>
      <c r="E504" s="9"/>
      <c r="G504" s="9"/>
    </row>
    <row r="505">
      <c r="B505" s="9"/>
      <c r="C505" s="9"/>
      <c r="D505" s="9"/>
      <c r="E505" s="9"/>
      <c r="G505" s="9"/>
    </row>
    <row r="506">
      <c r="B506" s="9"/>
      <c r="C506" s="9"/>
      <c r="D506" s="9"/>
      <c r="E506" s="9"/>
      <c r="G506" s="9"/>
    </row>
    <row r="507">
      <c r="B507" s="9"/>
      <c r="C507" s="9"/>
      <c r="D507" s="9"/>
      <c r="E507" s="9"/>
      <c r="G507" s="9"/>
    </row>
    <row r="508">
      <c r="B508" s="9"/>
      <c r="C508" s="9"/>
      <c r="D508" s="9"/>
      <c r="E508" s="9"/>
      <c r="G508" s="9"/>
    </row>
    <row r="509">
      <c r="B509" s="9"/>
      <c r="C509" s="9"/>
      <c r="D509" s="9"/>
      <c r="E509" s="9"/>
      <c r="G509" s="9"/>
    </row>
    <row r="510">
      <c r="B510" s="9"/>
      <c r="C510" s="9"/>
      <c r="D510" s="9"/>
      <c r="E510" s="9"/>
      <c r="G510" s="9"/>
    </row>
    <row r="511">
      <c r="B511" s="9"/>
      <c r="C511" s="9"/>
      <c r="D511" s="9"/>
      <c r="E511" s="9"/>
      <c r="G511" s="9"/>
    </row>
    <row r="512">
      <c r="B512" s="9"/>
      <c r="C512" s="9"/>
      <c r="D512" s="9"/>
      <c r="E512" s="9"/>
      <c r="G512" s="9"/>
    </row>
    <row r="513">
      <c r="B513" s="9"/>
      <c r="C513" s="9"/>
      <c r="D513" s="9"/>
      <c r="E513" s="9"/>
      <c r="G513" s="9"/>
    </row>
    <row r="514">
      <c r="B514" s="9"/>
      <c r="C514" s="9"/>
      <c r="D514" s="9"/>
      <c r="E514" s="9"/>
      <c r="G514" s="9"/>
    </row>
    <row r="515">
      <c r="B515" s="9"/>
      <c r="C515" s="9"/>
      <c r="D515" s="9"/>
      <c r="E515" s="9"/>
      <c r="G515" s="9"/>
    </row>
    <row r="516">
      <c r="B516" s="9"/>
      <c r="C516" s="9"/>
      <c r="D516" s="9"/>
      <c r="E516" s="9"/>
      <c r="G516" s="9"/>
    </row>
    <row r="517">
      <c r="B517" s="9"/>
      <c r="C517" s="9"/>
      <c r="D517" s="9"/>
      <c r="E517" s="9"/>
      <c r="G517" s="9"/>
    </row>
    <row r="518">
      <c r="B518" s="9"/>
      <c r="C518" s="9"/>
      <c r="D518" s="9"/>
      <c r="E518" s="9"/>
      <c r="G518" s="9"/>
    </row>
    <row r="519">
      <c r="B519" s="9"/>
      <c r="C519" s="9"/>
      <c r="D519" s="9"/>
      <c r="E519" s="9"/>
      <c r="G519" s="9"/>
    </row>
    <row r="520">
      <c r="B520" s="9"/>
      <c r="C520" s="9"/>
      <c r="D520" s="9"/>
      <c r="E520" s="9"/>
      <c r="G520" s="9"/>
    </row>
    <row r="521">
      <c r="B521" s="9"/>
      <c r="C521" s="9"/>
      <c r="D521" s="9"/>
      <c r="E521" s="9"/>
      <c r="G521" s="9"/>
    </row>
    <row r="522">
      <c r="B522" s="9"/>
      <c r="C522" s="9"/>
      <c r="D522" s="9"/>
      <c r="E522" s="9"/>
      <c r="G522" s="9"/>
    </row>
    <row r="523">
      <c r="B523" s="9"/>
      <c r="C523" s="9"/>
      <c r="D523" s="9"/>
      <c r="E523" s="9"/>
      <c r="G523" s="9"/>
    </row>
    <row r="524">
      <c r="B524" s="9"/>
      <c r="C524" s="9"/>
      <c r="D524" s="9"/>
      <c r="E524" s="9"/>
      <c r="G524" s="9"/>
    </row>
    <row r="525">
      <c r="B525" s="9"/>
      <c r="C525" s="9"/>
      <c r="D525" s="9"/>
      <c r="E525" s="9"/>
      <c r="G525" s="9"/>
    </row>
    <row r="526">
      <c r="B526" s="9"/>
      <c r="C526" s="9"/>
      <c r="D526" s="9"/>
      <c r="E526" s="9"/>
      <c r="G526" s="9"/>
    </row>
    <row r="527">
      <c r="B527" s="9"/>
      <c r="C527" s="9"/>
      <c r="D527" s="9"/>
      <c r="E527" s="9"/>
      <c r="G527" s="9"/>
    </row>
    <row r="528">
      <c r="B528" s="9"/>
      <c r="C528" s="9"/>
      <c r="D528" s="9"/>
      <c r="E528" s="9"/>
      <c r="G528" s="9"/>
    </row>
    <row r="529">
      <c r="B529" s="9"/>
      <c r="C529" s="9"/>
      <c r="D529" s="9"/>
      <c r="E529" s="9"/>
      <c r="G529" s="9"/>
    </row>
    <row r="530">
      <c r="B530" s="9"/>
      <c r="C530" s="9"/>
      <c r="D530" s="9"/>
      <c r="E530" s="9"/>
      <c r="G530" s="9"/>
    </row>
    <row r="531">
      <c r="B531" s="9"/>
      <c r="C531" s="9"/>
      <c r="D531" s="9"/>
      <c r="E531" s="9"/>
      <c r="G531" s="9"/>
    </row>
    <row r="532">
      <c r="B532" s="9"/>
      <c r="C532" s="9"/>
      <c r="D532" s="9"/>
      <c r="E532" s="9"/>
      <c r="G532" s="9"/>
    </row>
    <row r="533">
      <c r="B533" s="9"/>
      <c r="C533" s="9"/>
      <c r="D533" s="9"/>
      <c r="E533" s="9"/>
      <c r="G533" s="9"/>
    </row>
    <row r="534">
      <c r="B534" s="9"/>
      <c r="C534" s="9"/>
      <c r="D534" s="9"/>
      <c r="E534" s="9"/>
      <c r="G534" s="9"/>
    </row>
    <row r="535">
      <c r="B535" s="9"/>
      <c r="C535" s="9"/>
      <c r="D535" s="9"/>
      <c r="E535" s="9"/>
      <c r="G535" s="9"/>
    </row>
    <row r="536">
      <c r="B536" s="9"/>
      <c r="C536" s="9"/>
      <c r="D536" s="9"/>
      <c r="E536" s="9"/>
      <c r="G536" s="9"/>
    </row>
    <row r="537">
      <c r="B537" s="9"/>
      <c r="C537" s="9"/>
      <c r="D537" s="9"/>
      <c r="E537" s="9"/>
      <c r="G537" s="9"/>
    </row>
    <row r="538">
      <c r="B538" s="9"/>
      <c r="C538" s="9"/>
      <c r="D538" s="9"/>
      <c r="E538" s="9"/>
      <c r="G538" s="9"/>
    </row>
    <row r="539">
      <c r="B539" s="9"/>
      <c r="C539" s="9"/>
      <c r="D539" s="9"/>
      <c r="E539" s="9"/>
      <c r="G539" s="9"/>
    </row>
    <row r="540">
      <c r="B540" s="9"/>
      <c r="C540" s="9"/>
      <c r="D540" s="9"/>
      <c r="E540" s="9"/>
      <c r="G540" s="9"/>
    </row>
    <row r="541">
      <c r="B541" s="9"/>
      <c r="C541" s="9"/>
      <c r="D541" s="9"/>
      <c r="E541" s="9"/>
      <c r="G541" s="9"/>
    </row>
    <row r="542">
      <c r="B542" s="9"/>
      <c r="C542" s="9"/>
      <c r="D542" s="9"/>
      <c r="E542" s="9"/>
      <c r="G542" s="9"/>
    </row>
    <row r="543">
      <c r="B543" s="9"/>
      <c r="C543" s="9"/>
      <c r="D543" s="9"/>
      <c r="E543" s="9"/>
      <c r="G543" s="9"/>
    </row>
    <row r="544">
      <c r="B544" s="9"/>
      <c r="C544" s="9"/>
      <c r="D544" s="9"/>
      <c r="E544" s="9"/>
      <c r="G544" s="9"/>
    </row>
    <row r="545">
      <c r="B545" s="9"/>
      <c r="C545" s="9"/>
      <c r="D545" s="9"/>
      <c r="E545" s="9"/>
      <c r="G545" s="9"/>
    </row>
    <row r="546">
      <c r="B546" s="9"/>
      <c r="C546" s="9"/>
      <c r="D546" s="9"/>
      <c r="E546" s="9"/>
      <c r="G546" s="9"/>
    </row>
    <row r="547">
      <c r="B547" s="9"/>
      <c r="C547" s="9"/>
      <c r="D547" s="9"/>
      <c r="E547" s="9"/>
      <c r="G547" s="9"/>
    </row>
    <row r="548">
      <c r="B548" s="9"/>
      <c r="C548" s="9"/>
      <c r="D548" s="9"/>
      <c r="E548" s="9"/>
      <c r="G548" s="9"/>
    </row>
    <row r="549">
      <c r="B549" s="9"/>
      <c r="C549" s="9"/>
      <c r="D549" s="9"/>
      <c r="E549" s="9"/>
      <c r="G549" s="9"/>
    </row>
    <row r="550">
      <c r="B550" s="9"/>
      <c r="C550" s="9"/>
      <c r="D550" s="9"/>
      <c r="E550" s="9"/>
      <c r="G550" s="9"/>
    </row>
    <row r="551">
      <c r="B551" s="9"/>
      <c r="C551" s="9"/>
      <c r="D551" s="9"/>
      <c r="E551" s="9"/>
      <c r="G551" s="9"/>
    </row>
    <row r="552">
      <c r="B552" s="9"/>
      <c r="C552" s="9"/>
      <c r="D552" s="9"/>
      <c r="E552" s="9"/>
      <c r="G552" s="9"/>
    </row>
    <row r="553">
      <c r="B553" s="9"/>
      <c r="C553" s="9"/>
      <c r="D553" s="9"/>
      <c r="E553" s="9"/>
      <c r="G553" s="9"/>
    </row>
    <row r="554">
      <c r="B554" s="9"/>
      <c r="C554" s="9"/>
      <c r="D554" s="9"/>
      <c r="E554" s="9"/>
      <c r="G554" s="9"/>
    </row>
    <row r="555">
      <c r="B555" s="9"/>
      <c r="C555" s="9"/>
      <c r="D555" s="9"/>
      <c r="E555" s="9"/>
      <c r="G555" s="9"/>
    </row>
    <row r="556">
      <c r="B556" s="9"/>
      <c r="C556" s="9"/>
      <c r="D556" s="9"/>
      <c r="E556" s="9"/>
      <c r="G556" s="9"/>
    </row>
    <row r="557">
      <c r="B557" s="9"/>
      <c r="C557" s="9"/>
      <c r="D557" s="9"/>
      <c r="E557" s="9"/>
      <c r="G557" s="9"/>
    </row>
    <row r="558">
      <c r="B558" s="9"/>
      <c r="C558" s="9"/>
      <c r="D558" s="9"/>
      <c r="E558" s="9"/>
      <c r="G558" s="9"/>
    </row>
    <row r="559">
      <c r="B559" s="9"/>
      <c r="C559" s="9"/>
      <c r="D559" s="9"/>
      <c r="E559" s="9"/>
      <c r="G559" s="9"/>
    </row>
    <row r="560">
      <c r="B560" s="9"/>
      <c r="C560" s="9"/>
      <c r="D560" s="9"/>
      <c r="E560" s="9"/>
      <c r="G560" s="9"/>
    </row>
    <row r="561">
      <c r="B561" s="9"/>
      <c r="C561" s="9"/>
      <c r="D561" s="9"/>
      <c r="E561" s="9"/>
      <c r="G561" s="9"/>
    </row>
    <row r="562">
      <c r="B562" s="9"/>
      <c r="C562" s="9"/>
      <c r="D562" s="9"/>
      <c r="E562" s="9"/>
      <c r="G562" s="9"/>
    </row>
    <row r="563">
      <c r="B563" s="9"/>
      <c r="C563" s="9"/>
      <c r="D563" s="9"/>
      <c r="E563" s="9"/>
      <c r="G563" s="9"/>
    </row>
    <row r="564">
      <c r="B564" s="9"/>
      <c r="C564" s="9"/>
      <c r="D564" s="9"/>
      <c r="E564" s="9"/>
      <c r="G564" s="9"/>
    </row>
    <row r="565">
      <c r="B565" s="9"/>
      <c r="C565" s="9"/>
      <c r="D565" s="9"/>
      <c r="E565" s="9"/>
      <c r="G565" s="9"/>
    </row>
    <row r="566">
      <c r="B566" s="9"/>
      <c r="C566" s="9"/>
      <c r="D566" s="9"/>
      <c r="E566" s="9"/>
      <c r="G566" s="9"/>
    </row>
    <row r="567">
      <c r="B567" s="9"/>
      <c r="C567" s="9"/>
      <c r="D567" s="9"/>
      <c r="E567" s="9"/>
      <c r="G567" s="9"/>
    </row>
    <row r="568">
      <c r="B568" s="9"/>
      <c r="C568" s="9"/>
      <c r="D568" s="9"/>
      <c r="E568" s="9"/>
      <c r="G568" s="9"/>
    </row>
    <row r="569">
      <c r="B569" s="9"/>
      <c r="C569" s="9"/>
      <c r="D569" s="9"/>
      <c r="E569" s="9"/>
      <c r="G569" s="9"/>
    </row>
    <row r="570">
      <c r="B570" s="9"/>
      <c r="C570" s="9"/>
      <c r="D570" s="9"/>
      <c r="E570" s="9"/>
      <c r="G570" s="9"/>
    </row>
    <row r="571">
      <c r="B571" s="9"/>
      <c r="C571" s="9"/>
      <c r="D571" s="9"/>
      <c r="E571" s="9"/>
      <c r="G571" s="9"/>
    </row>
    <row r="572">
      <c r="B572" s="9"/>
      <c r="C572" s="9"/>
      <c r="D572" s="9"/>
      <c r="E572" s="9"/>
      <c r="G572" s="9"/>
    </row>
    <row r="573">
      <c r="B573" s="9"/>
      <c r="C573" s="9"/>
      <c r="D573" s="9"/>
      <c r="E573" s="9"/>
      <c r="G573" s="9"/>
    </row>
    <row r="574">
      <c r="B574" s="9"/>
      <c r="C574" s="9"/>
      <c r="D574" s="9"/>
      <c r="E574" s="9"/>
      <c r="G574" s="9"/>
    </row>
    <row r="575">
      <c r="B575" s="9"/>
      <c r="C575" s="9"/>
      <c r="D575" s="9"/>
      <c r="E575" s="9"/>
      <c r="G575" s="9"/>
    </row>
    <row r="576">
      <c r="B576" s="9"/>
      <c r="C576" s="9"/>
      <c r="D576" s="9"/>
      <c r="E576" s="9"/>
      <c r="G576" s="9"/>
    </row>
    <row r="577">
      <c r="B577" s="9"/>
      <c r="C577" s="9"/>
      <c r="D577" s="9"/>
      <c r="E577" s="9"/>
      <c r="G577" s="9"/>
    </row>
    <row r="578">
      <c r="B578" s="9"/>
      <c r="C578" s="9"/>
      <c r="D578" s="9"/>
      <c r="E578" s="9"/>
      <c r="G578" s="9"/>
    </row>
    <row r="579">
      <c r="B579" s="9"/>
      <c r="C579" s="9"/>
      <c r="D579" s="9"/>
      <c r="E579" s="9"/>
      <c r="G579" s="9"/>
    </row>
    <row r="580">
      <c r="B580" s="9"/>
      <c r="C580" s="9"/>
      <c r="D580" s="9"/>
      <c r="E580" s="9"/>
      <c r="G580" s="9"/>
    </row>
    <row r="581">
      <c r="B581" s="9"/>
      <c r="C581" s="9"/>
      <c r="D581" s="9"/>
      <c r="E581" s="9"/>
      <c r="G581" s="9"/>
    </row>
    <row r="582">
      <c r="B582" s="9"/>
      <c r="C582" s="9"/>
      <c r="D582" s="9"/>
      <c r="E582" s="9"/>
      <c r="G582" s="9"/>
    </row>
    <row r="583">
      <c r="B583" s="9"/>
      <c r="C583" s="9"/>
      <c r="D583" s="9"/>
      <c r="E583" s="9"/>
      <c r="G583" s="9"/>
    </row>
    <row r="584">
      <c r="B584" s="9"/>
      <c r="C584" s="9"/>
      <c r="D584" s="9"/>
      <c r="E584" s="9"/>
      <c r="G584" s="9"/>
    </row>
    <row r="585">
      <c r="B585" s="9"/>
      <c r="C585" s="9"/>
      <c r="D585" s="9"/>
      <c r="E585" s="9"/>
      <c r="G585" s="9"/>
    </row>
    <row r="586">
      <c r="B586" s="9"/>
      <c r="C586" s="9"/>
      <c r="D586" s="9"/>
      <c r="E586" s="9"/>
      <c r="G586" s="9"/>
    </row>
    <row r="587">
      <c r="B587" s="9"/>
      <c r="C587" s="9"/>
      <c r="D587" s="9"/>
      <c r="E587" s="9"/>
      <c r="G587" s="9"/>
    </row>
    <row r="588">
      <c r="B588" s="9"/>
      <c r="C588" s="9"/>
      <c r="D588" s="9"/>
      <c r="E588" s="9"/>
      <c r="G588" s="9"/>
    </row>
    <row r="589">
      <c r="B589" s="9"/>
      <c r="C589" s="9"/>
      <c r="D589" s="9"/>
      <c r="E589" s="9"/>
      <c r="G589" s="9"/>
    </row>
    <row r="590">
      <c r="B590" s="9"/>
      <c r="C590" s="9"/>
      <c r="D590" s="9"/>
      <c r="E590" s="9"/>
      <c r="G590" s="9"/>
    </row>
    <row r="591">
      <c r="B591" s="9"/>
      <c r="C591" s="9"/>
      <c r="D591" s="9"/>
      <c r="E591" s="9"/>
      <c r="G591" s="9"/>
    </row>
    <row r="592">
      <c r="B592" s="9"/>
      <c r="C592" s="9"/>
      <c r="D592" s="9"/>
      <c r="E592" s="9"/>
      <c r="G592" s="9"/>
    </row>
    <row r="593">
      <c r="B593" s="9"/>
      <c r="C593" s="9"/>
      <c r="D593" s="9"/>
      <c r="E593" s="9"/>
      <c r="G593" s="9"/>
    </row>
    <row r="594">
      <c r="B594" s="9"/>
      <c r="C594" s="9"/>
      <c r="D594" s="9"/>
      <c r="E594" s="9"/>
      <c r="G594" s="9"/>
    </row>
    <row r="595">
      <c r="B595" s="9"/>
      <c r="C595" s="9"/>
      <c r="D595" s="9"/>
      <c r="E595" s="9"/>
      <c r="G595" s="9"/>
    </row>
    <row r="596">
      <c r="B596" s="9"/>
      <c r="C596" s="9"/>
      <c r="D596" s="9"/>
      <c r="E596" s="9"/>
      <c r="G596" s="9"/>
    </row>
    <row r="597">
      <c r="B597" s="9"/>
      <c r="C597" s="9"/>
      <c r="D597" s="9"/>
      <c r="E597" s="9"/>
      <c r="G597" s="9"/>
    </row>
    <row r="598">
      <c r="B598" s="9"/>
      <c r="C598" s="9"/>
      <c r="D598" s="9"/>
      <c r="E598" s="9"/>
      <c r="G598" s="9"/>
    </row>
    <row r="599">
      <c r="B599" s="9"/>
      <c r="C599" s="9"/>
      <c r="D599" s="9"/>
      <c r="E599" s="9"/>
      <c r="G599" s="9"/>
    </row>
    <row r="600">
      <c r="B600" s="9"/>
      <c r="C600" s="9"/>
      <c r="D600" s="9"/>
      <c r="E600" s="9"/>
      <c r="G600" s="9"/>
    </row>
    <row r="601">
      <c r="B601" s="9"/>
      <c r="C601" s="9"/>
      <c r="D601" s="9"/>
      <c r="E601" s="9"/>
      <c r="G601" s="9"/>
    </row>
    <row r="602">
      <c r="B602" s="9"/>
      <c r="C602" s="9"/>
      <c r="D602" s="9"/>
      <c r="E602" s="9"/>
      <c r="G602" s="9"/>
    </row>
    <row r="603">
      <c r="B603" s="9"/>
      <c r="C603" s="9"/>
      <c r="D603" s="9"/>
      <c r="E603" s="9"/>
      <c r="G603" s="9"/>
    </row>
    <row r="604">
      <c r="B604" s="9"/>
      <c r="C604" s="9"/>
      <c r="D604" s="9"/>
      <c r="E604" s="9"/>
      <c r="G604" s="9"/>
    </row>
    <row r="605">
      <c r="B605" s="9"/>
      <c r="C605" s="9"/>
      <c r="D605" s="9"/>
      <c r="E605" s="9"/>
      <c r="G605" s="9"/>
    </row>
    <row r="606">
      <c r="B606" s="9"/>
      <c r="C606" s="9"/>
      <c r="D606" s="9"/>
      <c r="E606" s="9"/>
      <c r="G606" s="9"/>
    </row>
    <row r="607">
      <c r="B607" s="9"/>
      <c r="C607" s="9"/>
      <c r="D607" s="9"/>
      <c r="E607" s="9"/>
      <c r="G607" s="9"/>
    </row>
    <row r="608">
      <c r="B608" s="9"/>
      <c r="C608" s="9"/>
      <c r="D608" s="9"/>
      <c r="E608" s="9"/>
      <c r="G608" s="9"/>
    </row>
    <row r="609">
      <c r="B609" s="9"/>
      <c r="C609" s="9"/>
      <c r="D609" s="9"/>
      <c r="E609" s="9"/>
      <c r="G609" s="9"/>
    </row>
    <row r="610">
      <c r="B610" s="9"/>
      <c r="C610" s="9"/>
      <c r="D610" s="9"/>
      <c r="E610" s="9"/>
      <c r="G610" s="9"/>
    </row>
    <row r="611">
      <c r="B611" s="9"/>
      <c r="C611" s="9"/>
      <c r="D611" s="9"/>
      <c r="E611" s="9"/>
      <c r="G611" s="9"/>
    </row>
    <row r="612">
      <c r="B612" s="9"/>
      <c r="C612" s="9"/>
      <c r="D612" s="9"/>
      <c r="E612" s="9"/>
      <c r="G612" s="9"/>
    </row>
    <row r="613">
      <c r="B613" s="9"/>
      <c r="C613" s="9"/>
      <c r="D613" s="9"/>
      <c r="E613" s="9"/>
      <c r="G613" s="9"/>
    </row>
    <row r="614">
      <c r="B614" s="9"/>
      <c r="C614" s="9"/>
      <c r="D614" s="9"/>
      <c r="E614" s="9"/>
      <c r="G614" s="9"/>
    </row>
    <row r="615">
      <c r="B615" s="9"/>
      <c r="C615" s="9"/>
      <c r="D615" s="9"/>
      <c r="E615" s="9"/>
      <c r="G615" s="9"/>
    </row>
    <row r="616">
      <c r="B616" s="9"/>
      <c r="C616" s="9"/>
      <c r="D616" s="9"/>
      <c r="E616" s="9"/>
      <c r="G616" s="9"/>
    </row>
    <row r="617">
      <c r="B617" s="9"/>
      <c r="C617" s="9"/>
      <c r="D617" s="9"/>
      <c r="E617" s="9"/>
      <c r="G617" s="9"/>
    </row>
    <row r="618">
      <c r="B618" s="9"/>
      <c r="C618" s="9"/>
      <c r="D618" s="9"/>
      <c r="E618" s="9"/>
      <c r="G618" s="9"/>
    </row>
    <row r="619">
      <c r="B619" s="9"/>
      <c r="C619" s="9"/>
      <c r="D619" s="9"/>
      <c r="E619" s="9"/>
      <c r="G619" s="9"/>
    </row>
    <row r="620">
      <c r="B620" s="9"/>
      <c r="C620" s="9"/>
      <c r="D620" s="9"/>
      <c r="E620" s="9"/>
      <c r="G620" s="9"/>
    </row>
    <row r="621">
      <c r="B621" s="9"/>
      <c r="C621" s="9"/>
      <c r="D621" s="9"/>
      <c r="E621" s="9"/>
      <c r="G621" s="9"/>
    </row>
    <row r="622">
      <c r="B622" s="9"/>
      <c r="C622" s="9"/>
      <c r="D622" s="9"/>
      <c r="E622" s="9"/>
      <c r="G622" s="9"/>
    </row>
    <row r="623">
      <c r="B623" s="9"/>
      <c r="C623" s="9"/>
      <c r="D623" s="9"/>
      <c r="E623" s="9"/>
      <c r="G623" s="9"/>
    </row>
    <row r="624">
      <c r="B624" s="9"/>
      <c r="C624" s="9"/>
      <c r="D624" s="9"/>
      <c r="E624" s="9"/>
      <c r="G624" s="9"/>
    </row>
    <row r="625">
      <c r="B625" s="9"/>
      <c r="C625" s="9"/>
      <c r="D625" s="9"/>
      <c r="E625" s="9"/>
      <c r="G625" s="9"/>
    </row>
    <row r="626">
      <c r="B626" s="9"/>
      <c r="C626" s="9"/>
      <c r="D626" s="9"/>
      <c r="E626" s="9"/>
      <c r="G626" s="9"/>
    </row>
    <row r="627">
      <c r="B627" s="9"/>
      <c r="C627" s="9"/>
      <c r="D627" s="9"/>
      <c r="E627" s="9"/>
      <c r="G627" s="9"/>
    </row>
    <row r="628">
      <c r="B628" s="9"/>
      <c r="C628" s="9"/>
      <c r="D628" s="9"/>
      <c r="E628" s="9"/>
      <c r="G628" s="9"/>
    </row>
    <row r="629">
      <c r="B629" s="9"/>
      <c r="C629" s="9"/>
      <c r="D629" s="9"/>
      <c r="E629" s="9"/>
      <c r="G629" s="9"/>
    </row>
    <row r="630">
      <c r="B630" s="9"/>
      <c r="C630" s="9"/>
      <c r="D630" s="9"/>
      <c r="E630" s="9"/>
      <c r="G630" s="9"/>
    </row>
    <row r="631">
      <c r="B631" s="9"/>
      <c r="C631" s="9"/>
      <c r="D631" s="9"/>
      <c r="E631" s="9"/>
      <c r="G631" s="9"/>
    </row>
    <row r="632">
      <c r="B632" s="9"/>
      <c r="C632" s="9"/>
      <c r="D632" s="9"/>
      <c r="E632" s="9"/>
      <c r="G632" s="9"/>
    </row>
    <row r="633">
      <c r="B633" s="9"/>
      <c r="C633" s="9"/>
      <c r="D633" s="9"/>
      <c r="E633" s="9"/>
      <c r="G633" s="9"/>
    </row>
    <row r="634">
      <c r="B634" s="9"/>
      <c r="C634" s="9"/>
      <c r="D634" s="9"/>
      <c r="E634" s="9"/>
      <c r="G634" s="9"/>
    </row>
    <row r="635">
      <c r="B635" s="9"/>
      <c r="C635" s="9"/>
      <c r="D635" s="9"/>
      <c r="E635" s="9"/>
      <c r="G635" s="9"/>
    </row>
    <row r="636">
      <c r="B636" s="9"/>
      <c r="C636" s="9"/>
      <c r="D636" s="9"/>
      <c r="E636" s="9"/>
      <c r="G636" s="9"/>
    </row>
    <row r="637">
      <c r="B637" s="9"/>
      <c r="C637" s="9"/>
      <c r="D637" s="9"/>
      <c r="E637" s="9"/>
      <c r="G637" s="9"/>
    </row>
    <row r="638">
      <c r="B638" s="9"/>
      <c r="C638" s="9"/>
      <c r="D638" s="9"/>
      <c r="E638" s="9"/>
      <c r="G638" s="9"/>
    </row>
    <row r="639">
      <c r="B639" s="9"/>
      <c r="C639" s="9"/>
      <c r="D639" s="9"/>
      <c r="E639" s="9"/>
      <c r="G639" s="9"/>
    </row>
    <row r="640">
      <c r="B640" s="9"/>
      <c r="C640" s="9"/>
      <c r="D640" s="9"/>
      <c r="E640" s="9"/>
      <c r="G640" s="9"/>
    </row>
    <row r="641">
      <c r="B641" s="9"/>
      <c r="C641" s="9"/>
      <c r="D641" s="9"/>
      <c r="E641" s="9"/>
      <c r="G641" s="9"/>
    </row>
    <row r="642">
      <c r="B642" s="9"/>
      <c r="C642" s="9"/>
      <c r="D642" s="9"/>
      <c r="E642" s="9"/>
      <c r="G642" s="9"/>
    </row>
    <row r="643">
      <c r="B643" s="9"/>
      <c r="C643" s="9"/>
      <c r="D643" s="9"/>
      <c r="E643" s="9"/>
      <c r="G643" s="9"/>
    </row>
    <row r="644">
      <c r="B644" s="9"/>
      <c r="C644" s="9"/>
      <c r="D644" s="9"/>
      <c r="E644" s="9"/>
      <c r="G644" s="9"/>
    </row>
    <row r="645">
      <c r="B645" s="9"/>
      <c r="C645" s="9"/>
      <c r="D645" s="9"/>
      <c r="E645" s="9"/>
      <c r="G645" s="9"/>
    </row>
    <row r="646">
      <c r="B646" s="9"/>
      <c r="C646" s="9"/>
      <c r="D646" s="9"/>
      <c r="E646" s="9"/>
      <c r="G646" s="9"/>
    </row>
    <row r="647">
      <c r="B647" s="9"/>
      <c r="C647" s="9"/>
      <c r="D647" s="9"/>
      <c r="E647" s="9"/>
      <c r="G647" s="9"/>
    </row>
    <row r="648">
      <c r="B648" s="9"/>
      <c r="C648" s="9"/>
      <c r="D648" s="9"/>
      <c r="E648" s="9"/>
      <c r="G648" s="9"/>
    </row>
    <row r="649">
      <c r="B649" s="9"/>
      <c r="C649" s="9"/>
      <c r="D649" s="9"/>
      <c r="E649" s="9"/>
      <c r="G649" s="9"/>
    </row>
    <row r="650">
      <c r="B650" s="9"/>
      <c r="C650" s="9"/>
      <c r="D650" s="9"/>
      <c r="E650" s="9"/>
      <c r="G650" s="9"/>
    </row>
    <row r="651">
      <c r="B651" s="9"/>
      <c r="C651" s="9"/>
      <c r="D651" s="9"/>
      <c r="E651" s="9"/>
      <c r="G651" s="9"/>
    </row>
    <row r="652">
      <c r="B652" s="9"/>
      <c r="C652" s="9"/>
      <c r="D652" s="9"/>
      <c r="E652" s="9"/>
      <c r="G652" s="9"/>
    </row>
    <row r="653">
      <c r="B653" s="9"/>
      <c r="C653" s="9"/>
      <c r="D653" s="9"/>
      <c r="E653" s="9"/>
      <c r="G653" s="9"/>
    </row>
    <row r="654">
      <c r="B654" s="9"/>
      <c r="C654" s="9"/>
      <c r="D654" s="9"/>
      <c r="E654" s="9"/>
      <c r="G654" s="9"/>
    </row>
    <row r="655">
      <c r="B655" s="9"/>
      <c r="C655" s="9"/>
      <c r="D655" s="9"/>
      <c r="E655" s="9"/>
      <c r="G655" s="9"/>
    </row>
    <row r="656">
      <c r="B656" s="9"/>
      <c r="C656" s="9"/>
      <c r="D656" s="9"/>
      <c r="E656" s="9"/>
      <c r="G656" s="9"/>
    </row>
    <row r="657">
      <c r="B657" s="9"/>
      <c r="C657" s="9"/>
      <c r="D657" s="9"/>
      <c r="E657" s="9"/>
      <c r="G657" s="9"/>
    </row>
    <row r="658">
      <c r="B658" s="9"/>
      <c r="C658" s="9"/>
      <c r="D658" s="9"/>
      <c r="E658" s="9"/>
      <c r="G658" s="9"/>
    </row>
    <row r="659">
      <c r="B659" s="9"/>
      <c r="C659" s="9"/>
      <c r="D659" s="9"/>
      <c r="E659" s="9"/>
      <c r="G659" s="9"/>
    </row>
    <row r="660">
      <c r="B660" s="9"/>
      <c r="C660" s="9"/>
      <c r="D660" s="9"/>
      <c r="E660" s="9"/>
      <c r="G660" s="9"/>
    </row>
    <row r="661">
      <c r="B661" s="9"/>
      <c r="C661" s="9"/>
      <c r="D661" s="9"/>
      <c r="E661" s="9"/>
      <c r="G661" s="9"/>
    </row>
    <row r="662">
      <c r="B662" s="9"/>
      <c r="C662" s="9"/>
      <c r="D662" s="9"/>
      <c r="E662" s="9"/>
      <c r="G662" s="9"/>
    </row>
    <row r="663">
      <c r="B663" s="9"/>
      <c r="C663" s="9"/>
      <c r="D663" s="9"/>
      <c r="E663" s="9"/>
      <c r="G663" s="9"/>
    </row>
    <row r="664">
      <c r="B664" s="9"/>
      <c r="C664" s="9"/>
      <c r="D664" s="9"/>
      <c r="E664" s="9"/>
      <c r="G664" s="9"/>
    </row>
    <row r="665">
      <c r="B665" s="9"/>
      <c r="C665" s="9"/>
      <c r="D665" s="9"/>
      <c r="E665" s="9"/>
      <c r="G665" s="9"/>
    </row>
    <row r="666">
      <c r="B666" s="9"/>
      <c r="C666" s="9"/>
      <c r="D666" s="9"/>
      <c r="E666" s="9"/>
      <c r="G666" s="9"/>
    </row>
    <row r="667">
      <c r="B667" s="9"/>
      <c r="C667" s="9"/>
      <c r="D667" s="9"/>
      <c r="E667" s="9"/>
      <c r="G667" s="9"/>
    </row>
    <row r="668">
      <c r="B668" s="9"/>
      <c r="C668" s="9"/>
      <c r="D668" s="9"/>
      <c r="E668" s="9"/>
      <c r="G668" s="9"/>
    </row>
    <row r="669">
      <c r="B669" s="9"/>
      <c r="C669" s="9"/>
      <c r="D669" s="9"/>
      <c r="E669" s="9"/>
      <c r="G669" s="9"/>
    </row>
    <row r="670">
      <c r="B670" s="9"/>
      <c r="C670" s="9"/>
      <c r="D670" s="9"/>
      <c r="E670" s="9"/>
      <c r="G670" s="9"/>
    </row>
    <row r="671">
      <c r="B671" s="9"/>
      <c r="C671" s="9"/>
      <c r="D671" s="9"/>
      <c r="E671" s="9"/>
      <c r="G671" s="9"/>
    </row>
    <row r="672">
      <c r="B672" s="9"/>
      <c r="C672" s="9"/>
      <c r="D672" s="9"/>
      <c r="E672" s="9"/>
      <c r="G672" s="9"/>
    </row>
    <row r="673">
      <c r="B673" s="9"/>
      <c r="C673" s="9"/>
      <c r="D673" s="9"/>
      <c r="E673" s="9"/>
      <c r="G673" s="9"/>
    </row>
    <row r="674">
      <c r="B674" s="9"/>
      <c r="C674" s="9"/>
      <c r="D674" s="9"/>
      <c r="E674" s="9"/>
      <c r="G674" s="9"/>
    </row>
    <row r="675">
      <c r="B675" s="9"/>
      <c r="C675" s="9"/>
      <c r="D675" s="9"/>
      <c r="E675" s="9"/>
      <c r="G675" s="9"/>
    </row>
    <row r="676">
      <c r="B676" s="9"/>
      <c r="C676" s="9"/>
      <c r="D676" s="9"/>
      <c r="E676" s="9"/>
      <c r="G676" s="9"/>
    </row>
    <row r="677">
      <c r="B677" s="9"/>
      <c r="C677" s="9"/>
      <c r="D677" s="9"/>
      <c r="E677" s="9"/>
      <c r="G677" s="9"/>
    </row>
    <row r="678">
      <c r="B678" s="9"/>
      <c r="C678" s="9"/>
      <c r="D678" s="9"/>
      <c r="E678" s="9"/>
      <c r="G678" s="9"/>
    </row>
    <row r="679">
      <c r="B679" s="9"/>
      <c r="C679" s="9"/>
      <c r="D679" s="9"/>
      <c r="E679" s="9"/>
      <c r="G679" s="9"/>
    </row>
    <row r="680">
      <c r="B680" s="9"/>
      <c r="C680" s="9"/>
      <c r="D680" s="9"/>
      <c r="E680" s="9"/>
      <c r="G680" s="9"/>
    </row>
    <row r="681">
      <c r="B681" s="9"/>
      <c r="C681" s="9"/>
      <c r="D681" s="9"/>
      <c r="E681" s="9"/>
      <c r="G681" s="9"/>
    </row>
    <row r="682">
      <c r="B682" s="9"/>
      <c r="C682" s="9"/>
      <c r="D682" s="9"/>
      <c r="E682" s="9"/>
      <c r="G682" s="9"/>
    </row>
    <row r="683">
      <c r="B683" s="9"/>
      <c r="C683" s="9"/>
      <c r="D683" s="9"/>
      <c r="E683" s="9"/>
      <c r="G683" s="9"/>
    </row>
    <row r="684">
      <c r="B684" s="9"/>
      <c r="C684" s="9"/>
      <c r="D684" s="9"/>
      <c r="E684" s="9"/>
      <c r="G684" s="9"/>
    </row>
    <row r="685">
      <c r="B685" s="9"/>
      <c r="C685" s="9"/>
      <c r="D685" s="9"/>
      <c r="E685" s="9"/>
      <c r="G685" s="9"/>
    </row>
    <row r="686">
      <c r="B686" s="9"/>
      <c r="C686" s="9"/>
      <c r="D686" s="9"/>
      <c r="E686" s="9"/>
      <c r="G686" s="9"/>
    </row>
    <row r="687">
      <c r="B687" s="9"/>
      <c r="C687" s="9"/>
      <c r="D687" s="9"/>
      <c r="E687" s="9"/>
      <c r="G687" s="9"/>
    </row>
    <row r="688">
      <c r="B688" s="9"/>
      <c r="C688" s="9"/>
      <c r="D688" s="9"/>
      <c r="E688" s="9"/>
      <c r="G688" s="9"/>
    </row>
    <row r="689">
      <c r="B689" s="9"/>
      <c r="C689" s="9"/>
      <c r="D689" s="9"/>
      <c r="E689" s="9"/>
      <c r="G689" s="9"/>
    </row>
    <row r="690">
      <c r="B690" s="9"/>
      <c r="C690" s="9"/>
      <c r="D690" s="9"/>
      <c r="E690" s="9"/>
      <c r="G690" s="9"/>
    </row>
    <row r="691">
      <c r="B691" s="9"/>
      <c r="C691" s="9"/>
      <c r="D691" s="9"/>
      <c r="E691" s="9"/>
      <c r="G691" s="9"/>
    </row>
    <row r="692">
      <c r="B692" s="9"/>
      <c r="C692" s="9"/>
      <c r="D692" s="9"/>
      <c r="E692" s="9"/>
      <c r="G692" s="9"/>
    </row>
    <row r="693">
      <c r="B693" s="9"/>
      <c r="C693" s="9"/>
      <c r="D693" s="9"/>
      <c r="E693" s="9"/>
      <c r="G693" s="9"/>
    </row>
    <row r="694">
      <c r="B694" s="9"/>
      <c r="C694" s="9"/>
      <c r="D694" s="9"/>
      <c r="E694" s="9"/>
      <c r="G694" s="9"/>
    </row>
    <row r="695">
      <c r="B695" s="9"/>
      <c r="C695" s="9"/>
      <c r="D695" s="9"/>
      <c r="E695" s="9"/>
      <c r="G695" s="9"/>
    </row>
    <row r="696">
      <c r="B696" s="9"/>
      <c r="C696" s="9"/>
      <c r="D696" s="9"/>
      <c r="E696" s="9"/>
      <c r="G696" s="9"/>
    </row>
    <row r="697">
      <c r="B697" s="9"/>
      <c r="C697" s="9"/>
      <c r="D697" s="9"/>
      <c r="E697" s="9"/>
      <c r="G697" s="9"/>
    </row>
    <row r="698">
      <c r="B698" s="9"/>
      <c r="C698" s="9"/>
      <c r="D698" s="9"/>
      <c r="E698" s="9"/>
      <c r="G698" s="9"/>
    </row>
    <row r="699">
      <c r="B699" s="9"/>
      <c r="C699" s="9"/>
      <c r="D699" s="9"/>
      <c r="E699" s="9"/>
      <c r="G699" s="9"/>
    </row>
    <row r="700">
      <c r="B700" s="9"/>
      <c r="C700" s="9"/>
      <c r="D700" s="9"/>
      <c r="E700" s="9"/>
      <c r="G700" s="9"/>
    </row>
    <row r="701">
      <c r="B701" s="9"/>
      <c r="C701" s="9"/>
      <c r="D701" s="9"/>
      <c r="E701" s="9"/>
      <c r="G701" s="9"/>
    </row>
    <row r="702">
      <c r="B702" s="9"/>
      <c r="C702" s="9"/>
      <c r="D702" s="9"/>
      <c r="E702" s="9"/>
      <c r="G702" s="9"/>
    </row>
    <row r="703">
      <c r="B703" s="9"/>
      <c r="C703" s="9"/>
      <c r="D703" s="9"/>
      <c r="E703" s="9"/>
      <c r="G703" s="9"/>
    </row>
    <row r="704">
      <c r="B704" s="9"/>
      <c r="C704" s="9"/>
      <c r="D704" s="9"/>
      <c r="E704" s="9"/>
      <c r="G704" s="9"/>
    </row>
    <row r="705">
      <c r="B705" s="9"/>
      <c r="C705" s="9"/>
      <c r="D705" s="9"/>
      <c r="E705" s="9"/>
      <c r="G705" s="9"/>
    </row>
    <row r="706">
      <c r="B706" s="9"/>
      <c r="C706" s="9"/>
      <c r="D706" s="9"/>
      <c r="E706" s="9"/>
      <c r="G706" s="9"/>
    </row>
    <row r="707">
      <c r="B707" s="9"/>
      <c r="C707" s="9"/>
      <c r="D707" s="9"/>
      <c r="E707" s="9"/>
      <c r="G707" s="9"/>
    </row>
    <row r="708">
      <c r="B708" s="9"/>
      <c r="C708" s="9"/>
      <c r="D708" s="9"/>
      <c r="E708" s="9"/>
      <c r="G708" s="9"/>
    </row>
    <row r="709">
      <c r="B709" s="9"/>
      <c r="C709" s="9"/>
      <c r="D709" s="9"/>
      <c r="E709" s="9"/>
      <c r="G709" s="9"/>
    </row>
    <row r="710">
      <c r="B710" s="9"/>
      <c r="C710" s="9"/>
      <c r="D710" s="9"/>
      <c r="E710" s="9"/>
      <c r="G710" s="9"/>
    </row>
    <row r="711">
      <c r="B711" s="9"/>
      <c r="C711" s="9"/>
      <c r="D711" s="9"/>
      <c r="E711" s="9"/>
      <c r="G711" s="9"/>
    </row>
    <row r="712">
      <c r="B712" s="9"/>
      <c r="C712" s="9"/>
      <c r="D712" s="9"/>
      <c r="E712" s="9"/>
      <c r="G712" s="9"/>
    </row>
    <row r="713">
      <c r="B713" s="9"/>
      <c r="C713" s="9"/>
      <c r="D713" s="9"/>
      <c r="E713" s="9"/>
      <c r="G713" s="9"/>
    </row>
    <row r="714">
      <c r="B714" s="9"/>
      <c r="C714" s="9"/>
      <c r="D714" s="9"/>
      <c r="E714" s="9"/>
      <c r="G714" s="9"/>
    </row>
    <row r="715">
      <c r="B715" s="9"/>
      <c r="C715" s="9"/>
      <c r="D715" s="9"/>
      <c r="E715" s="9"/>
      <c r="G715" s="9"/>
    </row>
    <row r="716">
      <c r="B716" s="9"/>
      <c r="C716" s="9"/>
      <c r="D716" s="9"/>
      <c r="E716" s="9"/>
      <c r="G716" s="9"/>
    </row>
    <row r="717">
      <c r="B717" s="9"/>
      <c r="C717" s="9"/>
      <c r="D717" s="9"/>
      <c r="E717" s="9"/>
      <c r="G717" s="9"/>
    </row>
    <row r="718">
      <c r="B718" s="9"/>
      <c r="C718" s="9"/>
      <c r="D718" s="9"/>
      <c r="E718" s="9"/>
      <c r="G718" s="9"/>
    </row>
    <row r="719">
      <c r="B719" s="9"/>
      <c r="C719" s="9"/>
      <c r="D719" s="9"/>
      <c r="E719" s="9"/>
      <c r="G719" s="9"/>
    </row>
    <row r="720">
      <c r="B720" s="9"/>
      <c r="C720" s="9"/>
      <c r="D720" s="9"/>
      <c r="E720" s="9"/>
      <c r="G720" s="9"/>
    </row>
    <row r="721">
      <c r="B721" s="9"/>
      <c r="C721" s="9"/>
      <c r="D721" s="9"/>
      <c r="E721" s="9"/>
      <c r="G721" s="9"/>
    </row>
    <row r="722">
      <c r="B722" s="9"/>
      <c r="C722" s="9"/>
      <c r="D722" s="9"/>
      <c r="E722" s="9"/>
      <c r="G722" s="9"/>
    </row>
    <row r="723">
      <c r="B723" s="9"/>
      <c r="C723" s="9"/>
      <c r="D723" s="9"/>
      <c r="E723" s="9"/>
      <c r="G723" s="9"/>
    </row>
    <row r="724">
      <c r="B724" s="9"/>
      <c r="C724" s="9"/>
      <c r="D724" s="9"/>
      <c r="E724" s="9"/>
      <c r="G724" s="9"/>
    </row>
    <row r="725">
      <c r="B725" s="9"/>
      <c r="C725" s="9"/>
      <c r="D725" s="9"/>
      <c r="E725" s="9"/>
      <c r="G725" s="9"/>
    </row>
    <row r="726">
      <c r="B726" s="9"/>
      <c r="C726" s="9"/>
      <c r="D726" s="9"/>
      <c r="E726" s="9"/>
      <c r="G726" s="9"/>
    </row>
    <row r="727">
      <c r="B727" s="9"/>
      <c r="C727" s="9"/>
      <c r="D727" s="9"/>
      <c r="E727" s="9"/>
      <c r="G727" s="9"/>
    </row>
    <row r="728">
      <c r="B728" s="9"/>
      <c r="C728" s="9"/>
      <c r="D728" s="9"/>
      <c r="E728" s="9"/>
      <c r="G728" s="9"/>
    </row>
    <row r="729">
      <c r="B729" s="9"/>
      <c r="C729" s="9"/>
      <c r="D729" s="9"/>
      <c r="E729" s="9"/>
      <c r="G729" s="9"/>
    </row>
    <row r="730">
      <c r="B730" s="9"/>
      <c r="C730" s="9"/>
      <c r="D730" s="9"/>
      <c r="E730" s="9"/>
      <c r="G730" s="9"/>
    </row>
    <row r="731">
      <c r="B731" s="9"/>
      <c r="C731" s="9"/>
      <c r="D731" s="9"/>
      <c r="E731" s="9"/>
      <c r="G731" s="9"/>
    </row>
    <row r="732">
      <c r="B732" s="9"/>
      <c r="C732" s="9"/>
      <c r="D732" s="9"/>
      <c r="E732" s="9"/>
      <c r="G732" s="9"/>
    </row>
    <row r="733">
      <c r="B733" s="9"/>
      <c r="C733" s="9"/>
      <c r="D733" s="9"/>
      <c r="E733" s="9"/>
      <c r="G733" s="9"/>
    </row>
    <row r="734">
      <c r="B734" s="9"/>
      <c r="C734" s="9"/>
      <c r="D734" s="9"/>
      <c r="E734" s="9"/>
      <c r="G734" s="9"/>
    </row>
    <row r="735">
      <c r="B735" s="9"/>
      <c r="C735" s="9"/>
      <c r="D735" s="9"/>
      <c r="E735" s="9"/>
      <c r="G735" s="9"/>
    </row>
    <row r="736">
      <c r="B736" s="9"/>
      <c r="C736" s="9"/>
      <c r="D736" s="9"/>
      <c r="E736" s="9"/>
      <c r="G736" s="9"/>
    </row>
    <row r="737">
      <c r="B737" s="9"/>
      <c r="C737" s="9"/>
      <c r="D737" s="9"/>
      <c r="E737" s="9"/>
      <c r="G737" s="9"/>
    </row>
    <row r="738">
      <c r="B738" s="9"/>
      <c r="C738" s="9"/>
      <c r="D738" s="9"/>
      <c r="E738" s="9"/>
      <c r="G738" s="9"/>
    </row>
    <row r="739">
      <c r="B739" s="9"/>
      <c r="C739" s="9"/>
      <c r="D739" s="9"/>
      <c r="E739" s="9"/>
      <c r="G739" s="9"/>
    </row>
    <row r="740">
      <c r="B740" s="9"/>
      <c r="C740" s="9"/>
      <c r="D740" s="9"/>
      <c r="E740" s="9"/>
      <c r="G740" s="9"/>
    </row>
    <row r="741">
      <c r="B741" s="9"/>
      <c r="C741" s="9"/>
      <c r="D741" s="9"/>
      <c r="E741" s="9"/>
      <c r="G741" s="9"/>
    </row>
    <row r="742">
      <c r="B742" s="9"/>
      <c r="C742" s="9"/>
      <c r="D742" s="9"/>
      <c r="E742" s="9"/>
      <c r="G742" s="9"/>
    </row>
    <row r="743">
      <c r="B743" s="9"/>
      <c r="C743" s="9"/>
      <c r="D743" s="9"/>
      <c r="E743" s="9"/>
      <c r="G743" s="9"/>
    </row>
    <row r="744">
      <c r="B744" s="9"/>
      <c r="C744" s="9"/>
      <c r="D744" s="9"/>
      <c r="E744" s="9"/>
      <c r="G744" s="9"/>
    </row>
    <row r="745">
      <c r="B745" s="9"/>
      <c r="C745" s="9"/>
      <c r="D745" s="9"/>
      <c r="E745" s="9"/>
      <c r="G745" s="9"/>
    </row>
    <row r="746">
      <c r="B746" s="9"/>
      <c r="C746" s="9"/>
      <c r="D746" s="9"/>
      <c r="E746" s="9"/>
      <c r="G746" s="9"/>
    </row>
    <row r="747">
      <c r="B747" s="9"/>
      <c r="C747" s="9"/>
      <c r="D747" s="9"/>
      <c r="E747" s="9"/>
      <c r="G747" s="9"/>
    </row>
    <row r="748">
      <c r="B748" s="9"/>
      <c r="C748" s="9"/>
      <c r="D748" s="9"/>
      <c r="E748" s="9"/>
      <c r="G748" s="9"/>
    </row>
    <row r="749">
      <c r="B749" s="9"/>
      <c r="C749" s="9"/>
      <c r="D749" s="9"/>
      <c r="E749" s="9"/>
      <c r="G749" s="9"/>
    </row>
    <row r="750">
      <c r="B750" s="9"/>
      <c r="C750" s="9"/>
      <c r="D750" s="9"/>
      <c r="E750" s="9"/>
      <c r="G750" s="9"/>
    </row>
    <row r="751">
      <c r="B751" s="9"/>
      <c r="C751" s="9"/>
      <c r="D751" s="9"/>
      <c r="E751" s="9"/>
      <c r="G751" s="9"/>
    </row>
    <row r="752">
      <c r="B752" s="9"/>
      <c r="C752" s="9"/>
      <c r="D752" s="9"/>
      <c r="E752" s="9"/>
      <c r="G752" s="9"/>
    </row>
    <row r="753">
      <c r="B753" s="9"/>
      <c r="C753" s="9"/>
      <c r="D753" s="9"/>
      <c r="E753" s="9"/>
      <c r="G753" s="9"/>
    </row>
    <row r="754">
      <c r="B754" s="9"/>
      <c r="C754" s="9"/>
      <c r="D754" s="9"/>
      <c r="E754" s="9"/>
      <c r="G754" s="9"/>
    </row>
    <row r="755">
      <c r="B755" s="9"/>
      <c r="C755" s="9"/>
      <c r="D755" s="9"/>
      <c r="E755" s="9"/>
      <c r="G755" s="9"/>
    </row>
    <row r="756">
      <c r="B756" s="9"/>
      <c r="C756" s="9"/>
      <c r="D756" s="9"/>
      <c r="E756" s="9"/>
      <c r="G756" s="9"/>
    </row>
    <row r="757">
      <c r="B757" s="9"/>
      <c r="C757" s="9"/>
      <c r="D757" s="9"/>
      <c r="E757" s="9"/>
      <c r="G757" s="9"/>
    </row>
    <row r="758">
      <c r="B758" s="9"/>
      <c r="C758" s="9"/>
      <c r="D758" s="9"/>
      <c r="E758" s="9"/>
      <c r="G758" s="9"/>
    </row>
    <row r="759">
      <c r="B759" s="9"/>
      <c r="C759" s="9"/>
      <c r="D759" s="9"/>
      <c r="E759" s="9"/>
      <c r="G759" s="9"/>
    </row>
    <row r="760">
      <c r="B760" s="9"/>
      <c r="C760" s="9"/>
      <c r="D760" s="9"/>
      <c r="E760" s="9"/>
      <c r="G760" s="9"/>
    </row>
    <row r="761">
      <c r="B761" s="9"/>
      <c r="C761" s="9"/>
      <c r="D761" s="9"/>
      <c r="E761" s="9"/>
      <c r="G761" s="9"/>
    </row>
    <row r="762">
      <c r="B762" s="9"/>
      <c r="C762" s="9"/>
      <c r="D762" s="9"/>
      <c r="E762" s="9"/>
      <c r="G762" s="9"/>
    </row>
    <row r="763">
      <c r="B763" s="9"/>
      <c r="C763" s="9"/>
      <c r="D763" s="9"/>
      <c r="E763" s="9"/>
      <c r="G763" s="9"/>
    </row>
    <row r="764">
      <c r="B764" s="9"/>
      <c r="C764" s="9"/>
      <c r="D764" s="9"/>
      <c r="E764" s="9"/>
      <c r="G764" s="9"/>
    </row>
    <row r="765">
      <c r="B765" s="9"/>
      <c r="C765" s="9"/>
      <c r="D765" s="9"/>
      <c r="E765" s="9"/>
      <c r="G765" s="9"/>
    </row>
    <row r="766">
      <c r="B766" s="9"/>
      <c r="C766" s="9"/>
      <c r="D766" s="9"/>
      <c r="E766" s="9"/>
      <c r="G766" s="9"/>
    </row>
    <row r="767">
      <c r="B767" s="9"/>
      <c r="C767" s="9"/>
      <c r="D767" s="9"/>
      <c r="E767" s="9"/>
      <c r="G767" s="9"/>
    </row>
    <row r="768">
      <c r="B768" s="9"/>
      <c r="C768" s="9"/>
      <c r="D768" s="9"/>
      <c r="E768" s="9"/>
      <c r="G768" s="9"/>
    </row>
    <row r="769">
      <c r="B769" s="9"/>
      <c r="C769" s="9"/>
      <c r="D769" s="9"/>
      <c r="E769" s="9"/>
      <c r="G769" s="9"/>
    </row>
    <row r="770">
      <c r="B770" s="9"/>
      <c r="C770" s="9"/>
      <c r="D770" s="9"/>
      <c r="E770" s="9"/>
      <c r="G770" s="9"/>
    </row>
    <row r="771">
      <c r="B771" s="9"/>
      <c r="C771" s="9"/>
      <c r="D771" s="9"/>
      <c r="E771" s="9"/>
      <c r="G771" s="9"/>
    </row>
    <row r="772">
      <c r="B772" s="9"/>
      <c r="C772" s="9"/>
      <c r="D772" s="9"/>
      <c r="E772" s="9"/>
      <c r="G772" s="9"/>
    </row>
    <row r="773">
      <c r="B773" s="9"/>
      <c r="C773" s="9"/>
      <c r="D773" s="9"/>
      <c r="E773" s="9"/>
      <c r="G773" s="9"/>
    </row>
    <row r="774">
      <c r="B774" s="9"/>
      <c r="C774" s="9"/>
      <c r="D774" s="9"/>
      <c r="E774" s="9"/>
      <c r="G774" s="9"/>
    </row>
    <row r="775">
      <c r="B775" s="9"/>
      <c r="C775" s="9"/>
      <c r="D775" s="9"/>
      <c r="E775" s="9"/>
      <c r="G775" s="9"/>
    </row>
    <row r="776">
      <c r="B776" s="9"/>
      <c r="C776" s="9"/>
      <c r="D776" s="9"/>
      <c r="E776" s="9"/>
      <c r="G776" s="9"/>
    </row>
    <row r="777">
      <c r="B777" s="9"/>
      <c r="C777" s="9"/>
      <c r="D777" s="9"/>
      <c r="E777" s="9"/>
      <c r="G777" s="9"/>
    </row>
    <row r="778">
      <c r="B778" s="9"/>
      <c r="C778" s="9"/>
      <c r="D778" s="9"/>
      <c r="E778" s="9"/>
      <c r="G778" s="9"/>
    </row>
    <row r="779">
      <c r="B779" s="9"/>
      <c r="C779" s="9"/>
      <c r="D779" s="9"/>
      <c r="E779" s="9"/>
      <c r="G779" s="9"/>
    </row>
    <row r="780">
      <c r="B780" s="9"/>
      <c r="C780" s="9"/>
      <c r="D780" s="9"/>
      <c r="E780" s="9"/>
      <c r="G780" s="9"/>
    </row>
    <row r="781">
      <c r="B781" s="9"/>
      <c r="C781" s="9"/>
      <c r="D781" s="9"/>
      <c r="E781" s="9"/>
      <c r="G781" s="9"/>
    </row>
    <row r="782">
      <c r="B782" s="9"/>
      <c r="C782" s="9"/>
      <c r="D782" s="9"/>
      <c r="E782" s="9"/>
      <c r="G782" s="9"/>
    </row>
    <row r="783">
      <c r="B783" s="9"/>
      <c r="C783" s="9"/>
      <c r="D783" s="9"/>
      <c r="E783" s="9"/>
      <c r="G783" s="9"/>
    </row>
    <row r="784">
      <c r="B784" s="9"/>
      <c r="C784" s="9"/>
      <c r="D784" s="9"/>
      <c r="E784" s="9"/>
      <c r="G784" s="9"/>
    </row>
    <row r="785">
      <c r="B785" s="9"/>
      <c r="C785" s="9"/>
      <c r="D785" s="9"/>
      <c r="E785" s="9"/>
      <c r="G785" s="9"/>
    </row>
    <row r="786">
      <c r="B786" s="9"/>
      <c r="C786" s="9"/>
      <c r="D786" s="9"/>
      <c r="E786" s="9"/>
      <c r="G786" s="9"/>
    </row>
    <row r="787">
      <c r="B787" s="9"/>
      <c r="C787" s="9"/>
      <c r="D787" s="9"/>
      <c r="E787" s="9"/>
      <c r="G787" s="9"/>
    </row>
    <row r="788">
      <c r="B788" s="9"/>
      <c r="C788" s="9"/>
      <c r="D788" s="9"/>
      <c r="E788" s="9"/>
      <c r="G788" s="9"/>
    </row>
    <row r="789">
      <c r="B789" s="9"/>
      <c r="C789" s="9"/>
      <c r="D789" s="9"/>
      <c r="E789" s="9"/>
      <c r="G789" s="9"/>
    </row>
    <row r="790">
      <c r="B790" s="9"/>
      <c r="C790" s="9"/>
      <c r="D790" s="9"/>
      <c r="E790" s="9"/>
      <c r="G790" s="9"/>
    </row>
    <row r="791">
      <c r="B791" s="9"/>
      <c r="C791" s="9"/>
      <c r="D791" s="9"/>
      <c r="E791" s="9"/>
      <c r="G791" s="9"/>
    </row>
    <row r="792">
      <c r="B792" s="9"/>
      <c r="C792" s="9"/>
      <c r="D792" s="9"/>
      <c r="E792" s="9"/>
      <c r="G792" s="9"/>
    </row>
    <row r="793">
      <c r="B793" s="9"/>
      <c r="C793" s="9"/>
      <c r="D793" s="9"/>
      <c r="E793" s="9"/>
      <c r="G793" s="9"/>
    </row>
    <row r="794">
      <c r="B794" s="9"/>
      <c r="C794" s="9"/>
      <c r="D794" s="9"/>
      <c r="E794" s="9"/>
      <c r="G794" s="9"/>
    </row>
    <row r="795">
      <c r="B795" s="9"/>
      <c r="C795" s="9"/>
      <c r="D795" s="9"/>
      <c r="E795" s="9"/>
      <c r="G795" s="9"/>
    </row>
    <row r="796">
      <c r="B796" s="9"/>
      <c r="C796" s="9"/>
      <c r="D796" s="9"/>
      <c r="E796" s="9"/>
      <c r="G796" s="9"/>
    </row>
    <row r="797">
      <c r="B797" s="9"/>
      <c r="C797" s="9"/>
      <c r="D797" s="9"/>
      <c r="E797" s="9"/>
      <c r="G797" s="9"/>
    </row>
    <row r="798">
      <c r="B798" s="9"/>
      <c r="C798" s="9"/>
      <c r="D798" s="9"/>
      <c r="E798" s="9"/>
      <c r="G798" s="9"/>
    </row>
    <row r="799">
      <c r="B799" s="9"/>
      <c r="C799" s="9"/>
      <c r="D799" s="9"/>
      <c r="E799" s="9"/>
      <c r="G799" s="9"/>
    </row>
    <row r="800">
      <c r="B800" s="9"/>
      <c r="C800" s="9"/>
      <c r="D800" s="9"/>
      <c r="E800" s="9"/>
      <c r="G800" s="9"/>
    </row>
    <row r="801">
      <c r="B801" s="9"/>
      <c r="C801" s="9"/>
      <c r="D801" s="9"/>
      <c r="E801" s="9"/>
      <c r="G801" s="9"/>
    </row>
    <row r="802">
      <c r="B802" s="9"/>
      <c r="C802" s="9"/>
      <c r="D802" s="9"/>
      <c r="E802" s="9"/>
      <c r="G802" s="9"/>
    </row>
    <row r="803">
      <c r="B803" s="9"/>
      <c r="C803" s="9"/>
      <c r="D803" s="9"/>
      <c r="E803" s="9"/>
      <c r="G803" s="9"/>
    </row>
    <row r="804">
      <c r="B804" s="9"/>
      <c r="C804" s="9"/>
      <c r="D804" s="9"/>
      <c r="E804" s="9"/>
      <c r="G804" s="9"/>
    </row>
    <row r="805">
      <c r="B805" s="9"/>
      <c r="C805" s="9"/>
      <c r="D805" s="9"/>
      <c r="E805" s="9"/>
      <c r="G805" s="9"/>
    </row>
    <row r="806">
      <c r="B806" s="9"/>
      <c r="C806" s="9"/>
      <c r="D806" s="9"/>
      <c r="E806" s="9"/>
      <c r="G806" s="9"/>
    </row>
    <row r="807">
      <c r="B807" s="9"/>
      <c r="C807" s="9"/>
      <c r="D807" s="9"/>
      <c r="E807" s="9"/>
      <c r="G807" s="9"/>
    </row>
    <row r="808">
      <c r="B808" s="9"/>
      <c r="C808" s="9"/>
      <c r="D808" s="9"/>
      <c r="E808" s="9"/>
      <c r="G808" s="9"/>
    </row>
    <row r="809">
      <c r="B809" s="9"/>
      <c r="C809" s="9"/>
      <c r="D809" s="9"/>
      <c r="E809" s="9"/>
      <c r="G809" s="9"/>
    </row>
    <row r="810">
      <c r="B810" s="9"/>
      <c r="C810" s="9"/>
      <c r="D810" s="9"/>
      <c r="E810" s="9"/>
      <c r="G810" s="9"/>
    </row>
    <row r="811">
      <c r="B811" s="9"/>
      <c r="C811" s="9"/>
      <c r="D811" s="9"/>
      <c r="E811" s="9"/>
      <c r="G811" s="9"/>
    </row>
    <row r="812">
      <c r="B812" s="9"/>
      <c r="C812" s="9"/>
      <c r="D812" s="9"/>
      <c r="E812" s="9"/>
      <c r="G812" s="9"/>
    </row>
    <row r="813">
      <c r="B813" s="9"/>
      <c r="C813" s="9"/>
      <c r="D813" s="9"/>
      <c r="E813" s="9"/>
      <c r="G813" s="9"/>
    </row>
    <row r="814">
      <c r="B814" s="9"/>
      <c r="C814" s="9"/>
      <c r="D814" s="9"/>
      <c r="E814" s="9"/>
      <c r="G814" s="9"/>
    </row>
    <row r="815">
      <c r="B815" s="9"/>
      <c r="C815" s="9"/>
      <c r="D815" s="9"/>
      <c r="E815" s="9"/>
      <c r="G815" s="9"/>
    </row>
    <row r="816">
      <c r="B816" s="9"/>
      <c r="C816" s="9"/>
      <c r="D816" s="9"/>
      <c r="E816" s="9"/>
      <c r="G816" s="9"/>
    </row>
    <row r="817">
      <c r="B817" s="9"/>
      <c r="C817" s="9"/>
      <c r="D817" s="9"/>
      <c r="E817" s="9"/>
      <c r="G817" s="9"/>
    </row>
    <row r="818">
      <c r="B818" s="9"/>
      <c r="C818" s="9"/>
      <c r="D818" s="9"/>
      <c r="E818" s="9"/>
      <c r="G818" s="9"/>
    </row>
    <row r="819">
      <c r="B819" s="9"/>
      <c r="C819" s="9"/>
      <c r="D819" s="9"/>
      <c r="E819" s="9"/>
      <c r="G819" s="9"/>
    </row>
    <row r="820">
      <c r="B820" s="9"/>
      <c r="C820" s="9"/>
      <c r="D820" s="9"/>
      <c r="E820" s="9"/>
      <c r="G820" s="9"/>
    </row>
    <row r="821">
      <c r="B821" s="9"/>
      <c r="C821" s="9"/>
      <c r="D821" s="9"/>
      <c r="E821" s="9"/>
      <c r="G821" s="9"/>
    </row>
    <row r="822">
      <c r="B822" s="9"/>
      <c r="C822" s="9"/>
      <c r="D822" s="9"/>
      <c r="E822" s="9"/>
      <c r="G822" s="9"/>
    </row>
    <row r="823">
      <c r="B823" s="9"/>
      <c r="C823" s="9"/>
      <c r="D823" s="9"/>
      <c r="E823" s="9"/>
      <c r="G823" s="9"/>
    </row>
    <row r="824">
      <c r="B824" s="9"/>
      <c r="C824" s="9"/>
      <c r="D824" s="9"/>
      <c r="E824" s="9"/>
      <c r="G824" s="9"/>
    </row>
    <row r="825">
      <c r="B825" s="9"/>
      <c r="C825" s="9"/>
      <c r="D825" s="9"/>
      <c r="E825" s="9"/>
      <c r="G825" s="9"/>
    </row>
    <row r="826">
      <c r="B826" s="9"/>
      <c r="C826" s="9"/>
      <c r="D826" s="9"/>
      <c r="E826" s="9"/>
      <c r="G826" s="9"/>
    </row>
    <row r="827">
      <c r="B827" s="9"/>
      <c r="C827" s="9"/>
      <c r="D827" s="9"/>
      <c r="E827" s="9"/>
      <c r="G827" s="9"/>
    </row>
    <row r="828">
      <c r="B828" s="9"/>
      <c r="C828" s="9"/>
      <c r="D828" s="9"/>
      <c r="E828" s="9"/>
      <c r="G828" s="9"/>
    </row>
    <row r="829">
      <c r="B829" s="9"/>
      <c r="C829" s="9"/>
      <c r="D829" s="9"/>
      <c r="E829" s="9"/>
      <c r="G829" s="9"/>
    </row>
    <row r="830">
      <c r="B830" s="9"/>
      <c r="C830" s="9"/>
      <c r="D830" s="9"/>
      <c r="E830" s="9"/>
      <c r="G830" s="9"/>
    </row>
    <row r="831">
      <c r="B831" s="9"/>
      <c r="C831" s="9"/>
      <c r="D831" s="9"/>
      <c r="E831" s="9"/>
      <c r="G831" s="9"/>
    </row>
    <row r="832">
      <c r="B832" s="9"/>
      <c r="C832" s="9"/>
      <c r="D832" s="9"/>
      <c r="E832" s="9"/>
      <c r="G832" s="9"/>
    </row>
    <row r="833">
      <c r="B833" s="9"/>
      <c r="C833" s="9"/>
      <c r="D833" s="9"/>
      <c r="E833" s="9"/>
      <c r="G833" s="9"/>
    </row>
    <row r="834">
      <c r="B834" s="9"/>
      <c r="C834" s="9"/>
      <c r="D834" s="9"/>
      <c r="E834" s="9"/>
      <c r="G834" s="9"/>
    </row>
    <row r="835">
      <c r="B835" s="9"/>
      <c r="C835" s="9"/>
      <c r="D835" s="9"/>
      <c r="E835" s="9"/>
      <c r="G835" s="9"/>
    </row>
    <row r="836">
      <c r="B836" s="9"/>
      <c r="C836" s="9"/>
      <c r="D836" s="9"/>
      <c r="E836" s="9"/>
      <c r="G836" s="9"/>
    </row>
    <row r="837">
      <c r="B837" s="9"/>
      <c r="C837" s="9"/>
      <c r="D837" s="9"/>
      <c r="E837" s="9"/>
      <c r="G837" s="9"/>
    </row>
    <row r="838">
      <c r="B838" s="9"/>
      <c r="C838" s="9"/>
      <c r="D838" s="9"/>
      <c r="E838" s="9"/>
      <c r="G838" s="9"/>
    </row>
    <row r="839">
      <c r="B839" s="9"/>
      <c r="C839" s="9"/>
      <c r="D839" s="9"/>
      <c r="E839" s="9"/>
      <c r="G839" s="9"/>
    </row>
    <row r="840">
      <c r="B840" s="9"/>
      <c r="C840" s="9"/>
      <c r="D840" s="9"/>
      <c r="E840" s="9"/>
      <c r="G840" s="9"/>
    </row>
    <row r="841">
      <c r="B841" s="9"/>
      <c r="C841" s="9"/>
      <c r="D841" s="9"/>
      <c r="E841" s="9"/>
      <c r="G841" s="9"/>
    </row>
    <row r="842">
      <c r="B842" s="9"/>
      <c r="C842" s="9"/>
      <c r="D842" s="9"/>
      <c r="E842" s="9"/>
      <c r="G842" s="9"/>
    </row>
    <row r="843">
      <c r="B843" s="9"/>
      <c r="C843" s="9"/>
      <c r="D843" s="9"/>
      <c r="E843" s="9"/>
      <c r="G843" s="9"/>
    </row>
    <row r="844">
      <c r="B844" s="9"/>
      <c r="C844" s="9"/>
      <c r="D844" s="9"/>
      <c r="E844" s="9"/>
      <c r="G844" s="9"/>
    </row>
    <row r="845">
      <c r="B845" s="9"/>
      <c r="C845" s="9"/>
      <c r="D845" s="9"/>
      <c r="E845" s="9"/>
      <c r="G845" s="9"/>
    </row>
    <row r="846">
      <c r="B846" s="9"/>
      <c r="C846" s="9"/>
      <c r="D846" s="9"/>
      <c r="E846" s="9"/>
      <c r="G846" s="9"/>
    </row>
    <row r="847">
      <c r="B847" s="9"/>
      <c r="C847" s="9"/>
      <c r="D847" s="9"/>
      <c r="E847" s="9"/>
      <c r="G847" s="9"/>
    </row>
    <row r="848">
      <c r="B848" s="9"/>
      <c r="C848" s="9"/>
      <c r="D848" s="9"/>
      <c r="E848" s="9"/>
      <c r="G848" s="9"/>
    </row>
    <row r="849">
      <c r="B849" s="9"/>
      <c r="C849" s="9"/>
      <c r="D849" s="9"/>
      <c r="E849" s="9"/>
      <c r="G849" s="9"/>
    </row>
    <row r="850">
      <c r="B850" s="9"/>
      <c r="C850" s="9"/>
      <c r="D850" s="9"/>
      <c r="E850" s="9"/>
      <c r="G850" s="9"/>
    </row>
    <row r="851">
      <c r="B851" s="9"/>
      <c r="C851" s="9"/>
      <c r="D851" s="9"/>
      <c r="E851" s="9"/>
      <c r="G851" s="9"/>
    </row>
    <row r="852">
      <c r="B852" s="9"/>
      <c r="C852" s="9"/>
      <c r="D852" s="9"/>
      <c r="E852" s="9"/>
      <c r="G852" s="9"/>
    </row>
    <row r="853">
      <c r="B853" s="9"/>
      <c r="C853" s="9"/>
      <c r="D853" s="9"/>
      <c r="E853" s="9"/>
      <c r="G853" s="9"/>
    </row>
    <row r="854">
      <c r="B854" s="9"/>
      <c r="C854" s="9"/>
      <c r="D854" s="9"/>
      <c r="E854" s="9"/>
      <c r="G854" s="9"/>
    </row>
    <row r="855">
      <c r="B855" s="9"/>
      <c r="C855" s="9"/>
      <c r="D855" s="9"/>
      <c r="E855" s="9"/>
      <c r="G855" s="9"/>
    </row>
    <row r="856">
      <c r="B856" s="9"/>
      <c r="C856" s="9"/>
      <c r="D856" s="9"/>
      <c r="E856" s="9"/>
      <c r="G856" s="9"/>
    </row>
    <row r="857">
      <c r="B857" s="9"/>
      <c r="C857" s="9"/>
      <c r="D857" s="9"/>
      <c r="E857" s="9"/>
      <c r="G857" s="9"/>
    </row>
    <row r="858">
      <c r="B858" s="9"/>
      <c r="C858" s="9"/>
      <c r="D858" s="9"/>
      <c r="E858" s="9"/>
      <c r="G858" s="9"/>
    </row>
    <row r="859">
      <c r="B859" s="9"/>
      <c r="C859" s="9"/>
      <c r="D859" s="9"/>
      <c r="E859" s="9"/>
      <c r="G859" s="9"/>
    </row>
    <row r="860">
      <c r="B860" s="9"/>
      <c r="C860" s="9"/>
      <c r="D860" s="9"/>
      <c r="E860" s="9"/>
      <c r="G860" s="9"/>
    </row>
    <row r="861">
      <c r="B861" s="9"/>
      <c r="C861" s="9"/>
      <c r="D861" s="9"/>
      <c r="E861" s="9"/>
      <c r="G861" s="9"/>
    </row>
    <row r="862">
      <c r="B862" s="9"/>
      <c r="C862" s="9"/>
      <c r="D862" s="9"/>
      <c r="E862" s="9"/>
      <c r="G862" s="9"/>
    </row>
    <row r="863">
      <c r="B863" s="9"/>
      <c r="C863" s="9"/>
      <c r="D863" s="9"/>
      <c r="E863" s="9"/>
      <c r="G863" s="9"/>
    </row>
    <row r="864">
      <c r="B864" s="9"/>
      <c r="C864" s="9"/>
      <c r="D864" s="9"/>
      <c r="E864" s="9"/>
      <c r="G864" s="9"/>
    </row>
    <row r="865">
      <c r="B865" s="9"/>
      <c r="C865" s="9"/>
      <c r="D865" s="9"/>
      <c r="E865" s="9"/>
      <c r="G865" s="9"/>
    </row>
    <row r="866">
      <c r="B866" s="9"/>
      <c r="C866" s="9"/>
      <c r="D866" s="9"/>
      <c r="E866" s="9"/>
      <c r="G866" s="9"/>
    </row>
    <row r="867">
      <c r="B867" s="9"/>
      <c r="C867" s="9"/>
      <c r="D867" s="9"/>
      <c r="E867" s="9"/>
      <c r="G867" s="9"/>
    </row>
    <row r="868">
      <c r="B868" s="9"/>
      <c r="C868" s="9"/>
      <c r="D868" s="9"/>
      <c r="E868" s="9"/>
      <c r="G868" s="9"/>
    </row>
    <row r="869">
      <c r="B869" s="9"/>
      <c r="C869" s="9"/>
      <c r="D869" s="9"/>
      <c r="E869" s="9"/>
      <c r="G869" s="9"/>
    </row>
    <row r="870">
      <c r="B870" s="9"/>
      <c r="C870" s="9"/>
      <c r="D870" s="9"/>
      <c r="E870" s="9"/>
      <c r="G870" s="9"/>
    </row>
    <row r="871">
      <c r="B871" s="9"/>
      <c r="C871" s="9"/>
      <c r="D871" s="9"/>
      <c r="E871" s="9"/>
      <c r="G871" s="9"/>
    </row>
    <row r="872">
      <c r="B872" s="9"/>
      <c r="C872" s="9"/>
      <c r="D872" s="9"/>
      <c r="E872" s="9"/>
      <c r="G872" s="9"/>
    </row>
    <row r="873">
      <c r="B873" s="9"/>
      <c r="C873" s="9"/>
      <c r="D873" s="9"/>
      <c r="E873" s="9"/>
      <c r="G873" s="9"/>
    </row>
    <row r="874">
      <c r="B874" s="9"/>
      <c r="C874" s="9"/>
      <c r="D874" s="9"/>
      <c r="E874" s="9"/>
      <c r="G874" s="9"/>
    </row>
    <row r="875">
      <c r="B875" s="9"/>
      <c r="C875" s="9"/>
      <c r="D875" s="9"/>
      <c r="E875" s="9"/>
      <c r="G875" s="9"/>
    </row>
    <row r="876">
      <c r="B876" s="9"/>
      <c r="C876" s="9"/>
      <c r="D876" s="9"/>
      <c r="E876" s="9"/>
      <c r="G876" s="9"/>
    </row>
    <row r="877">
      <c r="B877" s="9"/>
      <c r="C877" s="9"/>
      <c r="D877" s="9"/>
      <c r="E877" s="9"/>
      <c r="G877" s="9"/>
    </row>
    <row r="878">
      <c r="B878" s="9"/>
      <c r="C878" s="9"/>
      <c r="D878" s="9"/>
      <c r="E878" s="9"/>
      <c r="G878" s="9"/>
    </row>
    <row r="879">
      <c r="B879" s="9"/>
      <c r="C879" s="9"/>
      <c r="D879" s="9"/>
      <c r="E879" s="9"/>
      <c r="G879" s="9"/>
    </row>
    <row r="880">
      <c r="B880" s="9"/>
      <c r="C880" s="9"/>
      <c r="D880" s="9"/>
      <c r="E880" s="9"/>
      <c r="G880" s="9"/>
    </row>
    <row r="881">
      <c r="B881" s="9"/>
      <c r="C881" s="9"/>
      <c r="D881" s="9"/>
      <c r="E881" s="9"/>
      <c r="G881" s="9"/>
    </row>
    <row r="882">
      <c r="B882" s="9"/>
      <c r="C882" s="9"/>
      <c r="D882" s="9"/>
      <c r="E882" s="9"/>
      <c r="G882" s="9"/>
    </row>
    <row r="883">
      <c r="B883" s="9"/>
      <c r="C883" s="9"/>
      <c r="D883" s="9"/>
      <c r="E883" s="9"/>
      <c r="G883" s="9"/>
    </row>
    <row r="884">
      <c r="B884" s="9"/>
      <c r="C884" s="9"/>
      <c r="D884" s="9"/>
      <c r="E884" s="9"/>
      <c r="G884" s="9"/>
    </row>
    <row r="885">
      <c r="B885" s="9"/>
      <c r="C885" s="9"/>
      <c r="D885" s="9"/>
      <c r="E885" s="9"/>
      <c r="G885" s="9"/>
    </row>
    <row r="886">
      <c r="B886" s="9"/>
      <c r="C886" s="9"/>
      <c r="D886" s="9"/>
      <c r="E886" s="9"/>
      <c r="G886" s="9"/>
    </row>
    <row r="887">
      <c r="B887" s="9"/>
      <c r="C887" s="9"/>
      <c r="D887" s="9"/>
      <c r="E887" s="9"/>
      <c r="G887" s="9"/>
    </row>
    <row r="888">
      <c r="B888" s="9"/>
      <c r="C888" s="9"/>
      <c r="D888" s="9"/>
      <c r="E888" s="9"/>
      <c r="G888" s="9"/>
    </row>
    <row r="889">
      <c r="B889" s="9"/>
      <c r="C889" s="9"/>
      <c r="D889" s="9"/>
      <c r="E889" s="9"/>
      <c r="G889" s="9"/>
    </row>
    <row r="890">
      <c r="B890" s="9"/>
      <c r="C890" s="9"/>
      <c r="D890" s="9"/>
      <c r="E890" s="9"/>
      <c r="G890" s="9"/>
    </row>
    <row r="891">
      <c r="B891" s="9"/>
      <c r="C891" s="9"/>
      <c r="D891" s="9"/>
      <c r="E891" s="9"/>
      <c r="G891" s="9"/>
    </row>
    <row r="892">
      <c r="B892" s="9"/>
      <c r="C892" s="9"/>
      <c r="D892" s="9"/>
      <c r="E892" s="9"/>
      <c r="G892" s="9"/>
    </row>
    <row r="893">
      <c r="B893" s="9"/>
      <c r="C893" s="9"/>
      <c r="D893" s="9"/>
      <c r="E893" s="9"/>
      <c r="G893" s="9"/>
    </row>
    <row r="894">
      <c r="B894" s="9"/>
      <c r="C894" s="9"/>
      <c r="D894" s="9"/>
      <c r="E894" s="9"/>
      <c r="G894" s="9"/>
    </row>
    <row r="895">
      <c r="B895" s="9"/>
      <c r="C895" s="9"/>
      <c r="D895" s="9"/>
      <c r="E895" s="9"/>
      <c r="G895" s="9"/>
    </row>
    <row r="896">
      <c r="B896" s="9"/>
      <c r="C896" s="9"/>
      <c r="D896" s="9"/>
      <c r="E896" s="9"/>
      <c r="G896" s="9"/>
    </row>
    <row r="897">
      <c r="B897" s="9"/>
      <c r="C897" s="9"/>
      <c r="D897" s="9"/>
      <c r="E897" s="9"/>
      <c r="G897" s="9"/>
    </row>
    <row r="898">
      <c r="B898" s="9"/>
      <c r="C898" s="9"/>
      <c r="D898" s="9"/>
      <c r="E898" s="9"/>
      <c r="G898" s="9"/>
    </row>
    <row r="899">
      <c r="B899" s="9"/>
      <c r="C899" s="9"/>
      <c r="D899" s="9"/>
      <c r="E899" s="9"/>
      <c r="G899" s="9"/>
    </row>
    <row r="900">
      <c r="B900" s="9"/>
      <c r="C900" s="9"/>
      <c r="D900" s="9"/>
      <c r="E900" s="9"/>
      <c r="G900" s="9"/>
    </row>
    <row r="901">
      <c r="B901" s="9"/>
      <c r="C901" s="9"/>
      <c r="D901" s="9"/>
      <c r="E901" s="9"/>
      <c r="G901" s="9"/>
    </row>
    <row r="902">
      <c r="B902" s="9"/>
      <c r="C902" s="9"/>
      <c r="D902" s="9"/>
      <c r="E902" s="9"/>
      <c r="G902" s="9"/>
    </row>
    <row r="903">
      <c r="B903" s="9"/>
      <c r="C903" s="9"/>
      <c r="D903" s="9"/>
      <c r="E903" s="9"/>
      <c r="G903" s="9"/>
    </row>
    <row r="904">
      <c r="B904" s="9"/>
      <c r="C904" s="9"/>
      <c r="D904" s="9"/>
      <c r="E904" s="9"/>
      <c r="G904" s="9"/>
    </row>
    <row r="905">
      <c r="B905" s="9"/>
      <c r="C905" s="9"/>
      <c r="D905" s="9"/>
      <c r="E905" s="9"/>
      <c r="G905" s="9"/>
    </row>
    <row r="906">
      <c r="B906" s="9"/>
      <c r="C906" s="9"/>
      <c r="D906" s="9"/>
      <c r="E906" s="9"/>
      <c r="G906" s="9"/>
    </row>
    <row r="907">
      <c r="B907" s="9"/>
      <c r="C907" s="9"/>
      <c r="D907" s="9"/>
      <c r="E907" s="9"/>
      <c r="G907" s="9"/>
    </row>
    <row r="908">
      <c r="B908" s="9"/>
      <c r="C908" s="9"/>
      <c r="D908" s="9"/>
      <c r="E908" s="9"/>
      <c r="G908" s="9"/>
    </row>
    <row r="909">
      <c r="B909" s="9"/>
      <c r="C909" s="9"/>
      <c r="D909" s="9"/>
      <c r="E909" s="9"/>
      <c r="G909" s="9"/>
    </row>
    <row r="910">
      <c r="B910" s="9"/>
      <c r="C910" s="9"/>
      <c r="D910" s="9"/>
      <c r="E910" s="9"/>
      <c r="G910" s="9"/>
    </row>
    <row r="911">
      <c r="B911" s="9"/>
      <c r="C911" s="9"/>
      <c r="D911" s="9"/>
      <c r="E911" s="9"/>
      <c r="G911" s="9"/>
    </row>
    <row r="912">
      <c r="B912" s="9"/>
      <c r="C912" s="9"/>
      <c r="D912" s="9"/>
      <c r="E912" s="9"/>
      <c r="G912" s="9"/>
    </row>
    <row r="913">
      <c r="B913" s="9"/>
      <c r="C913" s="9"/>
      <c r="D913" s="9"/>
      <c r="E913" s="9"/>
      <c r="G913" s="9"/>
    </row>
    <row r="914">
      <c r="B914" s="9"/>
      <c r="C914" s="9"/>
      <c r="D914" s="9"/>
      <c r="E914" s="9"/>
      <c r="G914" s="9"/>
    </row>
    <row r="915">
      <c r="B915" s="9"/>
      <c r="C915" s="9"/>
      <c r="D915" s="9"/>
      <c r="E915" s="9"/>
      <c r="G915" s="9"/>
    </row>
    <row r="916">
      <c r="B916" s="9"/>
      <c r="C916" s="9"/>
      <c r="D916" s="9"/>
      <c r="E916" s="9"/>
      <c r="G916" s="9"/>
    </row>
    <row r="917">
      <c r="B917" s="9"/>
      <c r="C917" s="9"/>
      <c r="D917" s="9"/>
      <c r="E917" s="9"/>
      <c r="G917" s="9"/>
    </row>
    <row r="918">
      <c r="B918" s="9"/>
      <c r="C918" s="9"/>
      <c r="D918" s="9"/>
      <c r="E918" s="9"/>
      <c r="G918" s="9"/>
    </row>
    <row r="919">
      <c r="B919" s="9"/>
      <c r="C919" s="9"/>
      <c r="D919" s="9"/>
      <c r="E919" s="9"/>
      <c r="G919" s="9"/>
    </row>
    <row r="920">
      <c r="B920" s="9"/>
      <c r="C920" s="9"/>
      <c r="D920" s="9"/>
      <c r="E920" s="9"/>
      <c r="G920" s="9"/>
    </row>
    <row r="921">
      <c r="B921" s="9"/>
      <c r="C921" s="9"/>
      <c r="D921" s="9"/>
      <c r="E921" s="9"/>
      <c r="G921" s="9"/>
    </row>
    <row r="922">
      <c r="B922" s="9"/>
      <c r="C922" s="9"/>
      <c r="D922" s="9"/>
      <c r="E922" s="9"/>
      <c r="G922" s="9"/>
    </row>
    <row r="923">
      <c r="B923" s="9"/>
      <c r="C923" s="9"/>
      <c r="D923" s="9"/>
      <c r="E923" s="9"/>
      <c r="G923" s="9"/>
    </row>
    <row r="924">
      <c r="B924" s="9"/>
      <c r="C924" s="9"/>
      <c r="D924" s="9"/>
      <c r="E924" s="9"/>
      <c r="G924" s="9"/>
    </row>
    <row r="925">
      <c r="B925" s="9"/>
      <c r="C925" s="9"/>
      <c r="D925" s="9"/>
      <c r="E925" s="9"/>
      <c r="G925" s="9"/>
    </row>
    <row r="926">
      <c r="B926" s="9"/>
      <c r="C926" s="9"/>
      <c r="D926" s="9"/>
      <c r="E926" s="9"/>
      <c r="G926" s="9"/>
    </row>
    <row r="927">
      <c r="B927" s="9"/>
      <c r="C927" s="9"/>
      <c r="D927" s="9"/>
      <c r="E927" s="9"/>
      <c r="G927" s="9"/>
    </row>
    <row r="928">
      <c r="B928" s="9"/>
      <c r="C928" s="9"/>
      <c r="D928" s="9"/>
      <c r="E928" s="9"/>
      <c r="G928" s="9"/>
    </row>
    <row r="929">
      <c r="B929" s="9"/>
      <c r="C929" s="9"/>
      <c r="D929" s="9"/>
      <c r="E929" s="9"/>
      <c r="G929" s="9"/>
    </row>
    <row r="930">
      <c r="B930" s="9"/>
      <c r="C930" s="9"/>
      <c r="D930" s="9"/>
      <c r="E930" s="9"/>
      <c r="G930" s="9"/>
    </row>
    <row r="931">
      <c r="B931" s="9"/>
      <c r="C931" s="9"/>
      <c r="D931" s="9"/>
      <c r="E931" s="9"/>
      <c r="G931" s="9"/>
    </row>
    <row r="932">
      <c r="B932" s="9"/>
      <c r="C932" s="9"/>
      <c r="D932" s="9"/>
      <c r="E932" s="9"/>
      <c r="G932" s="9"/>
    </row>
    <row r="933">
      <c r="B933" s="9"/>
      <c r="C933" s="9"/>
      <c r="D933" s="9"/>
      <c r="E933" s="9"/>
      <c r="G933" s="9"/>
    </row>
    <row r="934">
      <c r="B934" s="9"/>
      <c r="C934" s="9"/>
      <c r="D934" s="9"/>
      <c r="E934" s="9"/>
      <c r="G934" s="9"/>
    </row>
    <row r="935">
      <c r="B935" s="9"/>
      <c r="C935" s="9"/>
      <c r="D935" s="9"/>
      <c r="E935" s="9"/>
      <c r="G935" s="9"/>
    </row>
    <row r="936">
      <c r="B936" s="9"/>
      <c r="C936" s="9"/>
      <c r="D936" s="9"/>
      <c r="E936" s="9"/>
      <c r="G936" s="9"/>
    </row>
    <row r="937">
      <c r="B937" s="9"/>
      <c r="C937" s="9"/>
      <c r="D937" s="9"/>
      <c r="E937" s="9"/>
      <c r="G937" s="9"/>
    </row>
    <row r="938">
      <c r="B938" s="9"/>
      <c r="C938" s="9"/>
      <c r="D938" s="9"/>
      <c r="E938" s="9"/>
      <c r="G938" s="9"/>
    </row>
    <row r="939">
      <c r="B939" s="9"/>
      <c r="C939" s="9"/>
      <c r="D939" s="9"/>
      <c r="E939" s="9"/>
      <c r="G939" s="9"/>
    </row>
    <row r="940">
      <c r="B940" s="9"/>
      <c r="C940" s="9"/>
      <c r="D940" s="9"/>
      <c r="E940" s="9"/>
      <c r="G940" s="9"/>
    </row>
    <row r="941">
      <c r="B941" s="9"/>
      <c r="C941" s="9"/>
      <c r="D941" s="9"/>
      <c r="E941" s="9"/>
      <c r="G941" s="9"/>
    </row>
    <row r="942">
      <c r="B942" s="9"/>
      <c r="C942" s="9"/>
      <c r="D942" s="9"/>
      <c r="E942" s="9"/>
      <c r="G942" s="9"/>
    </row>
    <row r="943">
      <c r="B943" s="9"/>
      <c r="C943" s="9"/>
      <c r="D943" s="9"/>
      <c r="E943" s="9"/>
      <c r="G943" s="9"/>
    </row>
    <row r="944">
      <c r="B944" s="9"/>
      <c r="C944" s="9"/>
      <c r="D944" s="9"/>
      <c r="E944" s="9"/>
      <c r="G944" s="9"/>
    </row>
    <row r="945">
      <c r="B945" s="9"/>
      <c r="C945" s="9"/>
      <c r="D945" s="9"/>
      <c r="E945" s="9"/>
      <c r="G945" s="9"/>
    </row>
    <row r="946">
      <c r="B946" s="9"/>
      <c r="C946" s="9"/>
      <c r="D946" s="9"/>
      <c r="E946" s="9"/>
      <c r="G946" s="9"/>
    </row>
    <row r="947">
      <c r="B947" s="9"/>
      <c r="C947" s="9"/>
      <c r="D947" s="9"/>
      <c r="E947" s="9"/>
      <c r="G947" s="9"/>
    </row>
    <row r="948">
      <c r="B948" s="9"/>
      <c r="C948" s="9"/>
      <c r="D948" s="9"/>
      <c r="E948" s="9"/>
      <c r="G948" s="9"/>
    </row>
    <row r="949">
      <c r="B949" s="9"/>
      <c r="C949" s="9"/>
      <c r="D949" s="9"/>
      <c r="E949" s="9"/>
      <c r="G949" s="9"/>
    </row>
    <row r="950">
      <c r="B950" s="9"/>
      <c r="C950" s="9"/>
      <c r="D950" s="9"/>
      <c r="E950" s="9"/>
      <c r="G950" s="9"/>
    </row>
    <row r="951">
      <c r="B951" s="9"/>
      <c r="C951" s="9"/>
      <c r="D951" s="9"/>
      <c r="E951" s="9"/>
      <c r="G951" s="9"/>
    </row>
    <row r="952">
      <c r="B952" s="9"/>
      <c r="C952" s="9"/>
      <c r="D952" s="9"/>
      <c r="E952" s="9"/>
      <c r="G952" s="9"/>
    </row>
    <row r="953">
      <c r="B953" s="9"/>
      <c r="C953" s="9"/>
      <c r="D953" s="9"/>
      <c r="E953" s="9"/>
      <c r="G953" s="9"/>
    </row>
    <row r="954">
      <c r="B954" s="9"/>
      <c r="C954" s="9"/>
      <c r="D954" s="9"/>
      <c r="E954" s="9"/>
      <c r="G954" s="9"/>
    </row>
    <row r="955">
      <c r="B955" s="9"/>
      <c r="C955" s="9"/>
      <c r="D955" s="9"/>
      <c r="E955" s="9"/>
      <c r="G955" s="9"/>
    </row>
    <row r="956">
      <c r="B956" s="9"/>
      <c r="C956" s="9"/>
      <c r="D956" s="9"/>
      <c r="E956" s="9"/>
      <c r="G956" s="9"/>
    </row>
    <row r="957">
      <c r="B957" s="9"/>
      <c r="C957" s="9"/>
      <c r="D957" s="9"/>
      <c r="E957" s="9"/>
      <c r="G957" s="9"/>
    </row>
    <row r="958">
      <c r="B958" s="9"/>
      <c r="C958" s="9"/>
      <c r="D958" s="9"/>
      <c r="E958" s="9"/>
      <c r="G958" s="9"/>
    </row>
    <row r="959">
      <c r="B959" s="9"/>
      <c r="C959" s="9"/>
      <c r="D959" s="9"/>
      <c r="E959" s="9"/>
      <c r="G959" s="9"/>
    </row>
    <row r="960">
      <c r="B960" s="9"/>
      <c r="C960" s="9"/>
      <c r="D960" s="9"/>
      <c r="E960" s="9"/>
      <c r="G960" s="9"/>
    </row>
    <row r="961">
      <c r="B961" s="9"/>
      <c r="C961" s="9"/>
      <c r="D961" s="9"/>
      <c r="E961" s="9"/>
      <c r="G961" s="9"/>
    </row>
    <row r="962">
      <c r="B962" s="9"/>
      <c r="C962" s="9"/>
      <c r="D962" s="9"/>
      <c r="E962" s="9"/>
      <c r="G962" s="9"/>
    </row>
    <row r="963">
      <c r="B963" s="9"/>
      <c r="C963" s="9"/>
      <c r="D963" s="9"/>
      <c r="E963" s="9"/>
      <c r="G963" s="9"/>
    </row>
    <row r="964">
      <c r="B964" s="9"/>
      <c r="C964" s="9"/>
      <c r="D964" s="9"/>
      <c r="E964" s="9"/>
      <c r="G964" s="9"/>
    </row>
    <row r="965">
      <c r="B965" s="9"/>
      <c r="C965" s="9"/>
      <c r="D965" s="9"/>
      <c r="E965" s="9"/>
      <c r="G965" s="9"/>
    </row>
    <row r="966">
      <c r="B966" s="9"/>
      <c r="C966" s="9"/>
      <c r="D966" s="9"/>
      <c r="E966" s="9"/>
      <c r="G966" s="9"/>
    </row>
    <row r="967">
      <c r="B967" s="9"/>
      <c r="C967" s="9"/>
      <c r="D967" s="9"/>
      <c r="E967" s="9"/>
      <c r="G967" s="9"/>
    </row>
    <row r="968">
      <c r="B968" s="9"/>
      <c r="C968" s="9"/>
      <c r="D968" s="9"/>
      <c r="E968" s="9"/>
      <c r="G968" s="9"/>
    </row>
    <row r="969">
      <c r="B969" s="9"/>
      <c r="C969" s="9"/>
      <c r="D969" s="9"/>
      <c r="E969" s="9"/>
      <c r="G969" s="9"/>
    </row>
    <row r="970">
      <c r="B970" s="9"/>
      <c r="C970" s="9"/>
      <c r="D970" s="9"/>
      <c r="E970" s="9"/>
      <c r="G970" s="9"/>
    </row>
    <row r="971">
      <c r="B971" s="9"/>
      <c r="C971" s="9"/>
      <c r="D971" s="9"/>
      <c r="E971" s="9"/>
      <c r="G971" s="9"/>
    </row>
    <row r="972">
      <c r="B972" s="9"/>
      <c r="C972" s="9"/>
      <c r="D972" s="9"/>
      <c r="E972" s="9"/>
      <c r="G972" s="9"/>
    </row>
    <row r="973">
      <c r="B973" s="9"/>
      <c r="C973" s="9"/>
      <c r="D973" s="9"/>
      <c r="E973" s="9"/>
      <c r="G973" s="9"/>
    </row>
    <row r="974">
      <c r="B974" s="9"/>
      <c r="C974" s="9"/>
      <c r="D974" s="9"/>
      <c r="E974" s="9"/>
      <c r="G974" s="9"/>
    </row>
    <row r="975">
      <c r="B975" s="9"/>
      <c r="C975" s="9"/>
      <c r="D975" s="9"/>
      <c r="E975" s="9"/>
      <c r="G975" s="9"/>
    </row>
    <row r="976">
      <c r="B976" s="9"/>
      <c r="C976" s="9"/>
      <c r="D976" s="9"/>
      <c r="E976" s="9"/>
      <c r="G976" s="9"/>
    </row>
    <row r="977">
      <c r="B977" s="9"/>
      <c r="C977" s="9"/>
      <c r="D977" s="9"/>
      <c r="E977" s="9"/>
      <c r="G977" s="9"/>
    </row>
    <row r="978">
      <c r="B978" s="9"/>
      <c r="C978" s="9"/>
      <c r="D978" s="9"/>
      <c r="E978" s="9"/>
      <c r="G978" s="9"/>
    </row>
    <row r="979">
      <c r="B979" s="9"/>
      <c r="C979" s="9"/>
      <c r="D979" s="9"/>
      <c r="E979" s="9"/>
      <c r="G979" s="9"/>
    </row>
    <row r="980">
      <c r="B980" s="9"/>
      <c r="C980" s="9"/>
      <c r="D980" s="9"/>
      <c r="E980" s="9"/>
      <c r="G980" s="9"/>
    </row>
    <row r="981">
      <c r="B981" s="9"/>
      <c r="C981" s="9"/>
      <c r="D981" s="9"/>
      <c r="E981" s="9"/>
      <c r="G981" s="9"/>
    </row>
    <row r="982">
      <c r="B982" s="9"/>
      <c r="C982" s="9"/>
      <c r="D982" s="9"/>
      <c r="E982" s="9"/>
      <c r="G982" s="9"/>
    </row>
    <row r="983">
      <c r="B983" s="9"/>
      <c r="C983" s="9"/>
      <c r="D983" s="9"/>
      <c r="E983" s="9"/>
      <c r="G983" s="9"/>
    </row>
    <row r="984">
      <c r="B984" s="9"/>
      <c r="C984" s="9"/>
      <c r="D984" s="9"/>
      <c r="E984" s="9"/>
      <c r="G984" s="9"/>
    </row>
    <row r="985">
      <c r="B985" s="9"/>
      <c r="C985" s="9"/>
      <c r="D985" s="9"/>
      <c r="E985" s="9"/>
      <c r="G985" s="9"/>
    </row>
    <row r="986">
      <c r="B986" s="9"/>
      <c r="C986" s="9"/>
      <c r="D986" s="9"/>
      <c r="E986" s="9"/>
      <c r="G986" s="9"/>
    </row>
    <row r="987">
      <c r="B987" s="9"/>
      <c r="C987" s="9"/>
      <c r="D987" s="9"/>
      <c r="E987" s="9"/>
      <c r="G987" s="9"/>
    </row>
    <row r="988">
      <c r="B988" s="9"/>
      <c r="C988" s="9"/>
      <c r="D988" s="9"/>
      <c r="E988" s="9"/>
      <c r="G988" s="9"/>
    </row>
    <row r="989">
      <c r="B989" s="9"/>
      <c r="C989" s="9"/>
      <c r="D989" s="9"/>
      <c r="E989" s="9"/>
      <c r="G989" s="9"/>
    </row>
    <row r="990">
      <c r="B990" s="9"/>
      <c r="C990" s="9"/>
      <c r="D990" s="9"/>
      <c r="E990" s="9"/>
      <c r="G990" s="9"/>
    </row>
    <row r="991">
      <c r="B991" s="9"/>
      <c r="C991" s="9"/>
      <c r="D991" s="9"/>
      <c r="E991" s="9"/>
      <c r="G991" s="9"/>
    </row>
    <row r="992">
      <c r="B992" s="9"/>
      <c r="C992" s="9"/>
      <c r="D992" s="9"/>
      <c r="E992" s="9"/>
      <c r="G992" s="9"/>
    </row>
    <row r="993">
      <c r="B993" s="9"/>
      <c r="C993" s="9"/>
      <c r="D993" s="9"/>
      <c r="E993" s="9"/>
      <c r="G993" s="9"/>
    </row>
    <row r="994">
      <c r="B994" s="9"/>
      <c r="C994" s="9"/>
      <c r="D994" s="9"/>
      <c r="E994" s="9"/>
      <c r="G994" s="9"/>
    </row>
    <row r="995">
      <c r="B995" s="9"/>
      <c r="C995" s="9"/>
      <c r="D995" s="9"/>
      <c r="E995" s="9"/>
      <c r="G995" s="9"/>
    </row>
    <row r="996">
      <c r="B996" s="9"/>
      <c r="C996" s="9"/>
      <c r="D996" s="9"/>
      <c r="E996" s="9"/>
      <c r="G996" s="9"/>
    </row>
    <row r="997">
      <c r="B997" s="9"/>
      <c r="C997" s="9"/>
      <c r="D997" s="9"/>
      <c r="E997" s="9"/>
      <c r="G997" s="9"/>
    </row>
    <row r="998">
      <c r="B998" s="9"/>
      <c r="C998" s="9"/>
      <c r="D998" s="9"/>
      <c r="E998" s="9"/>
      <c r="G998" s="9"/>
    </row>
    <row r="999">
      <c r="B999" s="9"/>
      <c r="C999" s="9"/>
      <c r="D999" s="9"/>
      <c r="E999" s="9"/>
      <c r="G999" s="9"/>
    </row>
    <row r="1000">
      <c r="B1000" s="9"/>
      <c r="C1000" s="9"/>
      <c r="D1000" s="9"/>
      <c r="E1000" s="9"/>
      <c r="G1000" s="9"/>
    </row>
  </sheetData>
  <autoFilter ref="$A$1:$AC$328">
    <filterColumn colId="9">
      <filters>
        <filter val="TRUE"/>
      </filters>
    </filterColumn>
    <sortState ref="A1:AC328">
      <sortCondition ref="A1:A328"/>
      <sortCondition ref="N1:N328"/>
      <sortCondition descending="1" ref="C1:C328"/>
      <sortCondition ref="B1:B328"/>
      <sortCondition ref="I1:I328"/>
      <sortCondition ref="P1:P328"/>
      <sortCondition ref="D1:D328"/>
    </sortState>
  </autoFilter>
  <customSheetViews>
    <customSheetView guid="{EA25F4FF-E149-4B13-A191-9C3D90F7FC4A}" filter="1" showAutoFilter="1">
      <autoFilter ref="$A$1:$AC$328">
        <sortState ref="A1:AC328">
          <sortCondition ref="A1:A328"/>
          <sortCondition ref="C1:C328"/>
          <sortCondition ref="N1:N328"/>
          <sortCondition ref="B1:B328"/>
        </sortState>
      </autoFilter>
    </customSheetView>
  </customSheetViews>
  <conditionalFormatting sqref="J1:J1000">
    <cfRule type="containsText" dxfId="0" priority="1" operator="containsText" text="TRUE">
      <formula>NOT(ISERROR(SEARCH(("TRUE"),(J1))))</formula>
    </cfRule>
  </conditionalFormatting>
  <conditionalFormatting sqref="N1:O1000">
    <cfRule type="cellIs" dxfId="1" priority="2" operator="lessThanOrEqual">
      <formula>0</formula>
    </cfRule>
  </conditionalFormatting>
  <conditionalFormatting sqref="P2:P326">
    <cfRule type="colorScale" priority="3">
      <colorScale>
        <cfvo type="formula" val="-1.525484381"/>
        <cfvo type="formula" val="0"/>
        <cfvo type="formula" val="0.9999646569"/>
        <color rgb="FFFF6D01"/>
        <color rgb="FFFFFFFF"/>
        <color rgb="FF3C78D8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13"/>
    <col customWidth="1" min="4" max="4" width="22.13"/>
  </cols>
  <sheetData>
    <row r="1">
      <c r="A1" s="1" t="s">
        <v>0</v>
      </c>
      <c r="B1" s="1" t="s">
        <v>382</v>
      </c>
      <c r="C1" s="1" t="s">
        <v>383</v>
      </c>
      <c r="D1" s="1" t="s">
        <v>384</v>
      </c>
    </row>
    <row r="2">
      <c r="A2" s="1" t="s">
        <v>385</v>
      </c>
      <c r="B2" s="1">
        <v>0.0</v>
      </c>
      <c r="C2" s="1">
        <v>76.2324044672039</v>
      </c>
      <c r="D2" s="1" t="s">
        <v>17</v>
      </c>
    </row>
    <row r="3">
      <c r="A3" s="1" t="s">
        <v>386</v>
      </c>
      <c r="B3" s="1">
        <v>1.0</v>
      </c>
      <c r="C3" s="1">
        <v>73.9772634703535</v>
      </c>
      <c r="D3" s="1" t="s">
        <v>17</v>
      </c>
    </row>
    <row r="4">
      <c r="A4" s="1" t="s">
        <v>387</v>
      </c>
      <c r="B4" s="1">
        <v>1.0</v>
      </c>
      <c r="C4" s="1">
        <v>71.1245103906391</v>
      </c>
      <c r="D4" s="1" t="s">
        <v>17</v>
      </c>
    </row>
    <row r="5">
      <c r="A5" s="1" t="s">
        <v>388</v>
      </c>
      <c r="B5" s="1">
        <v>1.0</v>
      </c>
      <c r="C5" s="1">
        <v>98.8311896755942</v>
      </c>
      <c r="D5" s="1" t="s">
        <v>17</v>
      </c>
    </row>
    <row r="6">
      <c r="A6" s="1" t="s">
        <v>389</v>
      </c>
      <c r="B6" s="1">
        <v>1.0</v>
      </c>
      <c r="C6" s="1">
        <v>66.5157319994476</v>
      </c>
      <c r="D6" s="1" t="s">
        <v>17</v>
      </c>
    </row>
    <row r="7">
      <c r="A7" s="1" t="s">
        <v>390</v>
      </c>
      <c r="B7" s="1">
        <v>1.0</v>
      </c>
      <c r="C7" s="1">
        <v>71.9080853156421</v>
      </c>
      <c r="D7" s="1" t="s">
        <v>17</v>
      </c>
    </row>
    <row r="8">
      <c r="A8" s="1" t="s">
        <v>391</v>
      </c>
      <c r="B8" s="1">
        <v>1.0</v>
      </c>
      <c r="C8" s="1">
        <v>77.8217100846871</v>
      </c>
      <c r="D8" s="1" t="s">
        <v>17</v>
      </c>
    </row>
    <row r="9">
      <c r="A9" s="1" t="s">
        <v>392</v>
      </c>
      <c r="B9" s="1">
        <v>1.0</v>
      </c>
      <c r="C9" s="1">
        <v>72.3390872204626</v>
      </c>
      <c r="D9" s="1" t="s">
        <v>17</v>
      </c>
    </row>
    <row r="10">
      <c r="A10" s="1" t="s">
        <v>393</v>
      </c>
      <c r="B10" s="1">
        <v>1.0</v>
      </c>
      <c r="C10" s="1">
        <v>77.4178974158047</v>
      </c>
      <c r="D10" s="1" t="s">
        <v>17</v>
      </c>
    </row>
    <row r="11">
      <c r="A11" s="1" t="s">
        <v>394</v>
      </c>
      <c r="B11" s="1">
        <v>1.0</v>
      </c>
      <c r="C11" s="1">
        <v>59.5739566292028</v>
      </c>
      <c r="D11" s="1" t="s">
        <v>17</v>
      </c>
    </row>
    <row r="12">
      <c r="A12" s="1" t="s">
        <v>395</v>
      </c>
      <c r="B12" s="1">
        <v>1.0</v>
      </c>
      <c r="C12" s="1">
        <v>79.1551576762848</v>
      </c>
      <c r="D12" s="1" t="s">
        <v>17</v>
      </c>
    </row>
    <row r="13">
      <c r="A13" s="1" t="s">
        <v>396</v>
      </c>
      <c r="B13" s="1">
        <v>1.0</v>
      </c>
      <c r="C13" s="1">
        <v>74.2557645559611</v>
      </c>
      <c r="D13" s="1" t="s">
        <v>17</v>
      </c>
    </row>
    <row r="14">
      <c r="A14" s="1" t="s">
        <v>397</v>
      </c>
      <c r="B14" s="1">
        <v>1.0</v>
      </c>
      <c r="C14" s="1">
        <v>160.007980843119</v>
      </c>
      <c r="D14" s="1" t="s">
        <v>17</v>
      </c>
    </row>
    <row r="15">
      <c r="A15" s="1" t="s">
        <v>398</v>
      </c>
      <c r="B15" s="1">
        <v>1.0</v>
      </c>
      <c r="C15" s="1">
        <v>82.2909074096507</v>
      </c>
      <c r="D15" s="1" t="s">
        <v>17</v>
      </c>
    </row>
    <row r="16">
      <c r="A16" s="1" t="s">
        <v>399</v>
      </c>
      <c r="B16" s="1">
        <v>1.0</v>
      </c>
      <c r="C16" s="1">
        <v>120.45583498563</v>
      </c>
      <c r="D16" s="1" t="s">
        <v>17</v>
      </c>
    </row>
    <row r="17">
      <c r="A17" s="1" t="s">
        <v>400</v>
      </c>
      <c r="B17" s="1">
        <v>1.0</v>
      </c>
      <c r="C17" s="1">
        <v>65.0187367623394</v>
      </c>
      <c r="D17" s="1" t="s">
        <v>17</v>
      </c>
    </row>
    <row r="18">
      <c r="A18" s="1" t="s">
        <v>401</v>
      </c>
      <c r="B18" s="1">
        <v>1.0</v>
      </c>
      <c r="C18" s="1">
        <v>80.1619736895872</v>
      </c>
      <c r="D18" s="1" t="s">
        <v>17</v>
      </c>
    </row>
    <row r="19">
      <c r="A19" s="1" t="s">
        <v>402</v>
      </c>
      <c r="B19" s="1">
        <v>1.0</v>
      </c>
      <c r="C19" s="1">
        <v>77.2228117902724</v>
      </c>
      <c r="D19" s="1" t="s">
        <v>17</v>
      </c>
    </row>
    <row r="20">
      <c r="A20" s="1" t="s">
        <v>403</v>
      </c>
      <c r="B20" s="1">
        <v>1.0</v>
      </c>
      <c r="C20" s="1">
        <v>129.229846509225</v>
      </c>
      <c r="D20" s="1" t="s">
        <v>17</v>
      </c>
    </row>
    <row r="21">
      <c r="A21" s="1" t="s">
        <v>404</v>
      </c>
      <c r="B21" s="1">
        <v>1.0</v>
      </c>
      <c r="C21" s="1">
        <v>39.6826411047708</v>
      </c>
      <c r="D21" s="1" t="s">
        <v>17</v>
      </c>
    </row>
    <row r="22">
      <c r="A22" s="1" t="s">
        <v>405</v>
      </c>
      <c r="B22" s="1">
        <v>1.0</v>
      </c>
      <c r="C22" s="1">
        <v>62.9719054816939</v>
      </c>
      <c r="D22" s="1" t="s">
        <v>17</v>
      </c>
    </row>
    <row r="23">
      <c r="A23" s="1" t="s">
        <v>406</v>
      </c>
      <c r="B23" s="1">
        <v>1.0</v>
      </c>
      <c r="C23" s="1">
        <v>70.9252405771366</v>
      </c>
      <c r="D23" s="1" t="s">
        <v>17</v>
      </c>
    </row>
    <row r="24">
      <c r="A24" s="1" t="s">
        <v>407</v>
      </c>
      <c r="B24" s="1">
        <v>1.0</v>
      </c>
      <c r="C24" s="1">
        <v>132.386418768041</v>
      </c>
      <c r="D24" s="1" t="s">
        <v>17</v>
      </c>
    </row>
    <row r="25">
      <c r="A25" s="1" t="s">
        <v>408</v>
      </c>
      <c r="B25" s="1">
        <v>1.0</v>
      </c>
      <c r="C25" s="1">
        <v>91.8050543107321</v>
      </c>
      <c r="D25" s="1" t="s">
        <v>17</v>
      </c>
    </row>
    <row r="26">
      <c r="A26" s="1" t="s">
        <v>409</v>
      </c>
      <c r="B26" s="1">
        <v>1.0</v>
      </c>
      <c r="C26" s="1">
        <v>86.598783244063</v>
      </c>
      <c r="D26" s="1" t="s">
        <v>17</v>
      </c>
    </row>
    <row r="27">
      <c r="A27" s="1" t="s">
        <v>410</v>
      </c>
      <c r="B27" s="1">
        <v>1.0</v>
      </c>
      <c r="C27" s="1">
        <v>78.1264702654089</v>
      </c>
      <c r="D27" s="1" t="s">
        <v>17</v>
      </c>
    </row>
    <row r="28">
      <c r="A28" s="1" t="s">
        <v>411</v>
      </c>
      <c r="B28" s="1">
        <v>1.0</v>
      </c>
      <c r="C28" s="1">
        <v>91.2607323984992</v>
      </c>
      <c r="D28" s="1" t="s">
        <v>17</v>
      </c>
    </row>
    <row r="29">
      <c r="A29" s="1" t="s">
        <v>412</v>
      </c>
      <c r="B29" s="1">
        <v>1.0</v>
      </c>
      <c r="C29" s="1">
        <v>52.5720146999326</v>
      </c>
      <c r="D29" s="1" t="s">
        <v>17</v>
      </c>
    </row>
    <row r="30">
      <c r="A30" s="1" t="s">
        <v>413</v>
      </c>
      <c r="B30" s="1">
        <v>1.0</v>
      </c>
      <c r="C30" s="1">
        <v>64.6212102142022</v>
      </c>
      <c r="D30" s="1" t="s">
        <v>17</v>
      </c>
    </row>
    <row r="31">
      <c r="A31" s="1" t="s">
        <v>414</v>
      </c>
      <c r="B31" s="1">
        <v>1.0</v>
      </c>
      <c r="C31" s="1">
        <v>75.0377684266815</v>
      </c>
      <c r="D31" s="1" t="s">
        <v>17</v>
      </c>
    </row>
    <row r="32">
      <c r="A32" s="1" t="s">
        <v>415</v>
      </c>
      <c r="B32" s="1">
        <v>1.0</v>
      </c>
      <c r="C32" s="1">
        <v>78.7727633635654</v>
      </c>
      <c r="D32" s="1" t="s">
        <v>17</v>
      </c>
    </row>
    <row r="33">
      <c r="A33" s="1" t="s">
        <v>416</v>
      </c>
      <c r="B33" s="1">
        <v>1.0</v>
      </c>
      <c r="C33" s="1">
        <v>74.1366188928851</v>
      </c>
      <c r="D33" s="1" t="s">
        <v>17</v>
      </c>
    </row>
    <row r="34">
      <c r="A34" s="1" t="s">
        <v>417</v>
      </c>
      <c r="B34" s="1">
        <v>2.0</v>
      </c>
      <c r="C34" s="1">
        <v>77.0013153176357</v>
      </c>
      <c r="D34" s="1" t="s">
        <v>17</v>
      </c>
    </row>
    <row r="35">
      <c r="A35" s="1" t="s">
        <v>418</v>
      </c>
      <c r="B35" s="1">
        <v>2.0</v>
      </c>
      <c r="C35" s="1">
        <v>98.276475018121</v>
      </c>
      <c r="D35" s="1" t="s">
        <v>17</v>
      </c>
    </row>
    <row r="36">
      <c r="A36" s="1" t="s">
        <v>419</v>
      </c>
      <c r="B36" s="1">
        <v>2.0</v>
      </c>
      <c r="C36" s="1">
        <v>75.4843618132003</v>
      </c>
      <c r="D36" s="1" t="s">
        <v>17</v>
      </c>
    </row>
    <row r="37">
      <c r="A37" s="1" t="s">
        <v>420</v>
      </c>
      <c r="B37" s="1">
        <v>3.0</v>
      </c>
      <c r="C37" s="1">
        <v>35.7580219576434</v>
      </c>
      <c r="D37" s="1" t="s">
        <v>17</v>
      </c>
    </row>
    <row r="38">
      <c r="A38" s="1" t="s">
        <v>421</v>
      </c>
      <c r="B38" s="1">
        <v>3.0</v>
      </c>
      <c r="C38" s="1">
        <v>98.5933349477856</v>
      </c>
      <c r="D38" s="1" t="s">
        <v>17</v>
      </c>
    </row>
    <row r="39">
      <c r="A39" s="1" t="s">
        <v>422</v>
      </c>
      <c r="B39" s="1">
        <v>4.0</v>
      </c>
      <c r="C39" s="1">
        <v>34.3087775347857</v>
      </c>
      <c r="D39" s="1" t="s">
        <v>17</v>
      </c>
    </row>
    <row r="40">
      <c r="A40" s="1" t="s">
        <v>423</v>
      </c>
      <c r="B40" s="1">
        <v>5.0</v>
      </c>
      <c r="C40" s="1">
        <v>69.3097464343555</v>
      </c>
      <c r="D40" s="1" t="s">
        <v>17</v>
      </c>
    </row>
    <row r="41">
      <c r="A41" s="1" t="s">
        <v>424</v>
      </c>
      <c r="B41" s="1">
        <v>6.0</v>
      </c>
      <c r="C41" s="1">
        <v>105.578303323354</v>
      </c>
      <c r="D41" s="1" t="s">
        <v>17</v>
      </c>
    </row>
    <row r="42">
      <c r="A42" s="1" t="s">
        <v>425</v>
      </c>
      <c r="B42" s="1">
        <v>7.0</v>
      </c>
      <c r="C42" s="1">
        <v>79.1488688584804</v>
      </c>
      <c r="D42" s="1" t="s">
        <v>17</v>
      </c>
    </row>
    <row r="43">
      <c r="A43" s="1" t="s">
        <v>426</v>
      </c>
      <c r="B43" s="1">
        <v>8.0</v>
      </c>
      <c r="C43" s="1">
        <v>97.1213388898169</v>
      </c>
      <c r="D43" s="1" t="s">
        <v>17</v>
      </c>
    </row>
    <row r="44">
      <c r="A44" s="1" t="s">
        <v>427</v>
      </c>
      <c r="B44" s="1">
        <v>10.0</v>
      </c>
      <c r="C44" s="1">
        <v>151.606376167012</v>
      </c>
      <c r="D44" s="1" t="s">
        <v>17</v>
      </c>
    </row>
    <row r="45">
      <c r="A45" s="1" t="s">
        <v>428</v>
      </c>
      <c r="B45" s="1">
        <v>10.0</v>
      </c>
      <c r="C45" s="1">
        <v>76.6835860201941</v>
      </c>
      <c r="D45" s="1" t="s">
        <v>17</v>
      </c>
    </row>
    <row r="46">
      <c r="A46" s="1" t="s">
        <v>429</v>
      </c>
      <c r="B46" s="1">
        <v>10.0</v>
      </c>
      <c r="C46" s="1">
        <v>184.708852728306</v>
      </c>
      <c r="D46" s="1" t="s">
        <v>17</v>
      </c>
    </row>
    <row r="47">
      <c r="A47" s="1" t="s">
        <v>430</v>
      </c>
      <c r="B47" s="1">
        <v>10.0</v>
      </c>
      <c r="C47" s="1">
        <v>154.910553590435</v>
      </c>
      <c r="D47" s="1" t="s">
        <v>17</v>
      </c>
    </row>
    <row r="48">
      <c r="A48" s="1" t="s">
        <v>431</v>
      </c>
      <c r="B48" s="1">
        <v>11.0</v>
      </c>
      <c r="C48" s="1">
        <v>61.8030228330968</v>
      </c>
      <c r="D48" s="1" t="s">
        <v>17</v>
      </c>
    </row>
    <row r="49">
      <c r="A49" s="1" t="s">
        <v>432</v>
      </c>
      <c r="B49" s="1">
        <v>11.0</v>
      </c>
      <c r="C49" s="1">
        <v>100.897474467583</v>
      </c>
      <c r="D49" s="1" t="s">
        <v>17</v>
      </c>
    </row>
    <row r="50">
      <c r="A50" s="1" t="s">
        <v>433</v>
      </c>
      <c r="B50" s="1">
        <v>11.0</v>
      </c>
      <c r="C50" s="1">
        <v>129.008457845841</v>
      </c>
      <c r="D50" s="1" t="s">
        <v>17</v>
      </c>
    </row>
    <row r="51">
      <c r="A51" s="1" t="s">
        <v>434</v>
      </c>
      <c r="B51" s="1">
        <v>13.0</v>
      </c>
      <c r="C51" s="1">
        <v>64.9029920658462</v>
      </c>
      <c r="D51" s="1" t="s">
        <v>17</v>
      </c>
    </row>
    <row r="52">
      <c r="A52" s="1" t="s">
        <v>435</v>
      </c>
      <c r="B52" s="1">
        <v>14.0</v>
      </c>
      <c r="C52" s="1">
        <v>137.023247288137</v>
      </c>
      <c r="D52" s="1" t="s">
        <v>17</v>
      </c>
    </row>
    <row r="53">
      <c r="A53" s="1" t="s">
        <v>436</v>
      </c>
      <c r="B53" s="1">
        <v>14.0</v>
      </c>
      <c r="C53" s="1">
        <v>70.3005329165371</v>
      </c>
      <c r="D53" s="1" t="s">
        <v>17</v>
      </c>
    </row>
    <row r="54">
      <c r="A54" s="1" t="s">
        <v>437</v>
      </c>
      <c r="B54" s="1">
        <v>15.0</v>
      </c>
      <c r="C54" s="1">
        <v>250.602598021539</v>
      </c>
      <c r="D54" s="1" t="s">
        <v>17</v>
      </c>
    </row>
    <row r="55">
      <c r="A55" s="1" t="s">
        <v>438</v>
      </c>
      <c r="B55" s="1">
        <v>16.0</v>
      </c>
      <c r="C55" s="1">
        <v>40.9386774650998</v>
      </c>
      <c r="D55" s="1" t="s">
        <v>17</v>
      </c>
    </row>
    <row r="56">
      <c r="A56" s="1" t="s">
        <v>439</v>
      </c>
      <c r="B56" s="1">
        <v>16.0</v>
      </c>
      <c r="C56" s="1">
        <v>108.132746305703</v>
      </c>
      <c r="D56" s="1" t="s">
        <v>17</v>
      </c>
    </row>
    <row r="57">
      <c r="A57" s="1" t="s">
        <v>440</v>
      </c>
      <c r="B57" s="1">
        <v>17.0</v>
      </c>
      <c r="C57" s="1">
        <v>127.737150427325</v>
      </c>
      <c r="D57" s="1" t="s">
        <v>17</v>
      </c>
    </row>
    <row r="58">
      <c r="A58" s="1" t="s">
        <v>441</v>
      </c>
      <c r="B58" s="1">
        <v>17.0</v>
      </c>
      <c r="C58" s="1">
        <v>39.7769747639836</v>
      </c>
      <c r="D58" s="1" t="s">
        <v>17</v>
      </c>
    </row>
    <row r="59">
      <c r="A59" s="1" t="s">
        <v>442</v>
      </c>
      <c r="B59" s="1">
        <v>17.0</v>
      </c>
      <c r="C59" s="1">
        <v>153.577663089701</v>
      </c>
      <c r="D59" s="1" t="s">
        <v>17</v>
      </c>
    </row>
    <row r="60">
      <c r="A60" s="1" t="s">
        <v>443</v>
      </c>
      <c r="B60" s="1">
        <v>18.0</v>
      </c>
      <c r="C60" s="1">
        <v>76.5059051414146</v>
      </c>
      <c r="D60" s="1" t="s">
        <v>17</v>
      </c>
    </row>
    <row r="61">
      <c r="A61" s="1" t="s">
        <v>444</v>
      </c>
      <c r="B61" s="1">
        <v>19.0</v>
      </c>
      <c r="C61" s="1">
        <v>135.880877002017</v>
      </c>
      <c r="D61" s="1" t="s">
        <v>17</v>
      </c>
    </row>
    <row r="62">
      <c r="A62" s="1" t="s">
        <v>445</v>
      </c>
      <c r="B62" s="1">
        <v>19.0</v>
      </c>
      <c r="C62" s="1">
        <v>42.1741387923854</v>
      </c>
      <c r="D62" s="1" t="s">
        <v>17</v>
      </c>
    </row>
    <row r="63">
      <c r="A63" s="1" t="s">
        <v>446</v>
      </c>
      <c r="B63" s="1">
        <v>19.0</v>
      </c>
      <c r="C63" s="1">
        <v>93.3365307195354</v>
      </c>
      <c r="D63" s="1" t="s">
        <v>17</v>
      </c>
    </row>
    <row r="64">
      <c r="A64" s="1" t="s">
        <v>447</v>
      </c>
      <c r="B64" s="1">
        <v>21.0</v>
      </c>
      <c r="C64" s="1">
        <v>97.3521388207244</v>
      </c>
      <c r="D64" s="1" t="s">
        <v>17</v>
      </c>
    </row>
    <row r="65">
      <c r="A65" s="1" t="s">
        <v>448</v>
      </c>
      <c r="B65" s="1">
        <v>22.0</v>
      </c>
      <c r="C65" s="1">
        <v>135.516588540684</v>
      </c>
      <c r="D65" s="1" t="s">
        <v>17</v>
      </c>
    </row>
    <row r="66">
      <c r="A66" s="1" t="s">
        <v>449</v>
      </c>
      <c r="B66" s="1">
        <v>24.0</v>
      </c>
      <c r="C66" s="1">
        <v>69.9395308425926</v>
      </c>
      <c r="D66" s="1" t="s">
        <v>17</v>
      </c>
    </row>
    <row r="67">
      <c r="A67" s="1" t="s">
        <v>450</v>
      </c>
      <c r="B67" s="1">
        <v>26.0</v>
      </c>
      <c r="C67" s="1">
        <v>51.2421307295279</v>
      </c>
      <c r="D67" s="1" t="s">
        <v>17</v>
      </c>
    </row>
    <row r="68">
      <c r="A68" s="1" t="s">
        <v>451</v>
      </c>
      <c r="B68" s="1">
        <v>28.0</v>
      </c>
      <c r="C68" s="1">
        <v>61.1123887980134</v>
      </c>
      <c r="D68" s="1" t="s">
        <v>17</v>
      </c>
    </row>
    <row r="69">
      <c r="A69" s="1" t="s">
        <v>452</v>
      </c>
      <c r="B69" s="1">
        <v>32.0</v>
      </c>
      <c r="C69" s="1">
        <v>73.3855879773721</v>
      </c>
      <c r="D69" s="1" t="s">
        <v>17</v>
      </c>
    </row>
    <row r="70">
      <c r="A70" s="1" t="s">
        <v>453</v>
      </c>
      <c r="B70" s="1">
        <v>32.0</v>
      </c>
      <c r="C70" s="1">
        <v>34.3820839951151</v>
      </c>
      <c r="D70" s="1" t="s">
        <v>17</v>
      </c>
    </row>
    <row r="71">
      <c r="A71" s="1" t="s">
        <v>454</v>
      </c>
      <c r="B71" s="1">
        <v>34.0</v>
      </c>
      <c r="C71" s="1">
        <v>174.38043546898</v>
      </c>
      <c r="D71" s="1" t="s">
        <v>17</v>
      </c>
    </row>
    <row r="72">
      <c r="A72" s="1" t="s">
        <v>455</v>
      </c>
      <c r="B72" s="1">
        <v>38.0</v>
      </c>
      <c r="C72" s="1">
        <v>127.36184990607</v>
      </c>
      <c r="D72" s="1" t="s">
        <v>17</v>
      </c>
    </row>
    <row r="73">
      <c r="A73" s="1" t="s">
        <v>456</v>
      </c>
      <c r="B73" s="1">
        <v>39.0</v>
      </c>
      <c r="C73" s="1">
        <v>44.5367164444538</v>
      </c>
      <c r="D73" s="1" t="s">
        <v>17</v>
      </c>
    </row>
    <row r="74">
      <c r="A74" s="1" t="s">
        <v>457</v>
      </c>
      <c r="B74" s="1">
        <v>39.0</v>
      </c>
      <c r="C74" s="1">
        <v>82.5929546409937</v>
      </c>
      <c r="D74" s="1" t="s">
        <v>17</v>
      </c>
    </row>
    <row r="75">
      <c r="A75" s="1" t="s">
        <v>458</v>
      </c>
      <c r="B75" s="1">
        <v>40.0</v>
      </c>
      <c r="C75" s="1">
        <v>41.9293899409856</v>
      </c>
      <c r="D75" s="1" t="s">
        <v>17</v>
      </c>
    </row>
    <row r="76">
      <c r="A76" s="1" t="s">
        <v>459</v>
      </c>
      <c r="B76" s="1">
        <v>40.0</v>
      </c>
      <c r="C76" s="1">
        <v>74.6876384363792</v>
      </c>
      <c r="D76" s="1" t="s">
        <v>17</v>
      </c>
    </row>
    <row r="77">
      <c r="A77" s="1" t="s">
        <v>460</v>
      </c>
      <c r="B77" s="1">
        <v>43.0</v>
      </c>
      <c r="C77" s="1">
        <v>74.2275239212092</v>
      </c>
      <c r="D77" s="1" t="s">
        <v>17</v>
      </c>
    </row>
    <row r="78">
      <c r="A78" s="1" t="s">
        <v>461</v>
      </c>
      <c r="B78" s="1">
        <v>44.0</v>
      </c>
      <c r="C78" s="1">
        <v>55.9236257291841</v>
      </c>
      <c r="D78" s="1" t="s">
        <v>17</v>
      </c>
    </row>
    <row r="79">
      <c r="A79" s="1" t="s">
        <v>462</v>
      </c>
      <c r="B79" s="1">
        <v>45.0</v>
      </c>
      <c r="C79" s="1">
        <v>353.197846637391</v>
      </c>
      <c r="D79" s="1" t="s">
        <v>17</v>
      </c>
    </row>
    <row r="80">
      <c r="A80" s="1" t="s">
        <v>463</v>
      </c>
      <c r="B80" s="1">
        <v>48.0</v>
      </c>
      <c r="C80" s="1">
        <v>85.4547565699392</v>
      </c>
      <c r="D80" s="1" t="s">
        <v>17</v>
      </c>
    </row>
    <row r="81">
      <c r="A81" s="1" t="s">
        <v>464</v>
      </c>
      <c r="B81" s="1">
        <v>50.0</v>
      </c>
      <c r="C81" s="1">
        <v>98.8344912307531</v>
      </c>
      <c r="D81" s="1" t="s">
        <v>17</v>
      </c>
    </row>
    <row r="82">
      <c r="A82" s="1" t="s">
        <v>465</v>
      </c>
      <c r="B82" s="1">
        <v>56.0</v>
      </c>
      <c r="C82" s="1">
        <v>75.2832395887943</v>
      </c>
      <c r="D82" s="1" t="s">
        <v>17</v>
      </c>
    </row>
    <row r="83">
      <c r="A83" s="1" t="s">
        <v>466</v>
      </c>
      <c r="B83" s="1">
        <v>56.0</v>
      </c>
      <c r="C83" s="1">
        <v>232.011260670926</v>
      </c>
      <c r="D83" s="1" t="s">
        <v>17</v>
      </c>
    </row>
    <row r="84">
      <c r="A84" s="1" t="s">
        <v>467</v>
      </c>
      <c r="B84" s="1">
        <v>57.0</v>
      </c>
      <c r="C84" s="1">
        <v>109.51139184492</v>
      </c>
      <c r="D84" s="1" t="s">
        <v>17</v>
      </c>
    </row>
    <row r="85">
      <c r="A85" s="1" t="s">
        <v>468</v>
      </c>
      <c r="B85" s="1">
        <v>59.0</v>
      </c>
      <c r="C85" s="1">
        <v>138.696724904098</v>
      </c>
      <c r="D85" s="1" t="s">
        <v>17</v>
      </c>
    </row>
    <row r="86">
      <c r="A86" s="1" t="s">
        <v>469</v>
      </c>
      <c r="B86" s="1">
        <v>59.0</v>
      </c>
      <c r="C86" s="1">
        <v>62.7163384550125</v>
      </c>
      <c r="D86" s="1" t="s">
        <v>17</v>
      </c>
    </row>
    <row r="87">
      <c r="A87" s="1" t="s">
        <v>470</v>
      </c>
      <c r="B87" s="1">
        <v>60.0</v>
      </c>
      <c r="C87" s="1">
        <v>79.8391891270126</v>
      </c>
      <c r="D87" s="1" t="s">
        <v>17</v>
      </c>
    </row>
    <row r="88">
      <c r="A88" s="1" t="s">
        <v>471</v>
      </c>
      <c r="B88" s="1">
        <v>63.0</v>
      </c>
      <c r="C88" s="1">
        <v>54.3646165806848</v>
      </c>
      <c r="D88" s="1" t="s">
        <v>17</v>
      </c>
    </row>
    <row r="89">
      <c r="A89" s="1" t="s">
        <v>472</v>
      </c>
      <c r="B89" s="1">
        <v>65.0</v>
      </c>
      <c r="C89" s="1">
        <v>128.011796195647</v>
      </c>
      <c r="D89" s="1" t="s">
        <v>17</v>
      </c>
    </row>
    <row r="90">
      <c r="A90" s="1" t="s">
        <v>473</v>
      </c>
      <c r="B90" s="1">
        <v>67.0</v>
      </c>
      <c r="C90" s="1">
        <v>88.4367736511263</v>
      </c>
      <c r="D90" s="1" t="s">
        <v>17</v>
      </c>
    </row>
    <row r="91">
      <c r="A91" s="1" t="s">
        <v>474</v>
      </c>
      <c r="B91" s="1">
        <v>82.0</v>
      </c>
      <c r="C91" s="1">
        <v>34.0971633201921</v>
      </c>
      <c r="D91" s="1" t="s">
        <v>17</v>
      </c>
    </row>
    <row r="92">
      <c r="A92" s="1" t="s">
        <v>18</v>
      </c>
      <c r="B92" s="1">
        <v>83.0</v>
      </c>
      <c r="C92" s="1">
        <v>146.760735012759</v>
      </c>
      <c r="D92" s="1">
        <v>150.62177640025</v>
      </c>
    </row>
    <row r="93">
      <c r="A93" s="1" t="s">
        <v>475</v>
      </c>
      <c r="B93" s="1">
        <v>83.0</v>
      </c>
      <c r="C93" s="1">
        <v>128.030154492934</v>
      </c>
      <c r="D93" s="1" t="s">
        <v>17</v>
      </c>
    </row>
    <row r="94">
      <c r="A94" s="1" t="s">
        <v>99</v>
      </c>
      <c r="B94" s="1">
        <v>89.0</v>
      </c>
      <c r="C94" s="1">
        <v>46.9756046690775</v>
      </c>
      <c r="D94" s="1">
        <v>46.5134569580452</v>
      </c>
    </row>
    <row r="95">
      <c r="A95" s="1" t="s">
        <v>16</v>
      </c>
      <c r="B95" s="1">
        <v>92.0</v>
      </c>
      <c r="C95" s="1">
        <v>119.587225344608</v>
      </c>
      <c r="D95" s="1">
        <v>112.78360671653</v>
      </c>
    </row>
    <row r="96">
      <c r="A96" s="1" t="s">
        <v>476</v>
      </c>
      <c r="B96" s="1">
        <v>105.0</v>
      </c>
      <c r="C96" s="1">
        <v>75.0058511461736</v>
      </c>
      <c r="D96" s="1" t="s">
        <v>17</v>
      </c>
    </row>
    <row r="97">
      <c r="A97" s="1" t="s">
        <v>477</v>
      </c>
      <c r="B97" s="1">
        <v>108.0</v>
      </c>
      <c r="C97" s="1">
        <v>91.5502363802894</v>
      </c>
      <c r="D97" s="1" t="s">
        <v>17</v>
      </c>
    </row>
    <row r="98">
      <c r="A98" s="1" t="s">
        <v>272</v>
      </c>
      <c r="B98" s="1">
        <v>111.0</v>
      </c>
      <c r="C98" s="1">
        <v>89.5807045599833</v>
      </c>
      <c r="D98" s="1">
        <v>85.4828412613876</v>
      </c>
    </row>
    <row r="99">
      <c r="A99" s="1" t="s">
        <v>226</v>
      </c>
      <c r="B99" s="1">
        <v>116.0</v>
      </c>
      <c r="C99" s="1">
        <v>92.8597986707021</v>
      </c>
      <c r="D99" s="1">
        <v>90.0460189889815</v>
      </c>
    </row>
    <row r="100">
      <c r="A100" s="1" t="s">
        <v>39</v>
      </c>
      <c r="B100" s="1">
        <v>119.0</v>
      </c>
      <c r="C100" s="1">
        <v>71.768812022274</v>
      </c>
      <c r="D100" s="1">
        <v>71.3377793975685</v>
      </c>
    </row>
    <row r="101">
      <c r="A101" s="1" t="s">
        <v>22</v>
      </c>
      <c r="B101" s="1">
        <v>149.0</v>
      </c>
      <c r="C101" s="1">
        <v>100.601863045899</v>
      </c>
      <c r="D101" s="1">
        <v>105.264615161191</v>
      </c>
    </row>
    <row r="102">
      <c r="A102" s="1" t="s">
        <v>26</v>
      </c>
      <c r="B102" s="1">
        <v>156.0</v>
      </c>
      <c r="C102" s="1">
        <v>173.652945354378</v>
      </c>
      <c r="D102" s="1">
        <v>175.870161188841</v>
      </c>
    </row>
    <row r="103">
      <c r="A103" s="1" t="s">
        <v>40</v>
      </c>
      <c r="B103" s="1">
        <v>158.0</v>
      </c>
      <c r="C103" s="1">
        <v>220.329247136319</v>
      </c>
      <c r="D103" s="1">
        <v>220.364050135396</v>
      </c>
    </row>
    <row r="104">
      <c r="A104" s="1" t="s">
        <v>478</v>
      </c>
      <c r="B104" s="1">
        <v>160.0</v>
      </c>
      <c r="C104" s="1">
        <v>62.3796171007853</v>
      </c>
      <c r="D104" s="1" t="s">
        <v>17</v>
      </c>
    </row>
    <row r="105">
      <c r="A105" s="1" t="s">
        <v>479</v>
      </c>
      <c r="B105" s="1">
        <v>163.0</v>
      </c>
      <c r="C105" s="1">
        <v>100.502321579395</v>
      </c>
      <c r="D105" s="1" t="s">
        <v>17</v>
      </c>
    </row>
    <row r="106">
      <c r="A106" s="1" t="s">
        <v>268</v>
      </c>
      <c r="B106" s="1">
        <v>171.0</v>
      </c>
      <c r="C106" s="1">
        <v>126.099046220056</v>
      </c>
      <c r="D106" s="1">
        <v>121.100959753982</v>
      </c>
    </row>
    <row r="107">
      <c r="A107" s="1" t="s">
        <v>480</v>
      </c>
      <c r="B107" s="1">
        <v>177.0</v>
      </c>
      <c r="C107" s="1">
        <v>72.4345519361844</v>
      </c>
      <c r="D107" s="1" t="s">
        <v>17</v>
      </c>
    </row>
    <row r="108">
      <c r="A108" s="1" t="s">
        <v>342</v>
      </c>
      <c r="B108" s="1">
        <v>177.0</v>
      </c>
      <c r="C108" s="1">
        <v>49.2525396661074</v>
      </c>
      <c r="D108" s="1">
        <v>50.9833974726461</v>
      </c>
    </row>
    <row r="109">
      <c r="A109" s="1" t="s">
        <v>481</v>
      </c>
      <c r="B109" s="1">
        <v>189.0</v>
      </c>
      <c r="C109" s="1">
        <v>58.5308741116892</v>
      </c>
      <c r="D109" s="1" t="s">
        <v>17</v>
      </c>
    </row>
    <row r="110">
      <c r="A110" s="1" t="s">
        <v>281</v>
      </c>
      <c r="B110" s="1">
        <v>190.0</v>
      </c>
      <c r="C110" s="1">
        <v>128.539041272876</v>
      </c>
      <c r="D110" s="1">
        <v>127.036339823657</v>
      </c>
    </row>
    <row r="111">
      <c r="A111" s="1" t="s">
        <v>309</v>
      </c>
      <c r="B111" s="1">
        <v>194.0</v>
      </c>
      <c r="C111" s="1">
        <v>93.3103784546411</v>
      </c>
      <c r="D111" s="1">
        <v>91.4794237380445</v>
      </c>
    </row>
    <row r="112">
      <c r="A112" s="1" t="s">
        <v>50</v>
      </c>
      <c r="B112" s="1">
        <v>195.0</v>
      </c>
      <c r="C112" s="1">
        <v>112.210959195486</v>
      </c>
      <c r="D112" s="1">
        <v>111.36818868509</v>
      </c>
    </row>
    <row r="113">
      <c r="A113" s="1" t="s">
        <v>292</v>
      </c>
      <c r="B113" s="1">
        <v>196.0</v>
      </c>
      <c r="C113" s="1">
        <v>52.7321581286013</v>
      </c>
      <c r="D113" s="1">
        <v>51.1363527021541</v>
      </c>
    </row>
    <row r="114">
      <c r="A114" s="1" t="s">
        <v>318</v>
      </c>
      <c r="B114" s="1">
        <v>196.0</v>
      </c>
      <c r="C114" s="1">
        <v>173.826003321319</v>
      </c>
      <c r="D114" s="1">
        <v>182.046146626513</v>
      </c>
    </row>
    <row r="115">
      <c r="A115" s="1" t="s">
        <v>482</v>
      </c>
      <c r="B115" s="1">
        <v>199.0</v>
      </c>
      <c r="C115" s="1">
        <v>75.371510242087</v>
      </c>
      <c r="D115" s="1" t="s">
        <v>17</v>
      </c>
    </row>
    <row r="116">
      <c r="A116" s="1" t="s">
        <v>277</v>
      </c>
      <c r="B116" s="1">
        <v>203.0</v>
      </c>
      <c r="C116" s="1">
        <v>46.0106146722031</v>
      </c>
      <c r="D116" s="1">
        <v>46.3350248291856</v>
      </c>
    </row>
    <row r="117">
      <c r="A117" s="1" t="s">
        <v>204</v>
      </c>
      <c r="B117" s="1">
        <v>207.0</v>
      </c>
      <c r="C117" s="1">
        <v>174.433781370816</v>
      </c>
      <c r="D117" s="1">
        <v>200.016300927007</v>
      </c>
    </row>
    <row r="118">
      <c r="A118" s="1" t="s">
        <v>85</v>
      </c>
      <c r="B118" s="1">
        <v>212.0</v>
      </c>
      <c r="C118" s="1">
        <v>101.585566746101</v>
      </c>
      <c r="D118" s="1">
        <v>95.9859622314305</v>
      </c>
    </row>
    <row r="119">
      <c r="A119" s="1" t="s">
        <v>25</v>
      </c>
      <c r="B119" s="1">
        <v>218.0</v>
      </c>
      <c r="C119" s="1">
        <v>116.320078923482</v>
      </c>
      <c r="D119" s="1">
        <v>116.331215439655</v>
      </c>
    </row>
    <row r="120">
      <c r="A120" s="1" t="s">
        <v>152</v>
      </c>
      <c r="B120" s="1">
        <v>227.0</v>
      </c>
      <c r="C120" s="1">
        <v>73.7913359924273</v>
      </c>
      <c r="D120" s="1">
        <v>50.8451465983264</v>
      </c>
    </row>
    <row r="121">
      <c r="A121" s="1" t="s">
        <v>328</v>
      </c>
      <c r="B121" s="1">
        <v>236.0</v>
      </c>
      <c r="C121" s="1">
        <v>63.7811623392999</v>
      </c>
      <c r="D121" s="1">
        <v>63.7395688529953</v>
      </c>
    </row>
    <row r="122">
      <c r="A122" s="1" t="s">
        <v>213</v>
      </c>
      <c r="B122" s="1">
        <v>241.0</v>
      </c>
      <c r="C122" s="1">
        <v>109.761814093342</v>
      </c>
      <c r="D122" s="1">
        <v>109.923405217452</v>
      </c>
    </row>
    <row r="123">
      <c r="A123" s="1" t="s">
        <v>20</v>
      </c>
      <c r="B123" s="1">
        <v>244.0</v>
      </c>
      <c r="C123" s="1">
        <v>75.1791313547786</v>
      </c>
      <c r="D123" s="1">
        <v>72.985441351956</v>
      </c>
    </row>
    <row r="124">
      <c r="A124" s="1" t="s">
        <v>483</v>
      </c>
      <c r="B124" s="1">
        <v>251.0</v>
      </c>
      <c r="C124" s="1">
        <v>58.6396637245887</v>
      </c>
      <c r="D124" s="1" t="s">
        <v>17</v>
      </c>
    </row>
    <row r="125">
      <c r="A125" s="1" t="s">
        <v>151</v>
      </c>
      <c r="B125" s="1">
        <v>258.0</v>
      </c>
      <c r="C125" s="1">
        <v>55.1731260251043</v>
      </c>
      <c r="D125" s="1">
        <v>55.0918086466726</v>
      </c>
    </row>
    <row r="126">
      <c r="A126" s="1" t="s">
        <v>484</v>
      </c>
      <c r="B126" s="1">
        <v>258.0</v>
      </c>
      <c r="C126" s="1">
        <v>43.65354356691</v>
      </c>
      <c r="D126" s="1" t="s">
        <v>17</v>
      </c>
    </row>
    <row r="127">
      <c r="A127" s="1" t="s">
        <v>284</v>
      </c>
      <c r="B127" s="1">
        <v>275.0</v>
      </c>
      <c r="C127" s="1">
        <v>266.556552037943</v>
      </c>
      <c r="D127" s="1">
        <v>262.963545702157</v>
      </c>
    </row>
    <row r="128">
      <c r="A128" s="1" t="s">
        <v>21</v>
      </c>
      <c r="B128" s="1">
        <v>294.0</v>
      </c>
      <c r="C128" s="1">
        <v>101.369818795016</v>
      </c>
      <c r="D128" s="1">
        <v>101.591766522061</v>
      </c>
    </row>
    <row r="129">
      <c r="A129" s="1" t="s">
        <v>144</v>
      </c>
      <c r="B129" s="1">
        <v>303.0</v>
      </c>
      <c r="C129" s="1">
        <v>141.367232795449</v>
      </c>
      <c r="D129" s="1">
        <v>142.090433415764</v>
      </c>
    </row>
    <row r="130">
      <c r="A130" s="1" t="s">
        <v>287</v>
      </c>
      <c r="B130" s="1">
        <v>303.0</v>
      </c>
      <c r="C130" s="1">
        <v>468.697764217013</v>
      </c>
      <c r="D130" s="1">
        <v>393.939627314816</v>
      </c>
    </row>
    <row r="131">
      <c r="A131" s="1" t="s">
        <v>339</v>
      </c>
      <c r="B131" s="1">
        <v>303.0</v>
      </c>
      <c r="C131" s="1">
        <v>142.519085594678</v>
      </c>
      <c r="D131" s="1">
        <v>144.971456035504</v>
      </c>
    </row>
    <row r="132">
      <c r="A132" s="1" t="s">
        <v>71</v>
      </c>
      <c r="B132" s="1">
        <v>311.0</v>
      </c>
      <c r="C132" s="1">
        <v>109.789495895216</v>
      </c>
      <c r="D132" s="1">
        <v>100.714704622278</v>
      </c>
    </row>
    <row r="133">
      <c r="A133" s="1" t="s">
        <v>333</v>
      </c>
      <c r="B133" s="1">
        <v>314.0</v>
      </c>
      <c r="C133" s="1">
        <v>51.8780028356046</v>
      </c>
      <c r="D133" s="1">
        <v>50.2935118162459</v>
      </c>
    </row>
    <row r="134">
      <c r="A134" s="1" t="s">
        <v>146</v>
      </c>
      <c r="B134" s="1">
        <v>321.0</v>
      </c>
      <c r="C134" s="1">
        <v>52.70433334689</v>
      </c>
      <c r="D134" s="1">
        <v>52.3401330405704</v>
      </c>
    </row>
    <row r="135">
      <c r="A135" s="1" t="s">
        <v>239</v>
      </c>
      <c r="B135" s="1">
        <v>328.0</v>
      </c>
      <c r="C135" s="1">
        <v>48.5321023018494</v>
      </c>
      <c r="D135" s="1">
        <v>46.8846096094964</v>
      </c>
    </row>
    <row r="136">
      <c r="A136" s="1" t="s">
        <v>243</v>
      </c>
      <c r="B136" s="1">
        <v>334.0</v>
      </c>
      <c r="C136" s="1">
        <v>237.891207421114</v>
      </c>
      <c r="D136" s="1">
        <v>240.998342946458</v>
      </c>
    </row>
    <row r="137">
      <c r="A137" s="1" t="s">
        <v>65</v>
      </c>
      <c r="B137" s="1">
        <v>352.0</v>
      </c>
      <c r="C137" s="1">
        <v>78.755886351906</v>
      </c>
      <c r="D137" s="1">
        <v>78.6139059811604</v>
      </c>
    </row>
    <row r="138">
      <c r="A138" s="1" t="s">
        <v>485</v>
      </c>
      <c r="B138" s="1">
        <v>360.0</v>
      </c>
      <c r="C138" s="1">
        <v>21.131422030503</v>
      </c>
      <c r="D138" s="1" t="s">
        <v>17</v>
      </c>
    </row>
    <row r="139">
      <c r="A139" s="1" t="s">
        <v>486</v>
      </c>
      <c r="B139" s="1">
        <v>374.0</v>
      </c>
      <c r="C139" s="1">
        <v>79.2714276765769</v>
      </c>
      <c r="D139" s="1" t="s">
        <v>17</v>
      </c>
    </row>
    <row r="140">
      <c r="A140" s="1" t="s">
        <v>270</v>
      </c>
      <c r="B140" s="1">
        <v>405.0</v>
      </c>
      <c r="C140" s="1">
        <v>93.8552222879837</v>
      </c>
      <c r="D140" s="1">
        <v>94.3155135807806</v>
      </c>
    </row>
    <row r="141">
      <c r="A141" s="1" t="s">
        <v>73</v>
      </c>
      <c r="B141" s="1">
        <v>447.0</v>
      </c>
      <c r="C141" s="1">
        <v>94.608942151545</v>
      </c>
      <c r="D141" s="1">
        <v>94.7045406650609</v>
      </c>
    </row>
    <row r="142">
      <c r="A142" s="1" t="s">
        <v>51</v>
      </c>
      <c r="B142" s="1">
        <v>459.0</v>
      </c>
      <c r="C142" s="1">
        <v>32.7729455664116</v>
      </c>
      <c r="D142" s="1">
        <v>32.6595860745622</v>
      </c>
    </row>
    <row r="143">
      <c r="A143" s="1" t="s">
        <v>48</v>
      </c>
      <c r="B143" s="1">
        <v>460.0</v>
      </c>
      <c r="C143" s="1">
        <v>101.219521048303</v>
      </c>
      <c r="D143" s="1">
        <v>101.835907335575</v>
      </c>
    </row>
    <row r="144">
      <c r="A144" s="1" t="s">
        <v>487</v>
      </c>
      <c r="B144" s="1">
        <v>464.0</v>
      </c>
      <c r="C144" s="1">
        <v>118.381198109387</v>
      </c>
      <c r="D144" s="1" t="s">
        <v>17</v>
      </c>
    </row>
    <row r="145">
      <c r="A145" s="1" t="s">
        <v>304</v>
      </c>
      <c r="B145" s="1">
        <v>472.0</v>
      </c>
      <c r="C145" s="1">
        <v>64.8977662877233</v>
      </c>
      <c r="D145" s="1">
        <v>63.6142727207483</v>
      </c>
    </row>
    <row r="146">
      <c r="A146" s="1" t="s">
        <v>232</v>
      </c>
      <c r="B146" s="1">
        <v>482.0</v>
      </c>
      <c r="C146" s="1">
        <v>107.035420837902</v>
      </c>
      <c r="D146" s="1">
        <v>103.694215718491</v>
      </c>
    </row>
    <row r="147">
      <c r="A147" s="1" t="s">
        <v>360</v>
      </c>
      <c r="B147" s="1">
        <v>492.0</v>
      </c>
      <c r="C147" s="1">
        <v>147.584081452599</v>
      </c>
      <c r="D147" s="1">
        <v>144.990446503121</v>
      </c>
    </row>
    <row r="148">
      <c r="A148" s="1" t="s">
        <v>321</v>
      </c>
      <c r="B148" s="1">
        <v>497.0</v>
      </c>
      <c r="C148" s="1">
        <v>102.834360202856</v>
      </c>
      <c r="D148" s="1">
        <v>103.544202905059</v>
      </c>
    </row>
    <row r="149">
      <c r="A149" s="1" t="s">
        <v>227</v>
      </c>
      <c r="B149" s="1">
        <v>502.0</v>
      </c>
      <c r="C149" s="1">
        <v>92.4856644625183</v>
      </c>
      <c r="D149" s="1">
        <v>94.0257601431539</v>
      </c>
    </row>
    <row r="150">
      <c r="A150" s="1" t="s">
        <v>173</v>
      </c>
      <c r="B150" s="1">
        <v>506.0</v>
      </c>
      <c r="C150" s="1">
        <v>64.1234286038842</v>
      </c>
      <c r="D150" s="1">
        <v>64.3845856812127</v>
      </c>
    </row>
    <row r="151">
      <c r="A151" s="1" t="s">
        <v>159</v>
      </c>
      <c r="B151" s="1">
        <v>517.0</v>
      </c>
      <c r="C151" s="1">
        <v>75.184091113863</v>
      </c>
      <c r="D151" s="1">
        <v>72.5476411576243</v>
      </c>
    </row>
    <row r="152">
      <c r="A152" s="1" t="s">
        <v>300</v>
      </c>
      <c r="B152" s="1">
        <v>521.0</v>
      </c>
      <c r="C152" s="1">
        <v>101.137546492363</v>
      </c>
      <c r="D152" s="1">
        <v>100.54225843944</v>
      </c>
    </row>
    <row r="153">
      <c r="A153" s="1" t="s">
        <v>100</v>
      </c>
      <c r="B153" s="1">
        <v>533.0</v>
      </c>
      <c r="C153" s="1">
        <v>109.222383270955</v>
      </c>
      <c r="D153" s="1">
        <v>108.159926787547</v>
      </c>
    </row>
    <row r="154">
      <c r="A154" s="1" t="s">
        <v>251</v>
      </c>
      <c r="B154" s="1">
        <v>554.0</v>
      </c>
      <c r="C154" s="1">
        <v>81.7054876564686</v>
      </c>
      <c r="D154" s="1">
        <v>80.7262222671563</v>
      </c>
    </row>
    <row r="155">
      <c r="A155" s="1" t="s">
        <v>367</v>
      </c>
      <c r="B155" s="1">
        <v>582.0</v>
      </c>
      <c r="C155" s="1">
        <v>171.035183403771</v>
      </c>
      <c r="D155" s="1">
        <v>171.528133440152</v>
      </c>
    </row>
    <row r="156">
      <c r="A156" s="1" t="s">
        <v>36</v>
      </c>
      <c r="B156" s="1">
        <v>589.0</v>
      </c>
      <c r="C156" s="1">
        <v>147.029035195764</v>
      </c>
      <c r="D156" s="1">
        <v>147.564181109935</v>
      </c>
    </row>
    <row r="157">
      <c r="A157" s="1" t="s">
        <v>87</v>
      </c>
      <c r="B157" s="1">
        <v>589.0</v>
      </c>
      <c r="C157" s="1">
        <v>157.824957286153</v>
      </c>
      <c r="D157" s="1">
        <v>200.355143138274</v>
      </c>
    </row>
    <row r="158">
      <c r="A158" s="1" t="s">
        <v>314</v>
      </c>
      <c r="B158" s="1">
        <v>598.0</v>
      </c>
      <c r="C158" s="1">
        <v>88.4248774239393</v>
      </c>
      <c r="D158" s="1">
        <v>88.3462197708977</v>
      </c>
    </row>
    <row r="159">
      <c r="A159" s="1" t="s">
        <v>72</v>
      </c>
      <c r="B159" s="1">
        <v>600.0</v>
      </c>
      <c r="C159" s="1">
        <v>104.072253624936</v>
      </c>
      <c r="D159" s="1">
        <v>102.547261450074</v>
      </c>
    </row>
    <row r="160">
      <c r="A160" s="1" t="s">
        <v>37</v>
      </c>
      <c r="B160" s="1">
        <v>607.0</v>
      </c>
      <c r="C160" s="1">
        <v>137.510917384282</v>
      </c>
      <c r="D160" s="1">
        <v>141.410968881309</v>
      </c>
    </row>
    <row r="161">
      <c r="A161" s="1" t="s">
        <v>80</v>
      </c>
      <c r="B161" s="1">
        <v>612.0</v>
      </c>
      <c r="C161" s="1">
        <v>120.733882890912</v>
      </c>
      <c r="D161" s="1">
        <v>125.111959032163</v>
      </c>
    </row>
    <row r="162">
      <c r="A162" s="1" t="s">
        <v>27</v>
      </c>
      <c r="B162" s="1">
        <v>620.0</v>
      </c>
      <c r="C162" s="1">
        <v>166.954352501405</v>
      </c>
      <c r="D162" s="1">
        <v>170.158767198337</v>
      </c>
    </row>
    <row r="163">
      <c r="A163" s="1" t="s">
        <v>89</v>
      </c>
      <c r="B163" s="1">
        <v>632.0</v>
      </c>
      <c r="C163" s="1">
        <v>88.2620880905204</v>
      </c>
      <c r="D163" s="1">
        <v>87.9340897681651</v>
      </c>
    </row>
    <row r="164">
      <c r="A164" s="1" t="s">
        <v>254</v>
      </c>
      <c r="B164" s="1">
        <v>633.0</v>
      </c>
      <c r="C164" s="1">
        <v>95.5969052443254</v>
      </c>
      <c r="D164" s="1">
        <v>94.8064629081663</v>
      </c>
    </row>
    <row r="165">
      <c r="A165" s="1" t="s">
        <v>252</v>
      </c>
      <c r="B165" s="1">
        <v>650.0</v>
      </c>
      <c r="C165" s="1">
        <v>108.809752915</v>
      </c>
      <c r="D165" s="1">
        <v>108.813104028627</v>
      </c>
    </row>
    <row r="166">
      <c r="A166" s="1" t="s">
        <v>352</v>
      </c>
      <c r="B166" s="1">
        <v>696.0</v>
      </c>
      <c r="C166" s="1">
        <v>65.6628862169959</v>
      </c>
      <c r="D166" s="1">
        <v>64.5746690860599</v>
      </c>
    </row>
    <row r="167">
      <c r="A167" s="1" t="s">
        <v>229</v>
      </c>
      <c r="B167" s="1">
        <v>724.0</v>
      </c>
      <c r="C167" s="1">
        <v>93.8262685558314</v>
      </c>
      <c r="D167" s="1">
        <v>102.68344498262</v>
      </c>
    </row>
    <row r="168">
      <c r="A168" s="1" t="s">
        <v>108</v>
      </c>
      <c r="B168" s="1">
        <v>737.0</v>
      </c>
      <c r="C168" s="1">
        <v>275.997657362222</v>
      </c>
      <c r="D168" s="1">
        <v>260.725765831179</v>
      </c>
    </row>
    <row r="169">
      <c r="A169" s="1" t="s">
        <v>361</v>
      </c>
      <c r="B169" s="1">
        <v>752.0</v>
      </c>
      <c r="C169" s="1">
        <v>83.9667546226472</v>
      </c>
      <c r="D169" s="1">
        <v>83.2373912436706</v>
      </c>
    </row>
    <row r="170">
      <c r="A170" s="1" t="s">
        <v>331</v>
      </c>
      <c r="B170" s="1">
        <v>771.0</v>
      </c>
      <c r="C170" s="1">
        <v>79.2085349760349</v>
      </c>
      <c r="D170" s="1">
        <v>79.304104560892</v>
      </c>
    </row>
    <row r="171">
      <c r="A171" s="1" t="s">
        <v>55</v>
      </c>
      <c r="B171" s="1">
        <v>859.0</v>
      </c>
      <c r="C171" s="1">
        <v>130.089938841404</v>
      </c>
      <c r="D171" s="1">
        <v>138.822540089898</v>
      </c>
    </row>
    <row r="172">
      <c r="A172" s="1" t="s">
        <v>257</v>
      </c>
      <c r="B172" s="1">
        <v>903.0</v>
      </c>
      <c r="C172" s="1">
        <v>444.038246055963</v>
      </c>
      <c r="D172" s="1">
        <v>365.421544912549</v>
      </c>
    </row>
    <row r="173">
      <c r="A173" s="1" t="s">
        <v>225</v>
      </c>
      <c r="B173" s="1">
        <v>937.0</v>
      </c>
      <c r="C173" s="1">
        <v>37.1158345928091</v>
      </c>
      <c r="D173" s="1">
        <v>37.5621884226383</v>
      </c>
    </row>
    <row r="174">
      <c r="A174" s="1" t="s">
        <v>249</v>
      </c>
      <c r="B174" s="1">
        <v>946.0</v>
      </c>
      <c r="C174" s="1">
        <v>140.098558468799</v>
      </c>
      <c r="D174" s="1">
        <v>140.127946687948</v>
      </c>
    </row>
    <row r="175">
      <c r="A175" s="1" t="s">
        <v>325</v>
      </c>
      <c r="B175" s="1">
        <v>998.0</v>
      </c>
      <c r="C175" s="1">
        <v>82.8582995926036</v>
      </c>
      <c r="D175" s="1">
        <v>83.2665333272423</v>
      </c>
    </row>
    <row r="176">
      <c r="A176" s="1" t="s">
        <v>216</v>
      </c>
      <c r="B176" s="1">
        <v>1002.0</v>
      </c>
      <c r="C176" s="1">
        <v>118.302754927505</v>
      </c>
      <c r="D176" s="1">
        <v>137.904409165965</v>
      </c>
    </row>
    <row r="177">
      <c r="A177" s="1" t="s">
        <v>57</v>
      </c>
      <c r="B177" s="1">
        <v>1016.0</v>
      </c>
      <c r="C177" s="1">
        <v>186.13456830102</v>
      </c>
      <c r="D177" s="1">
        <v>190.143883195301</v>
      </c>
    </row>
    <row r="178">
      <c r="A178" s="1" t="s">
        <v>223</v>
      </c>
      <c r="B178" s="1">
        <v>1019.0</v>
      </c>
      <c r="C178" s="1">
        <v>74.5237576449913</v>
      </c>
      <c r="D178" s="1">
        <v>74.4810477710578</v>
      </c>
    </row>
    <row r="179">
      <c r="A179" s="1" t="s">
        <v>102</v>
      </c>
      <c r="B179" s="1">
        <v>1031.0</v>
      </c>
      <c r="C179" s="1">
        <v>96.1381277917708</v>
      </c>
      <c r="D179" s="1">
        <v>96.9266422090845</v>
      </c>
    </row>
    <row r="180">
      <c r="A180" s="1" t="s">
        <v>83</v>
      </c>
      <c r="B180" s="1">
        <v>1077.0</v>
      </c>
      <c r="C180" s="1">
        <v>85.7108240050988</v>
      </c>
      <c r="D180" s="1">
        <v>85.6353645558696</v>
      </c>
    </row>
    <row r="181">
      <c r="A181" s="1" t="s">
        <v>326</v>
      </c>
      <c r="B181" s="1">
        <v>1093.0</v>
      </c>
      <c r="C181" s="1">
        <v>46.9072291209319</v>
      </c>
      <c r="D181" s="1">
        <v>46.9086311811375</v>
      </c>
    </row>
    <row r="182">
      <c r="A182" s="1" t="s">
        <v>256</v>
      </c>
      <c r="B182" s="1">
        <v>1110.0</v>
      </c>
      <c r="C182" s="1">
        <v>44.8627123353595</v>
      </c>
      <c r="D182" s="1">
        <v>43.5971337248082</v>
      </c>
    </row>
    <row r="183">
      <c r="A183" s="1" t="s">
        <v>370</v>
      </c>
      <c r="B183" s="1">
        <v>1121.0</v>
      </c>
      <c r="C183" s="1">
        <v>105.193056695867</v>
      </c>
      <c r="D183" s="1">
        <v>118.111574969687</v>
      </c>
    </row>
    <row r="184">
      <c r="A184" s="1" t="s">
        <v>337</v>
      </c>
      <c r="B184" s="1">
        <v>1137.0</v>
      </c>
      <c r="C184" s="1">
        <v>169.125632401355</v>
      </c>
      <c r="D184" s="1">
        <v>171.881597788395</v>
      </c>
    </row>
    <row r="185">
      <c r="A185" s="1" t="s">
        <v>62</v>
      </c>
      <c r="B185" s="1">
        <v>1162.0</v>
      </c>
      <c r="C185" s="1">
        <v>83.5403250584534</v>
      </c>
      <c r="D185" s="1">
        <v>86.1616250149833</v>
      </c>
    </row>
    <row r="186">
      <c r="A186" s="1" t="s">
        <v>32</v>
      </c>
      <c r="B186" s="1">
        <v>1178.0</v>
      </c>
      <c r="C186" s="1">
        <v>128.457343205993</v>
      </c>
      <c r="D186" s="1">
        <v>129.508864808792</v>
      </c>
    </row>
    <row r="187">
      <c r="A187" s="1" t="s">
        <v>31</v>
      </c>
      <c r="B187" s="1">
        <v>1185.0</v>
      </c>
      <c r="C187" s="1">
        <v>87.1237227912677</v>
      </c>
      <c r="D187" s="1">
        <v>87.0010617589582</v>
      </c>
    </row>
    <row r="188">
      <c r="A188" s="1" t="s">
        <v>347</v>
      </c>
      <c r="B188" s="1">
        <v>1213.0</v>
      </c>
      <c r="C188" s="1">
        <v>49.8062705176476</v>
      </c>
      <c r="D188" s="1">
        <v>50.8128441584841</v>
      </c>
    </row>
    <row r="189">
      <c r="A189" s="1" t="s">
        <v>188</v>
      </c>
      <c r="B189" s="1">
        <v>1342.0</v>
      </c>
      <c r="C189" s="1">
        <v>240.811493370145</v>
      </c>
      <c r="D189" s="1">
        <v>238.966968485154</v>
      </c>
    </row>
    <row r="190">
      <c r="A190" s="1" t="s">
        <v>278</v>
      </c>
      <c r="B190" s="1">
        <v>1361.0</v>
      </c>
      <c r="C190" s="1">
        <v>128.87579700103</v>
      </c>
      <c r="D190" s="1">
        <v>129.581627832491</v>
      </c>
    </row>
    <row r="191">
      <c r="A191" s="1" t="s">
        <v>244</v>
      </c>
      <c r="B191" s="1">
        <v>1450.0</v>
      </c>
      <c r="C191" s="1">
        <v>81.2582575039061</v>
      </c>
      <c r="D191" s="1">
        <v>79.716891827213</v>
      </c>
    </row>
    <row r="192">
      <c r="A192" s="1" t="s">
        <v>301</v>
      </c>
      <c r="B192" s="1">
        <v>1514.0</v>
      </c>
      <c r="C192" s="1">
        <v>59.8601104381228</v>
      </c>
      <c r="D192" s="1">
        <v>69.5750855214189</v>
      </c>
    </row>
    <row r="193">
      <c r="A193" s="1" t="s">
        <v>316</v>
      </c>
      <c r="B193" s="1">
        <v>1515.0</v>
      </c>
      <c r="C193" s="1">
        <v>77.1975961708839</v>
      </c>
      <c r="D193" s="1">
        <v>77.3307346770378</v>
      </c>
    </row>
    <row r="194">
      <c r="A194" s="1" t="s">
        <v>52</v>
      </c>
      <c r="B194" s="1">
        <v>1517.0</v>
      </c>
      <c r="C194" s="1">
        <v>88.9966259220761</v>
      </c>
      <c r="D194" s="1">
        <v>89.7608438559563</v>
      </c>
    </row>
    <row r="195">
      <c r="A195" s="1" t="s">
        <v>162</v>
      </c>
      <c r="B195" s="1">
        <v>1518.0</v>
      </c>
      <c r="C195" s="1">
        <v>74.301365099646</v>
      </c>
      <c r="D195" s="1">
        <v>73.7262906729628</v>
      </c>
    </row>
    <row r="196">
      <c r="A196" s="1" t="s">
        <v>47</v>
      </c>
      <c r="B196" s="1">
        <v>1528.0</v>
      </c>
      <c r="C196" s="1">
        <v>121.424114026483</v>
      </c>
      <c r="D196" s="1">
        <v>119.839992394677</v>
      </c>
    </row>
    <row r="197">
      <c r="A197" s="1" t="s">
        <v>299</v>
      </c>
      <c r="B197" s="1">
        <v>1578.0</v>
      </c>
      <c r="C197" s="1">
        <v>73.6345213048366</v>
      </c>
      <c r="D197" s="1">
        <v>74.4644034477925</v>
      </c>
    </row>
    <row r="198">
      <c r="A198" s="1" t="s">
        <v>91</v>
      </c>
      <c r="B198" s="1">
        <v>1588.0</v>
      </c>
      <c r="C198" s="1">
        <v>140.755250877793</v>
      </c>
      <c r="D198" s="1">
        <v>133.682898879806</v>
      </c>
    </row>
    <row r="199">
      <c r="A199" s="1" t="s">
        <v>44</v>
      </c>
      <c r="B199" s="1">
        <v>1597.0</v>
      </c>
      <c r="C199" s="1">
        <v>106.719614915798</v>
      </c>
      <c r="D199" s="1">
        <v>105.743571621514</v>
      </c>
    </row>
    <row r="200">
      <c r="A200" s="1" t="s">
        <v>247</v>
      </c>
      <c r="B200" s="1">
        <v>1615.0</v>
      </c>
      <c r="C200" s="1">
        <v>101.792311822611</v>
      </c>
      <c r="D200" s="1">
        <v>100.282528818708</v>
      </c>
    </row>
    <row r="201">
      <c r="A201" s="1" t="s">
        <v>42</v>
      </c>
      <c r="B201" s="1">
        <v>1702.0</v>
      </c>
      <c r="C201" s="1">
        <v>88.930809535835</v>
      </c>
      <c r="D201" s="1">
        <v>89.3518741058562</v>
      </c>
    </row>
    <row r="202">
      <c r="A202" s="1" t="s">
        <v>88</v>
      </c>
      <c r="B202" s="1">
        <v>1703.0</v>
      </c>
      <c r="C202" s="1">
        <v>89.6838523083639</v>
      </c>
      <c r="D202" s="1">
        <v>89.7833021310839</v>
      </c>
    </row>
    <row r="203">
      <c r="A203" s="1" t="s">
        <v>79</v>
      </c>
      <c r="B203" s="1">
        <v>1731.0</v>
      </c>
      <c r="C203" s="1">
        <v>45.6719953791874</v>
      </c>
      <c r="D203" s="1">
        <v>46.2387479996551</v>
      </c>
    </row>
    <row r="204">
      <c r="A204" s="1" t="s">
        <v>141</v>
      </c>
      <c r="B204" s="1">
        <v>1872.0</v>
      </c>
      <c r="C204" s="1">
        <v>72.3072885922381</v>
      </c>
      <c r="D204" s="1">
        <v>71.1257555908487</v>
      </c>
    </row>
    <row r="205">
      <c r="A205" s="1" t="s">
        <v>245</v>
      </c>
      <c r="B205" s="1">
        <v>1876.0</v>
      </c>
      <c r="C205" s="1">
        <v>52.2907691477928</v>
      </c>
      <c r="D205" s="1">
        <v>45.9490535157256</v>
      </c>
    </row>
    <row r="206">
      <c r="A206" s="1" t="s">
        <v>348</v>
      </c>
      <c r="B206" s="1">
        <v>1879.0</v>
      </c>
      <c r="C206" s="1">
        <v>102.441488467984</v>
      </c>
      <c r="D206" s="1">
        <v>87.1863613207438</v>
      </c>
    </row>
    <row r="207">
      <c r="A207" s="1" t="s">
        <v>215</v>
      </c>
      <c r="B207" s="1">
        <v>1883.0</v>
      </c>
      <c r="C207" s="1">
        <v>109.37128393789</v>
      </c>
      <c r="D207" s="1">
        <v>117.480292896808</v>
      </c>
    </row>
    <row r="208">
      <c r="A208" s="1" t="s">
        <v>218</v>
      </c>
      <c r="B208" s="1">
        <v>1886.0</v>
      </c>
      <c r="C208" s="1">
        <v>120.291397805842</v>
      </c>
      <c r="D208" s="1">
        <v>122.339651780854</v>
      </c>
    </row>
    <row r="209">
      <c r="A209" s="1" t="s">
        <v>161</v>
      </c>
      <c r="B209" s="1">
        <v>1926.0</v>
      </c>
      <c r="C209" s="1">
        <v>93.9525253362936</v>
      </c>
      <c r="D209" s="1">
        <v>94.4567581191164</v>
      </c>
    </row>
    <row r="210">
      <c r="A210" s="1" t="s">
        <v>118</v>
      </c>
      <c r="B210" s="1">
        <v>1949.0</v>
      </c>
      <c r="C210" s="1">
        <v>88.7721150543664</v>
      </c>
      <c r="D210" s="1">
        <v>89.1403198276084</v>
      </c>
    </row>
    <row r="211">
      <c r="A211" s="1" t="s">
        <v>263</v>
      </c>
      <c r="B211" s="1">
        <v>2012.0</v>
      </c>
      <c r="C211" s="1">
        <v>45.1161803385058</v>
      </c>
      <c r="D211" s="1">
        <v>45.11759275961</v>
      </c>
    </row>
    <row r="212">
      <c r="A212" s="1" t="s">
        <v>192</v>
      </c>
      <c r="B212" s="1">
        <v>2049.0</v>
      </c>
      <c r="C212" s="1">
        <v>70.1709753591755</v>
      </c>
      <c r="D212" s="1">
        <v>70.2880600094969</v>
      </c>
    </row>
    <row r="213">
      <c r="A213" s="1" t="s">
        <v>175</v>
      </c>
      <c r="B213" s="1">
        <v>2092.0</v>
      </c>
      <c r="C213" s="1">
        <v>31.9532357056552</v>
      </c>
      <c r="D213" s="1">
        <v>31.9204612186351</v>
      </c>
    </row>
    <row r="214">
      <c r="A214" s="1" t="s">
        <v>19</v>
      </c>
      <c r="B214" s="1">
        <v>2231.0</v>
      </c>
      <c r="C214" s="1">
        <v>98.6852890265442</v>
      </c>
      <c r="D214" s="1">
        <v>100.299686576669</v>
      </c>
    </row>
    <row r="215">
      <c r="A215" s="1" t="s">
        <v>138</v>
      </c>
      <c r="B215" s="1">
        <v>2322.0</v>
      </c>
      <c r="C215" s="1">
        <v>126.018531557252</v>
      </c>
      <c r="D215" s="1">
        <v>136.82854755308</v>
      </c>
    </row>
    <row r="216">
      <c r="A216" s="1" t="s">
        <v>261</v>
      </c>
      <c r="B216" s="1">
        <v>2440.0</v>
      </c>
      <c r="C216" s="1">
        <v>78.1425670670625</v>
      </c>
      <c r="D216" s="1">
        <v>65.0296822573759</v>
      </c>
    </row>
    <row r="217">
      <c r="A217" s="1" t="s">
        <v>376</v>
      </c>
      <c r="B217" s="1">
        <v>2441.0</v>
      </c>
      <c r="C217" s="1">
        <v>90.0389486270267</v>
      </c>
      <c r="D217" s="1">
        <v>88.4134122712534</v>
      </c>
    </row>
    <row r="218">
      <c r="A218" s="1" t="s">
        <v>231</v>
      </c>
      <c r="B218" s="1">
        <v>2458.0</v>
      </c>
      <c r="C218" s="1">
        <v>61.2108486442836</v>
      </c>
      <c r="D218" s="1">
        <v>61.1749483988777</v>
      </c>
    </row>
    <row r="219">
      <c r="A219" s="1" t="s">
        <v>46</v>
      </c>
      <c r="B219" s="1">
        <v>2530.0</v>
      </c>
      <c r="C219" s="1">
        <v>108.471607101903</v>
      </c>
      <c r="D219" s="1">
        <v>108.566693207253</v>
      </c>
    </row>
    <row r="220">
      <c r="A220" s="1" t="s">
        <v>145</v>
      </c>
      <c r="B220" s="1">
        <v>2577.0</v>
      </c>
      <c r="C220" s="1">
        <v>68.2307190566125</v>
      </c>
      <c r="D220" s="1">
        <v>68.385621626109</v>
      </c>
    </row>
    <row r="221">
      <c r="A221" s="1" t="s">
        <v>38</v>
      </c>
      <c r="B221" s="1">
        <v>2615.0</v>
      </c>
      <c r="C221" s="1">
        <v>168.775354522413</v>
      </c>
      <c r="D221" s="1">
        <v>170.364245909823</v>
      </c>
    </row>
    <row r="222">
      <c r="A222" s="1" t="s">
        <v>297</v>
      </c>
      <c r="B222" s="1">
        <v>2641.0</v>
      </c>
      <c r="C222" s="1">
        <v>71.9191410789333</v>
      </c>
      <c r="D222" s="1">
        <v>71.9812664494623</v>
      </c>
    </row>
    <row r="223">
      <c r="A223" s="1" t="s">
        <v>183</v>
      </c>
      <c r="B223" s="1">
        <v>2714.0</v>
      </c>
      <c r="C223" s="1">
        <v>158.209877945323</v>
      </c>
      <c r="D223" s="1">
        <v>158.726824689103</v>
      </c>
    </row>
    <row r="224">
      <c r="A224" s="1" t="s">
        <v>142</v>
      </c>
      <c r="B224" s="1">
        <v>2760.0</v>
      </c>
      <c r="C224" s="1">
        <v>159.045498359099</v>
      </c>
      <c r="D224" s="1">
        <v>226.165304442525</v>
      </c>
    </row>
    <row r="225">
      <c r="A225" s="1" t="s">
        <v>214</v>
      </c>
      <c r="B225" s="1">
        <v>2824.0</v>
      </c>
      <c r="C225" s="1">
        <v>87.8556536735671</v>
      </c>
      <c r="D225" s="1">
        <v>87.9255686166431</v>
      </c>
    </row>
    <row r="226">
      <c r="A226" s="1" t="s">
        <v>74</v>
      </c>
      <c r="B226" s="1">
        <v>2880.0</v>
      </c>
      <c r="C226" s="1">
        <v>173.789451708439</v>
      </c>
      <c r="D226" s="1">
        <v>176.156185089607</v>
      </c>
    </row>
    <row r="227">
      <c r="A227" s="1" t="s">
        <v>266</v>
      </c>
      <c r="B227" s="1">
        <v>2887.0</v>
      </c>
      <c r="C227" s="1">
        <v>64.9259974708418</v>
      </c>
      <c r="D227" s="1">
        <v>64.498186738152</v>
      </c>
    </row>
    <row r="228">
      <c r="A228" s="1" t="s">
        <v>315</v>
      </c>
      <c r="B228" s="1">
        <v>2889.0</v>
      </c>
      <c r="C228" s="1">
        <v>59.6401569408718</v>
      </c>
      <c r="D228" s="1">
        <v>59.5745985866927</v>
      </c>
    </row>
    <row r="229">
      <c r="A229" s="1" t="s">
        <v>58</v>
      </c>
      <c r="B229" s="1">
        <v>2890.0</v>
      </c>
      <c r="C229" s="1">
        <v>132.362094356749</v>
      </c>
      <c r="D229" s="1">
        <v>133.608011768441</v>
      </c>
    </row>
    <row r="230">
      <c r="A230" s="1" t="s">
        <v>235</v>
      </c>
      <c r="B230" s="1">
        <v>2979.0</v>
      </c>
      <c r="C230" s="1">
        <v>44.8150116599129</v>
      </c>
      <c r="D230" s="1">
        <v>44.5581631036067</v>
      </c>
    </row>
    <row r="231">
      <c r="A231" s="1" t="s">
        <v>153</v>
      </c>
      <c r="B231" s="1">
        <v>2991.0</v>
      </c>
      <c r="C231" s="1">
        <v>39.1475773183709</v>
      </c>
      <c r="D231" s="1">
        <v>39.0627116121736</v>
      </c>
    </row>
    <row r="232">
      <c r="A232" s="1" t="s">
        <v>359</v>
      </c>
      <c r="B232" s="1">
        <v>3047.0</v>
      </c>
      <c r="C232" s="1">
        <v>88.4535545635701</v>
      </c>
      <c r="D232" s="1">
        <v>83.589340593607</v>
      </c>
    </row>
    <row r="233">
      <c r="A233" s="1" t="s">
        <v>78</v>
      </c>
      <c r="B233" s="1">
        <v>3064.0</v>
      </c>
      <c r="C233" s="1">
        <v>135.632946646446</v>
      </c>
      <c r="D233" s="1">
        <v>135.300333170838</v>
      </c>
    </row>
    <row r="234">
      <c r="A234" s="1" t="s">
        <v>228</v>
      </c>
      <c r="B234" s="1">
        <v>3129.0</v>
      </c>
      <c r="C234" s="1">
        <v>90.1051193806763</v>
      </c>
      <c r="D234" s="1">
        <v>89.4036845283024</v>
      </c>
    </row>
    <row r="235">
      <c r="A235" s="1" t="s">
        <v>60</v>
      </c>
      <c r="B235" s="1">
        <v>3136.0</v>
      </c>
      <c r="C235" s="1">
        <v>65.9620047888061</v>
      </c>
      <c r="D235" s="1">
        <v>66.9438539050159</v>
      </c>
    </row>
    <row r="236">
      <c r="A236" s="1" t="s">
        <v>340</v>
      </c>
      <c r="B236" s="1">
        <v>3157.0</v>
      </c>
      <c r="C236" s="1">
        <v>73.3129189692608</v>
      </c>
      <c r="D236" s="1">
        <v>95.4325919095573</v>
      </c>
    </row>
    <row r="237">
      <c r="A237" s="1" t="s">
        <v>115</v>
      </c>
      <c r="B237" s="1">
        <v>3200.0</v>
      </c>
      <c r="C237" s="1">
        <v>50.5385321642429</v>
      </c>
      <c r="D237" s="1">
        <v>49.9625879801113</v>
      </c>
    </row>
    <row r="238">
      <c r="A238" s="1" t="s">
        <v>149</v>
      </c>
      <c r="B238" s="1">
        <v>3313.0</v>
      </c>
      <c r="C238" s="1">
        <v>65.3550466226774</v>
      </c>
      <c r="D238" s="1">
        <v>64.962760059579</v>
      </c>
    </row>
    <row r="239">
      <c r="A239" s="1" t="s">
        <v>121</v>
      </c>
      <c r="B239" s="1">
        <v>3363.0</v>
      </c>
      <c r="C239" s="1">
        <v>61.029184304817</v>
      </c>
      <c r="D239" s="1">
        <v>60.9589323181922</v>
      </c>
    </row>
    <row r="240">
      <c r="A240" s="1" t="s">
        <v>313</v>
      </c>
      <c r="B240" s="1">
        <v>3384.0</v>
      </c>
      <c r="C240" s="1">
        <v>63.0573320427763</v>
      </c>
      <c r="D240" s="1">
        <v>61.0754386288689</v>
      </c>
    </row>
    <row r="241">
      <c r="A241" s="1" t="s">
        <v>28</v>
      </c>
      <c r="B241" s="1">
        <v>3445.0</v>
      </c>
      <c r="C241" s="1">
        <v>84.0461274861753</v>
      </c>
      <c r="D241" s="1">
        <v>76.4503324552393</v>
      </c>
    </row>
    <row r="242">
      <c r="A242" s="1" t="s">
        <v>129</v>
      </c>
      <c r="B242" s="1">
        <v>3532.0</v>
      </c>
      <c r="C242" s="1">
        <v>90.8702391968102</v>
      </c>
      <c r="D242" s="1">
        <v>90.857600168676</v>
      </c>
    </row>
    <row r="243">
      <c r="A243" s="1" t="s">
        <v>369</v>
      </c>
      <c r="B243" s="1">
        <v>3537.0</v>
      </c>
      <c r="C243" s="1">
        <v>68.9245364174011</v>
      </c>
      <c r="D243" s="1">
        <v>67.8677683170167</v>
      </c>
    </row>
    <row r="244">
      <c r="A244" s="1" t="s">
        <v>93</v>
      </c>
      <c r="B244" s="1">
        <v>3586.0</v>
      </c>
      <c r="C244" s="1">
        <v>69.4159855091965</v>
      </c>
      <c r="D244" s="1">
        <v>69.698217973812</v>
      </c>
    </row>
    <row r="245">
      <c r="A245" s="1" t="s">
        <v>201</v>
      </c>
      <c r="B245" s="1">
        <v>3761.0</v>
      </c>
      <c r="C245" s="1">
        <v>87.8121289784846</v>
      </c>
      <c r="D245" s="1">
        <v>88.280452893939</v>
      </c>
    </row>
    <row r="246">
      <c r="A246" s="1" t="s">
        <v>330</v>
      </c>
      <c r="B246" s="1">
        <v>4322.0</v>
      </c>
      <c r="C246" s="1">
        <v>29.2736141251558</v>
      </c>
      <c r="D246" s="1">
        <v>26.5927981413076</v>
      </c>
    </row>
    <row r="247">
      <c r="A247" s="1" t="s">
        <v>155</v>
      </c>
      <c r="B247" s="1">
        <v>4416.0</v>
      </c>
      <c r="C247" s="1">
        <v>41.2101194427164</v>
      </c>
      <c r="D247" s="1">
        <v>41.2394955748925</v>
      </c>
    </row>
    <row r="248">
      <c r="A248" s="1" t="s">
        <v>130</v>
      </c>
      <c r="B248" s="1">
        <v>4419.0</v>
      </c>
      <c r="C248" s="1">
        <v>117.214145967191</v>
      </c>
      <c r="D248" s="1">
        <v>118.206921188812</v>
      </c>
    </row>
    <row r="249">
      <c r="A249" s="1" t="s">
        <v>163</v>
      </c>
      <c r="B249" s="1">
        <v>4445.0</v>
      </c>
      <c r="C249" s="1">
        <v>131.026955389089</v>
      </c>
      <c r="D249" s="1">
        <v>135.303183566717</v>
      </c>
    </row>
    <row r="250">
      <c r="A250" s="1" t="s">
        <v>198</v>
      </c>
      <c r="B250" s="1">
        <v>4466.0</v>
      </c>
      <c r="C250" s="1">
        <v>109.8343203675</v>
      </c>
      <c r="D250" s="1">
        <v>82.1915702010791</v>
      </c>
    </row>
    <row r="251">
      <c r="A251" s="1" t="s">
        <v>379</v>
      </c>
      <c r="B251" s="1">
        <v>4587.0</v>
      </c>
      <c r="C251" s="1">
        <v>52.2277639269599</v>
      </c>
      <c r="D251" s="1">
        <v>51.7971808827903</v>
      </c>
    </row>
    <row r="252">
      <c r="A252" s="1" t="s">
        <v>105</v>
      </c>
      <c r="B252" s="1">
        <v>4595.0</v>
      </c>
      <c r="C252" s="1">
        <v>61.7772006493061</v>
      </c>
      <c r="D252" s="1">
        <v>61.7633234765007</v>
      </c>
    </row>
    <row r="253">
      <c r="A253" s="1" t="s">
        <v>106</v>
      </c>
      <c r="B253" s="1">
        <v>4598.0</v>
      </c>
      <c r="C253" s="1">
        <v>149.822365372091</v>
      </c>
      <c r="D253" s="1">
        <v>149.353571500379</v>
      </c>
    </row>
    <row r="254">
      <c r="A254" s="1" t="s">
        <v>222</v>
      </c>
      <c r="B254" s="1">
        <v>4658.0</v>
      </c>
      <c r="C254" s="1">
        <v>41.4752857704362</v>
      </c>
      <c r="D254" s="1">
        <v>41.0019501169531</v>
      </c>
    </row>
    <row r="255">
      <c r="A255" s="1" t="s">
        <v>128</v>
      </c>
      <c r="B255" s="1">
        <v>4674.0</v>
      </c>
      <c r="C255" s="1">
        <v>139.757419657622</v>
      </c>
      <c r="D255" s="1">
        <v>139.245323897792</v>
      </c>
    </row>
    <row r="256">
      <c r="A256" s="1" t="s">
        <v>250</v>
      </c>
      <c r="B256" s="1">
        <v>4728.0</v>
      </c>
      <c r="C256" s="1">
        <v>67.2689571179493</v>
      </c>
      <c r="D256" s="1">
        <v>67.2572189211587</v>
      </c>
    </row>
    <row r="257">
      <c r="A257" s="1" t="s">
        <v>94</v>
      </c>
      <c r="B257" s="1">
        <v>4912.0</v>
      </c>
      <c r="C257" s="1">
        <v>64.8934967148969</v>
      </c>
      <c r="D257" s="1">
        <v>64.8432264867972</v>
      </c>
    </row>
    <row r="258">
      <c r="A258" s="1" t="s">
        <v>35</v>
      </c>
      <c r="B258" s="1">
        <v>5096.0</v>
      </c>
      <c r="C258" s="1">
        <v>95.2146259214531</v>
      </c>
      <c r="D258" s="1">
        <v>95.1430248704909</v>
      </c>
    </row>
    <row r="259">
      <c r="A259" s="1" t="s">
        <v>343</v>
      </c>
      <c r="B259" s="1">
        <v>5204.0</v>
      </c>
      <c r="C259" s="1">
        <v>123.48713663764</v>
      </c>
      <c r="D259" s="1">
        <v>125.436453571499</v>
      </c>
    </row>
    <row r="260">
      <c r="A260" s="1" t="s">
        <v>265</v>
      </c>
      <c r="B260" s="1">
        <v>5206.0</v>
      </c>
      <c r="C260" s="1">
        <v>73.2843515503539</v>
      </c>
      <c r="D260" s="1">
        <v>73.2452803556831</v>
      </c>
    </row>
    <row r="261">
      <c r="A261" s="1" t="s">
        <v>33</v>
      </c>
      <c r="B261" s="1">
        <v>5315.0</v>
      </c>
      <c r="C261" s="1">
        <v>96.1384449141663</v>
      </c>
      <c r="D261" s="1">
        <v>107.289242112603</v>
      </c>
    </row>
    <row r="262">
      <c r="A262" s="1" t="s">
        <v>119</v>
      </c>
      <c r="B262" s="1">
        <v>5358.0</v>
      </c>
      <c r="C262" s="1">
        <v>34.4752853183052</v>
      </c>
      <c r="D262" s="1">
        <v>34.204630397359</v>
      </c>
    </row>
    <row r="263">
      <c r="A263" s="1" t="s">
        <v>122</v>
      </c>
      <c r="B263" s="1">
        <v>5363.0</v>
      </c>
      <c r="C263" s="1">
        <v>75.5219697780402</v>
      </c>
      <c r="D263" s="1">
        <v>77.2573796950144</v>
      </c>
    </row>
    <row r="264">
      <c r="A264" s="1" t="s">
        <v>241</v>
      </c>
      <c r="B264" s="1">
        <v>5431.0</v>
      </c>
      <c r="C264" s="1">
        <v>93.0200244205104</v>
      </c>
      <c r="D264" s="1">
        <v>93.5905536174522</v>
      </c>
    </row>
    <row r="265">
      <c r="A265" s="1" t="s">
        <v>271</v>
      </c>
      <c r="B265" s="1">
        <v>5511.0</v>
      </c>
      <c r="C265" s="1">
        <v>79.5216742328793</v>
      </c>
      <c r="D265" s="1">
        <v>81.6708274542543</v>
      </c>
    </row>
    <row r="266">
      <c r="A266" s="1" t="s">
        <v>209</v>
      </c>
      <c r="B266" s="1">
        <v>5903.0</v>
      </c>
      <c r="C266" s="1">
        <v>41.7170173291968</v>
      </c>
      <c r="D266" s="1">
        <v>41.6822693950866</v>
      </c>
    </row>
    <row r="267">
      <c r="A267" s="1" t="s">
        <v>286</v>
      </c>
      <c r="B267" s="1">
        <v>5908.0</v>
      </c>
      <c r="C267" s="1">
        <v>66.9275861629174</v>
      </c>
      <c r="D267" s="1">
        <v>67.083356177517</v>
      </c>
    </row>
    <row r="268">
      <c r="A268" s="1" t="s">
        <v>139</v>
      </c>
      <c r="B268" s="1">
        <v>5933.0</v>
      </c>
      <c r="C268" s="1">
        <v>83.4082075892033</v>
      </c>
      <c r="D268" s="1">
        <v>83.6443170394432</v>
      </c>
    </row>
    <row r="269">
      <c r="A269" s="1" t="s">
        <v>69</v>
      </c>
      <c r="B269" s="1">
        <v>6050.0</v>
      </c>
      <c r="C269" s="1">
        <v>98.5258610732442</v>
      </c>
      <c r="D269" s="1">
        <v>99.5260026743647</v>
      </c>
    </row>
    <row r="270">
      <c r="A270" s="1" t="s">
        <v>199</v>
      </c>
      <c r="B270" s="1">
        <v>6217.0</v>
      </c>
      <c r="C270" s="1">
        <v>98.0025728904956</v>
      </c>
      <c r="D270" s="1">
        <v>95.1429292608147</v>
      </c>
    </row>
    <row r="271">
      <c r="A271" s="1" t="s">
        <v>189</v>
      </c>
      <c r="B271" s="1">
        <v>6353.0</v>
      </c>
      <c r="C271" s="1">
        <v>122.043030368882</v>
      </c>
      <c r="D271" s="1">
        <v>122.502203924842</v>
      </c>
    </row>
    <row r="272">
      <c r="A272" s="1" t="s">
        <v>184</v>
      </c>
      <c r="B272" s="1">
        <v>6413.0</v>
      </c>
      <c r="C272" s="1">
        <v>53.4078969030944</v>
      </c>
      <c r="D272" s="1">
        <v>53.40298414787</v>
      </c>
    </row>
    <row r="273">
      <c r="A273" s="1" t="s">
        <v>332</v>
      </c>
      <c r="B273" s="1">
        <v>6602.0</v>
      </c>
      <c r="C273" s="1">
        <v>107.338715813595</v>
      </c>
      <c r="D273" s="1">
        <v>107.51884273618</v>
      </c>
    </row>
    <row r="274">
      <c r="A274" s="1" t="s">
        <v>262</v>
      </c>
      <c r="B274" s="1">
        <v>6675.0</v>
      </c>
      <c r="C274" s="1">
        <v>152.324641081372</v>
      </c>
      <c r="D274" s="1">
        <v>154.128295671576</v>
      </c>
    </row>
    <row r="275">
      <c r="A275" s="1" t="s">
        <v>253</v>
      </c>
      <c r="B275" s="1">
        <v>6696.0</v>
      </c>
      <c r="C275" s="1">
        <v>63.1918817995361</v>
      </c>
      <c r="D275" s="1">
        <v>63.171649017503</v>
      </c>
    </row>
    <row r="276">
      <c r="A276" s="1" t="s">
        <v>127</v>
      </c>
      <c r="B276" s="1">
        <v>7002.0</v>
      </c>
      <c r="C276" s="1">
        <v>75.8759525489562</v>
      </c>
      <c r="D276" s="1">
        <v>75.7867056309589</v>
      </c>
    </row>
    <row r="277">
      <c r="A277" s="1" t="s">
        <v>70</v>
      </c>
      <c r="B277" s="1">
        <v>7005.0</v>
      </c>
      <c r="C277" s="1">
        <v>196.278900985504</v>
      </c>
      <c r="D277" s="1">
        <v>195.191297992693</v>
      </c>
    </row>
    <row r="278">
      <c r="A278" s="1" t="s">
        <v>113</v>
      </c>
      <c r="B278" s="1">
        <v>7068.0</v>
      </c>
      <c r="C278" s="1">
        <v>73.0285073171877</v>
      </c>
      <c r="D278" s="1">
        <v>72.0915509766763</v>
      </c>
    </row>
    <row r="279">
      <c r="A279" s="1" t="s">
        <v>310</v>
      </c>
      <c r="B279" s="1">
        <v>7105.0</v>
      </c>
      <c r="C279" s="1">
        <v>94.879075982523</v>
      </c>
      <c r="D279" s="1">
        <v>95.2983315694556</v>
      </c>
    </row>
    <row r="280">
      <c r="A280" s="1" t="s">
        <v>98</v>
      </c>
      <c r="B280" s="1">
        <v>7157.0</v>
      </c>
      <c r="C280" s="1">
        <v>113.809164759361</v>
      </c>
      <c r="D280" s="1">
        <v>114.210307081716</v>
      </c>
    </row>
    <row r="281">
      <c r="A281" s="1" t="s">
        <v>319</v>
      </c>
      <c r="B281" s="1">
        <v>7209.0</v>
      </c>
      <c r="C281" s="1">
        <v>46.4049621423865</v>
      </c>
      <c r="D281" s="1">
        <v>47.9739468110811</v>
      </c>
    </row>
    <row r="282">
      <c r="A282" s="1" t="s">
        <v>165</v>
      </c>
      <c r="B282" s="1">
        <v>7292.0</v>
      </c>
      <c r="C282" s="1">
        <v>93.6763323755423</v>
      </c>
      <c r="D282" s="1">
        <v>95.0340770989992</v>
      </c>
    </row>
    <row r="283">
      <c r="A283" s="1" t="s">
        <v>178</v>
      </c>
      <c r="B283" s="1">
        <v>7389.0</v>
      </c>
      <c r="C283" s="1">
        <v>152.471324890661</v>
      </c>
      <c r="D283" s="1">
        <v>153.902517355973</v>
      </c>
    </row>
    <row r="284">
      <c r="A284" s="1" t="s">
        <v>158</v>
      </c>
      <c r="B284" s="1">
        <v>7390.0</v>
      </c>
      <c r="C284" s="1">
        <v>95.6134187260532</v>
      </c>
      <c r="D284" s="1">
        <v>95.3998757557735</v>
      </c>
    </row>
    <row r="285">
      <c r="A285" s="1" t="s">
        <v>373</v>
      </c>
      <c r="B285" s="1">
        <v>7410.0</v>
      </c>
      <c r="C285" s="1">
        <v>81.4538992730297</v>
      </c>
      <c r="D285" s="1">
        <v>82.0656249638212</v>
      </c>
    </row>
    <row r="286">
      <c r="A286" s="1" t="s">
        <v>335</v>
      </c>
      <c r="B286" s="1">
        <v>7606.0</v>
      </c>
      <c r="C286" s="1">
        <v>173.953185230246</v>
      </c>
      <c r="D286" s="1">
        <v>174.209654796201</v>
      </c>
    </row>
    <row r="287">
      <c r="A287" s="1" t="s">
        <v>124</v>
      </c>
      <c r="B287" s="1">
        <v>7620.0</v>
      </c>
      <c r="C287" s="1">
        <v>59.3871446915922</v>
      </c>
      <c r="D287" s="1">
        <v>59.7056791121982</v>
      </c>
    </row>
    <row r="288">
      <c r="A288" s="1" t="s">
        <v>104</v>
      </c>
      <c r="B288" s="1">
        <v>7642.0</v>
      </c>
      <c r="C288" s="1">
        <v>171.768269956587</v>
      </c>
      <c r="D288" s="1">
        <v>172.194785137186</v>
      </c>
    </row>
    <row r="289">
      <c r="A289" s="1" t="s">
        <v>96</v>
      </c>
      <c r="B289" s="1">
        <v>7969.0</v>
      </c>
      <c r="C289" s="1">
        <v>81.6472485492704</v>
      </c>
      <c r="D289" s="1">
        <v>81.608673356377</v>
      </c>
    </row>
    <row r="290">
      <c r="A290" s="1" t="s">
        <v>293</v>
      </c>
      <c r="B290" s="1">
        <v>7973.0</v>
      </c>
      <c r="C290" s="1">
        <v>82.0378667238882</v>
      </c>
      <c r="D290" s="1">
        <v>82.4690257172252</v>
      </c>
    </row>
    <row r="291">
      <c r="A291" s="1" t="s">
        <v>29</v>
      </c>
      <c r="B291" s="1">
        <v>8095.0</v>
      </c>
      <c r="C291" s="1">
        <v>187.423676427872</v>
      </c>
      <c r="D291" s="1">
        <v>187.044718741409</v>
      </c>
    </row>
    <row r="292">
      <c r="A292" s="1" t="s">
        <v>49</v>
      </c>
      <c r="B292" s="1">
        <v>8353.0</v>
      </c>
      <c r="C292" s="1">
        <v>151.647546111075</v>
      </c>
      <c r="D292" s="1">
        <v>158.590542968094</v>
      </c>
    </row>
    <row r="293">
      <c r="A293" s="1" t="s">
        <v>101</v>
      </c>
      <c r="B293" s="1">
        <v>8359.0</v>
      </c>
      <c r="C293" s="1">
        <v>106.002981965152</v>
      </c>
      <c r="D293" s="1">
        <v>106.730641286827</v>
      </c>
    </row>
    <row r="294">
      <c r="A294" s="1" t="s">
        <v>148</v>
      </c>
      <c r="B294" s="1">
        <v>8365.0</v>
      </c>
      <c r="C294" s="1">
        <v>95.9144279454428</v>
      </c>
      <c r="D294" s="1">
        <v>94.9252201484096</v>
      </c>
    </row>
    <row r="295">
      <c r="A295" s="1" t="s">
        <v>298</v>
      </c>
      <c r="B295" s="1">
        <v>8394.0</v>
      </c>
      <c r="C295" s="1">
        <v>57.941709423062</v>
      </c>
      <c r="D295" s="1">
        <v>57.4780235575413</v>
      </c>
    </row>
    <row r="296">
      <c r="A296" s="1" t="s">
        <v>75</v>
      </c>
      <c r="B296" s="1">
        <v>8434.0</v>
      </c>
      <c r="C296" s="1">
        <v>80.0244412079556</v>
      </c>
      <c r="D296" s="1">
        <v>79.6032168046048</v>
      </c>
    </row>
    <row r="297">
      <c r="A297" s="1" t="s">
        <v>34</v>
      </c>
      <c r="B297" s="1">
        <v>8473.0</v>
      </c>
      <c r="C297" s="1">
        <v>100.503429409233</v>
      </c>
      <c r="D297" s="1">
        <v>99.3214484373441</v>
      </c>
    </row>
    <row r="298">
      <c r="A298" s="1" t="s">
        <v>92</v>
      </c>
      <c r="B298" s="1">
        <v>8603.0</v>
      </c>
      <c r="C298" s="1">
        <v>85.4851354111698</v>
      </c>
      <c r="D298" s="1">
        <v>99.4300750224677</v>
      </c>
    </row>
    <row r="299">
      <c r="A299" s="1" t="s">
        <v>170</v>
      </c>
      <c r="B299" s="1">
        <v>8692.0</v>
      </c>
      <c r="C299" s="1">
        <v>94.2874468049726</v>
      </c>
      <c r="D299" s="1">
        <v>93.8287905183768</v>
      </c>
    </row>
    <row r="300">
      <c r="A300" s="1" t="s">
        <v>123</v>
      </c>
      <c r="B300" s="1">
        <v>8736.0</v>
      </c>
      <c r="C300" s="1">
        <v>55.8403075066438</v>
      </c>
      <c r="D300" s="1">
        <v>55.9571009372734</v>
      </c>
    </row>
    <row r="301">
      <c r="A301" s="1" t="s">
        <v>143</v>
      </c>
      <c r="B301" s="1">
        <v>9201.0</v>
      </c>
      <c r="C301" s="1">
        <v>59.6532855122177</v>
      </c>
      <c r="D301" s="1">
        <v>59.5290609293893</v>
      </c>
    </row>
    <row r="302">
      <c r="A302" s="1" t="s">
        <v>306</v>
      </c>
      <c r="B302" s="1">
        <v>9298.0</v>
      </c>
      <c r="C302" s="1">
        <v>58.1218364414806</v>
      </c>
      <c r="D302" s="1">
        <v>57.7876251391017</v>
      </c>
    </row>
    <row r="303">
      <c r="A303" s="1" t="s">
        <v>344</v>
      </c>
      <c r="B303" s="1">
        <v>9386.0</v>
      </c>
      <c r="C303" s="1">
        <v>86.0418741190456</v>
      </c>
      <c r="D303" s="1">
        <v>91.2964147387757</v>
      </c>
    </row>
    <row r="304">
      <c r="A304" s="1" t="s">
        <v>230</v>
      </c>
      <c r="B304" s="1">
        <v>9762.0</v>
      </c>
      <c r="C304" s="1">
        <v>57.9378462666482</v>
      </c>
      <c r="D304" s="1">
        <v>59.0077869305153</v>
      </c>
    </row>
    <row r="305">
      <c r="A305" s="1" t="s">
        <v>81</v>
      </c>
      <c r="B305" s="1">
        <v>9864.0</v>
      </c>
      <c r="C305" s="1">
        <v>123.86895625063</v>
      </c>
      <c r="D305" s="1">
        <v>132.404224110843</v>
      </c>
    </row>
    <row r="306">
      <c r="A306" s="1" t="s">
        <v>255</v>
      </c>
      <c r="B306" s="1">
        <v>9953.0</v>
      </c>
      <c r="C306" s="1">
        <v>80.7078044980733</v>
      </c>
      <c r="D306" s="1">
        <v>86.7278991279482</v>
      </c>
    </row>
    <row r="307">
      <c r="A307" s="1" t="s">
        <v>378</v>
      </c>
      <c r="B307" s="1">
        <v>9962.0</v>
      </c>
      <c r="C307" s="1">
        <v>62.0296355207347</v>
      </c>
      <c r="D307" s="1">
        <v>63.7668226291755</v>
      </c>
    </row>
    <row r="308">
      <c r="A308" s="1" t="s">
        <v>176</v>
      </c>
      <c r="B308" s="1">
        <v>10017.0</v>
      </c>
      <c r="C308" s="1">
        <v>79.6192287778157</v>
      </c>
      <c r="D308" s="1">
        <v>79.8540703103956</v>
      </c>
    </row>
    <row r="309">
      <c r="A309" s="1" t="s">
        <v>317</v>
      </c>
      <c r="B309" s="1">
        <v>10155.0</v>
      </c>
      <c r="C309" s="1">
        <v>50.4927310270782</v>
      </c>
      <c r="D309" s="1">
        <v>48.543219603989</v>
      </c>
    </row>
    <row r="310">
      <c r="A310" s="1" t="s">
        <v>134</v>
      </c>
      <c r="B310" s="1">
        <v>10178.0</v>
      </c>
      <c r="C310" s="1">
        <v>85.1618923049919</v>
      </c>
      <c r="D310" s="1">
        <v>87.5604453509452</v>
      </c>
    </row>
    <row r="311">
      <c r="A311" s="1" t="s">
        <v>43</v>
      </c>
      <c r="B311" s="1">
        <v>10678.0</v>
      </c>
      <c r="C311" s="1">
        <v>96.7807935724376</v>
      </c>
      <c r="D311" s="1">
        <v>96.0158232117736</v>
      </c>
    </row>
    <row r="312">
      <c r="A312" s="1" t="s">
        <v>219</v>
      </c>
      <c r="B312" s="1">
        <v>10715.0</v>
      </c>
      <c r="C312" s="1">
        <v>72.8211930737788</v>
      </c>
      <c r="D312" s="1">
        <v>86.2183784017811</v>
      </c>
    </row>
    <row r="313">
      <c r="A313" s="1" t="s">
        <v>90</v>
      </c>
      <c r="B313" s="1">
        <v>10911.0</v>
      </c>
      <c r="C313" s="1">
        <v>110.057043461499</v>
      </c>
      <c r="D313" s="1">
        <v>119.441573927748</v>
      </c>
    </row>
    <row r="314">
      <c r="A314" s="1" t="s">
        <v>164</v>
      </c>
      <c r="B314" s="1">
        <v>11077.0</v>
      </c>
      <c r="C314" s="1">
        <v>108.538204355179</v>
      </c>
      <c r="D314" s="1">
        <v>108.756812345191</v>
      </c>
    </row>
    <row r="315">
      <c r="A315" s="1" t="s">
        <v>202</v>
      </c>
      <c r="B315" s="1">
        <v>11096.0</v>
      </c>
      <c r="C315" s="1">
        <v>38.381844362919</v>
      </c>
      <c r="D315" s="1">
        <v>38.4661458121099</v>
      </c>
    </row>
    <row r="316">
      <c r="A316" s="1" t="s">
        <v>238</v>
      </c>
      <c r="B316" s="1">
        <v>11109.0</v>
      </c>
      <c r="C316" s="1">
        <v>56.3863124778596</v>
      </c>
      <c r="D316" s="1">
        <v>56.5213850483882</v>
      </c>
    </row>
    <row r="317">
      <c r="A317" s="1" t="s">
        <v>358</v>
      </c>
      <c r="B317" s="1">
        <v>11134.0</v>
      </c>
      <c r="C317" s="1">
        <v>43.5173672258454</v>
      </c>
      <c r="D317" s="1">
        <v>43.3394959391003</v>
      </c>
    </row>
    <row r="318">
      <c r="A318" s="1" t="s">
        <v>114</v>
      </c>
      <c r="B318" s="1">
        <v>11476.0</v>
      </c>
      <c r="C318" s="1">
        <v>66.9434051373009</v>
      </c>
      <c r="D318" s="1">
        <v>66.7432049339979</v>
      </c>
    </row>
    <row r="319">
      <c r="A319" s="1" t="s">
        <v>366</v>
      </c>
      <c r="B319" s="1">
        <v>11659.0</v>
      </c>
      <c r="C319" s="1">
        <v>97.8253200599555</v>
      </c>
      <c r="D319" s="1">
        <v>97.8188527405069</v>
      </c>
    </row>
    <row r="320">
      <c r="A320" s="1" t="s">
        <v>182</v>
      </c>
      <c r="B320" s="1">
        <v>11681.0</v>
      </c>
      <c r="C320" s="1">
        <v>120.200823434361</v>
      </c>
      <c r="D320" s="1">
        <v>120.347040809633</v>
      </c>
    </row>
    <row r="321">
      <c r="A321" s="1" t="s">
        <v>248</v>
      </c>
      <c r="B321" s="1">
        <v>11808.0</v>
      </c>
      <c r="C321" s="1">
        <v>73.3158928948226</v>
      </c>
      <c r="D321" s="1">
        <v>72.5217100130884</v>
      </c>
    </row>
    <row r="322">
      <c r="A322" s="1" t="s">
        <v>234</v>
      </c>
      <c r="B322" s="1">
        <v>12284.0</v>
      </c>
      <c r="C322" s="1">
        <v>101.655509478541</v>
      </c>
      <c r="D322" s="1">
        <v>108.813855727029</v>
      </c>
    </row>
    <row r="323">
      <c r="A323" s="1" t="s">
        <v>171</v>
      </c>
      <c r="B323" s="1">
        <v>12319.0</v>
      </c>
      <c r="C323" s="1">
        <v>57.2426794484995</v>
      </c>
      <c r="D323" s="1">
        <v>57.4989523008017</v>
      </c>
    </row>
    <row r="324">
      <c r="A324" s="1" t="s">
        <v>112</v>
      </c>
      <c r="B324" s="1">
        <v>12555.0</v>
      </c>
      <c r="C324" s="1">
        <v>88.6954703993653</v>
      </c>
      <c r="D324" s="1">
        <v>88.9351711924749</v>
      </c>
    </row>
    <row r="325">
      <c r="A325" s="1" t="s">
        <v>174</v>
      </c>
      <c r="B325" s="1">
        <v>12557.0</v>
      </c>
      <c r="C325" s="1">
        <v>157.605274083882</v>
      </c>
      <c r="D325" s="1">
        <v>157.604762795325</v>
      </c>
    </row>
    <row r="326">
      <c r="A326" s="1" t="s">
        <v>285</v>
      </c>
      <c r="B326" s="1">
        <v>12935.0</v>
      </c>
      <c r="C326" s="1">
        <v>61.8704942625459</v>
      </c>
      <c r="D326" s="1">
        <v>69.7553439005653</v>
      </c>
    </row>
    <row r="327">
      <c r="A327" s="1" t="s">
        <v>137</v>
      </c>
      <c r="B327" s="1">
        <v>13255.0</v>
      </c>
      <c r="C327" s="1">
        <v>91.1591065780911</v>
      </c>
      <c r="D327" s="1">
        <v>91.4809036689779</v>
      </c>
    </row>
    <row r="328">
      <c r="A328" s="1" t="s">
        <v>303</v>
      </c>
      <c r="B328" s="1">
        <v>13444.0</v>
      </c>
      <c r="C328" s="1">
        <v>75.1498408823762</v>
      </c>
      <c r="D328" s="1">
        <v>74.3687762816616</v>
      </c>
    </row>
    <row r="329">
      <c r="A329" s="1" t="s">
        <v>160</v>
      </c>
      <c r="B329" s="1">
        <v>13467.0</v>
      </c>
      <c r="C329" s="1">
        <v>130.813512447783</v>
      </c>
      <c r="D329" s="1">
        <v>130.746193986675</v>
      </c>
    </row>
    <row r="330">
      <c r="A330" s="1" t="s">
        <v>195</v>
      </c>
      <c r="B330" s="1">
        <v>13520.0</v>
      </c>
      <c r="C330" s="1">
        <v>79.5345637328532</v>
      </c>
      <c r="D330" s="1">
        <v>79.4512619825537</v>
      </c>
    </row>
    <row r="331">
      <c r="A331" s="1" t="s">
        <v>186</v>
      </c>
      <c r="B331" s="1">
        <v>13637.0</v>
      </c>
      <c r="C331" s="1">
        <v>68.6711092512978</v>
      </c>
      <c r="D331" s="1">
        <v>68.4096479491418</v>
      </c>
    </row>
    <row r="332">
      <c r="A332" s="1" t="s">
        <v>24</v>
      </c>
      <c r="B332" s="1">
        <v>13839.0</v>
      </c>
      <c r="C332" s="1">
        <v>127.688418783213</v>
      </c>
      <c r="D332" s="1">
        <v>127.212266203087</v>
      </c>
    </row>
    <row r="333">
      <c r="A333" s="1" t="s">
        <v>54</v>
      </c>
      <c r="B333" s="1">
        <v>13928.0</v>
      </c>
      <c r="C333" s="1">
        <v>64.6501797447199</v>
      </c>
      <c r="D333" s="1">
        <v>64.3953113868069</v>
      </c>
    </row>
    <row r="334">
      <c r="A334" s="1" t="s">
        <v>205</v>
      </c>
      <c r="B334" s="1">
        <v>14311.0</v>
      </c>
      <c r="C334" s="1">
        <v>60.183279532932</v>
      </c>
      <c r="D334" s="1">
        <v>60.1108665466946</v>
      </c>
    </row>
    <row r="335">
      <c r="A335" s="1" t="s">
        <v>177</v>
      </c>
      <c r="B335" s="1">
        <v>14476.0</v>
      </c>
      <c r="C335" s="1">
        <v>99.5057450646567</v>
      </c>
      <c r="D335" s="1">
        <v>99.7681371698658</v>
      </c>
    </row>
    <row r="336">
      <c r="A336" s="1" t="s">
        <v>168</v>
      </c>
      <c r="B336" s="1">
        <v>14574.0</v>
      </c>
      <c r="C336" s="1">
        <v>92.1149161202223</v>
      </c>
      <c r="D336" s="1">
        <v>91.292421755758</v>
      </c>
    </row>
    <row r="337">
      <c r="A337" s="1" t="s">
        <v>103</v>
      </c>
      <c r="B337" s="1">
        <v>14822.0</v>
      </c>
      <c r="C337" s="1">
        <v>73.1921445716056</v>
      </c>
      <c r="D337" s="1">
        <v>73.1656286043165</v>
      </c>
    </row>
    <row r="338">
      <c r="A338" s="1" t="s">
        <v>86</v>
      </c>
      <c r="B338" s="1">
        <v>14995.0</v>
      </c>
      <c r="C338" s="1">
        <v>73.2042798103841</v>
      </c>
      <c r="D338" s="1">
        <v>72.7173275841528</v>
      </c>
    </row>
    <row r="339">
      <c r="A339" s="1" t="s">
        <v>307</v>
      </c>
      <c r="B339" s="1">
        <v>15354.0</v>
      </c>
      <c r="C339" s="1">
        <v>77.1316813688083</v>
      </c>
      <c r="D339" s="1">
        <v>76.8620006965776</v>
      </c>
    </row>
    <row r="340">
      <c r="A340" s="1" t="s">
        <v>167</v>
      </c>
      <c r="B340" s="1">
        <v>15696.0</v>
      </c>
      <c r="C340" s="1">
        <v>73.5178679189831</v>
      </c>
      <c r="D340" s="1">
        <v>73.1826936992613</v>
      </c>
    </row>
    <row r="341">
      <c r="A341" s="1" t="s">
        <v>210</v>
      </c>
      <c r="B341" s="1">
        <v>15991.0</v>
      </c>
      <c r="C341" s="1">
        <v>88.1633008677139</v>
      </c>
      <c r="D341" s="1">
        <v>88.6444373148495</v>
      </c>
    </row>
    <row r="342">
      <c r="A342" s="1" t="s">
        <v>172</v>
      </c>
      <c r="B342" s="1">
        <v>16425.0</v>
      </c>
      <c r="C342" s="1">
        <v>87.6576645822074</v>
      </c>
      <c r="D342" s="1">
        <v>87.1124873943023</v>
      </c>
    </row>
    <row r="343">
      <c r="A343" s="1" t="s">
        <v>132</v>
      </c>
      <c r="B343" s="1">
        <v>16673.0</v>
      </c>
      <c r="C343" s="1">
        <v>68.2002741058085</v>
      </c>
      <c r="D343" s="1">
        <v>68.3797614170154</v>
      </c>
    </row>
    <row r="344">
      <c r="A344" s="1" t="s">
        <v>117</v>
      </c>
      <c r="B344" s="1">
        <v>17351.0</v>
      </c>
      <c r="C344" s="1">
        <v>55.495202099792</v>
      </c>
      <c r="D344" s="1">
        <v>56.2557865403449</v>
      </c>
    </row>
    <row r="345">
      <c r="A345" s="1" t="s">
        <v>236</v>
      </c>
      <c r="B345" s="1">
        <v>18862.0</v>
      </c>
      <c r="C345" s="1">
        <v>47.4224318062261</v>
      </c>
      <c r="D345" s="1">
        <v>47.8323999835175</v>
      </c>
    </row>
    <row r="346">
      <c r="A346" s="1" t="s">
        <v>302</v>
      </c>
      <c r="B346" s="1">
        <v>18946.0</v>
      </c>
      <c r="C346" s="1">
        <v>66.2214996098693</v>
      </c>
      <c r="D346" s="1">
        <v>66.4557164297461</v>
      </c>
    </row>
    <row r="347">
      <c r="A347" s="1" t="s">
        <v>109</v>
      </c>
      <c r="B347" s="1">
        <v>18971.0</v>
      </c>
      <c r="C347" s="1">
        <v>57.9513893216789</v>
      </c>
      <c r="D347" s="1">
        <v>57.8804154584175</v>
      </c>
    </row>
    <row r="348">
      <c r="A348" s="1" t="s">
        <v>305</v>
      </c>
      <c r="B348" s="1">
        <v>19198.0</v>
      </c>
      <c r="C348" s="1">
        <v>66.4101519253658</v>
      </c>
      <c r="D348" s="1">
        <v>66.089159549145</v>
      </c>
    </row>
    <row r="349">
      <c r="A349" s="1" t="s">
        <v>116</v>
      </c>
      <c r="B349" s="1">
        <v>19397.0</v>
      </c>
      <c r="C349" s="1">
        <v>68.5131886647925</v>
      </c>
      <c r="D349" s="1">
        <v>68.6359781186857</v>
      </c>
    </row>
    <row r="350">
      <c r="A350" s="1" t="s">
        <v>288</v>
      </c>
      <c r="B350" s="1">
        <v>19459.0</v>
      </c>
      <c r="C350" s="1">
        <v>65.2137171873194</v>
      </c>
      <c r="D350" s="1">
        <v>63.554446819946</v>
      </c>
    </row>
    <row r="351">
      <c r="A351" s="1" t="s">
        <v>289</v>
      </c>
      <c r="B351" s="1">
        <v>20084.0</v>
      </c>
      <c r="C351" s="1">
        <v>71.4922122446894</v>
      </c>
      <c r="D351" s="1">
        <v>72.9565893036733</v>
      </c>
    </row>
    <row r="352">
      <c r="A352" s="1" t="s">
        <v>374</v>
      </c>
      <c r="B352" s="1">
        <v>21286.0</v>
      </c>
      <c r="C352" s="1">
        <v>89.7276556092105</v>
      </c>
      <c r="D352" s="1">
        <v>95.0261794215599</v>
      </c>
    </row>
    <row r="353">
      <c r="A353" s="1" t="s">
        <v>246</v>
      </c>
      <c r="B353" s="1">
        <v>21506.0</v>
      </c>
      <c r="C353" s="1">
        <v>40.9993231225975</v>
      </c>
      <c r="D353" s="1">
        <v>41.0154813552529</v>
      </c>
    </row>
    <row r="354">
      <c r="A354" s="1" t="s">
        <v>237</v>
      </c>
      <c r="B354" s="1">
        <v>21695.0</v>
      </c>
      <c r="C354" s="1">
        <v>88.8622128619548</v>
      </c>
      <c r="D354" s="1">
        <v>88.3375320752105</v>
      </c>
    </row>
    <row r="355">
      <c r="A355" s="1" t="s">
        <v>67</v>
      </c>
      <c r="B355" s="1">
        <v>22027.0</v>
      </c>
      <c r="C355" s="1">
        <v>83.4546852548773</v>
      </c>
      <c r="D355" s="1">
        <v>84.0801235942398</v>
      </c>
    </row>
    <row r="356">
      <c r="A356" s="1" t="s">
        <v>95</v>
      </c>
      <c r="B356" s="1">
        <v>22467.0</v>
      </c>
      <c r="C356" s="1">
        <v>67.0019658320964</v>
      </c>
      <c r="D356" s="1">
        <v>66.9981002782874</v>
      </c>
    </row>
    <row r="357">
      <c r="A357" s="1" t="s">
        <v>208</v>
      </c>
      <c r="B357" s="1">
        <v>22807.0</v>
      </c>
      <c r="C357" s="1">
        <v>42.4388222370511</v>
      </c>
      <c r="D357" s="1">
        <v>42.7781950267627</v>
      </c>
    </row>
    <row r="358">
      <c r="A358" s="1" t="s">
        <v>269</v>
      </c>
      <c r="B358" s="1">
        <v>22835.0</v>
      </c>
      <c r="C358" s="1">
        <v>56.4921122585438</v>
      </c>
      <c r="D358" s="1">
        <v>58.7580948231169</v>
      </c>
    </row>
    <row r="359">
      <c r="A359" s="1" t="s">
        <v>350</v>
      </c>
      <c r="B359" s="1">
        <v>23087.0</v>
      </c>
      <c r="C359" s="1">
        <v>82.1544101464123</v>
      </c>
      <c r="D359" s="1">
        <v>76.6256402389287</v>
      </c>
    </row>
    <row r="360">
      <c r="A360" s="1" t="s">
        <v>280</v>
      </c>
      <c r="B360" s="1">
        <v>23117.0</v>
      </c>
      <c r="C360" s="1">
        <v>39.4005762216962</v>
      </c>
      <c r="D360" s="1">
        <v>39.4135650282704</v>
      </c>
    </row>
    <row r="361">
      <c r="A361" s="1" t="s">
        <v>276</v>
      </c>
      <c r="B361" s="1">
        <v>23533.0</v>
      </c>
      <c r="C361" s="1">
        <v>103.920659681135</v>
      </c>
      <c r="D361" s="1">
        <v>104.271734366177</v>
      </c>
    </row>
    <row r="362">
      <c r="A362" s="1" t="s">
        <v>180</v>
      </c>
      <c r="B362" s="1">
        <v>23598.0</v>
      </c>
      <c r="C362" s="1">
        <v>57.8875067543846</v>
      </c>
      <c r="D362" s="1">
        <v>57.8899763992508</v>
      </c>
    </row>
    <row r="363">
      <c r="A363" s="1" t="s">
        <v>357</v>
      </c>
      <c r="B363" s="1">
        <v>24004.0</v>
      </c>
      <c r="C363" s="1">
        <v>57.0072284945564</v>
      </c>
      <c r="D363" s="1">
        <v>53.3240054200809</v>
      </c>
    </row>
    <row r="364">
      <c r="A364" s="1" t="s">
        <v>185</v>
      </c>
      <c r="B364" s="1">
        <v>24440.0</v>
      </c>
      <c r="C364" s="1">
        <v>61.6210075072258</v>
      </c>
      <c r="D364" s="1">
        <v>61.5874976337374</v>
      </c>
    </row>
    <row r="365">
      <c r="A365" s="1" t="s">
        <v>322</v>
      </c>
      <c r="B365" s="1">
        <v>24570.0</v>
      </c>
      <c r="C365" s="1">
        <v>92.8478124474466</v>
      </c>
      <c r="D365" s="1">
        <v>97.4157332556142</v>
      </c>
    </row>
    <row r="366">
      <c r="A366" s="1" t="s">
        <v>365</v>
      </c>
      <c r="B366" s="1">
        <v>24987.0</v>
      </c>
      <c r="C366" s="1">
        <v>82.908892318189</v>
      </c>
      <c r="D366" s="1">
        <v>84.0826117535036</v>
      </c>
    </row>
    <row r="367">
      <c r="A367" s="1" t="s">
        <v>354</v>
      </c>
      <c r="B367" s="1">
        <v>25000.0</v>
      </c>
      <c r="C367" s="1">
        <v>116.510953944821</v>
      </c>
      <c r="D367" s="1">
        <v>116.586625003837</v>
      </c>
    </row>
    <row r="368">
      <c r="A368" s="1" t="s">
        <v>140</v>
      </c>
      <c r="B368" s="1">
        <v>25780.0</v>
      </c>
      <c r="C368" s="1">
        <v>100.490617541091</v>
      </c>
      <c r="D368" s="1">
        <v>102.228817451037</v>
      </c>
    </row>
    <row r="369">
      <c r="A369" s="1" t="s">
        <v>336</v>
      </c>
      <c r="B369" s="1">
        <v>26145.0</v>
      </c>
      <c r="C369" s="1">
        <v>81.942337914243</v>
      </c>
      <c r="D369" s="1">
        <v>82.9959193027899</v>
      </c>
    </row>
    <row r="370">
      <c r="A370" s="1" t="s">
        <v>212</v>
      </c>
      <c r="B370" s="1">
        <v>26364.0</v>
      </c>
      <c r="C370" s="1">
        <v>53.3779328934775</v>
      </c>
      <c r="D370" s="1">
        <v>60.470786046508</v>
      </c>
    </row>
    <row r="371">
      <c r="A371" s="1" t="s">
        <v>363</v>
      </c>
      <c r="B371" s="1">
        <v>26584.0</v>
      </c>
      <c r="C371" s="1">
        <v>101.427909481723</v>
      </c>
      <c r="D371" s="1">
        <v>101.447807373966</v>
      </c>
    </row>
    <row r="372">
      <c r="A372" s="1" t="s">
        <v>264</v>
      </c>
      <c r="B372" s="1">
        <v>26840.0</v>
      </c>
      <c r="C372" s="1">
        <v>88.5238872690004</v>
      </c>
      <c r="D372" s="1">
        <v>92.2251086057919</v>
      </c>
    </row>
    <row r="373">
      <c r="A373" s="1" t="s">
        <v>356</v>
      </c>
      <c r="B373" s="1">
        <v>26967.0</v>
      </c>
      <c r="C373" s="1">
        <v>63.0093034777076</v>
      </c>
      <c r="D373" s="1">
        <v>65.5580706810822</v>
      </c>
    </row>
    <row r="374">
      <c r="A374" s="1" t="s">
        <v>187</v>
      </c>
      <c r="B374" s="1">
        <v>27346.0</v>
      </c>
      <c r="C374" s="1">
        <v>65.2858965897452</v>
      </c>
      <c r="D374" s="1">
        <v>65.4433352335043</v>
      </c>
    </row>
    <row r="375">
      <c r="A375" s="1" t="s">
        <v>221</v>
      </c>
      <c r="B375" s="1">
        <v>27906.0</v>
      </c>
      <c r="C375" s="1">
        <v>52.0614111078537</v>
      </c>
      <c r="D375" s="1">
        <v>51.9926461838877</v>
      </c>
    </row>
    <row r="376">
      <c r="A376" s="1" t="s">
        <v>372</v>
      </c>
      <c r="B376" s="1">
        <v>28110.0</v>
      </c>
      <c r="C376" s="1">
        <v>77.4326508005994</v>
      </c>
      <c r="D376" s="1">
        <v>79.1590007794958</v>
      </c>
    </row>
    <row r="377">
      <c r="A377" s="1" t="s">
        <v>157</v>
      </c>
      <c r="B377" s="1">
        <v>28406.0</v>
      </c>
      <c r="C377" s="1">
        <v>37.3649981543872</v>
      </c>
      <c r="D377" s="1">
        <v>37.7515586378135</v>
      </c>
    </row>
    <row r="378">
      <c r="A378" s="1" t="s">
        <v>349</v>
      </c>
      <c r="B378" s="1">
        <v>28784.0</v>
      </c>
      <c r="C378" s="1">
        <v>59.9073753789609</v>
      </c>
      <c r="D378" s="1">
        <v>59.9454931537272</v>
      </c>
    </row>
    <row r="379">
      <c r="A379" s="1" t="s">
        <v>273</v>
      </c>
      <c r="B379" s="1">
        <v>28984.0</v>
      </c>
      <c r="C379" s="1">
        <v>59.8189124022054</v>
      </c>
      <c r="D379" s="1">
        <v>58.9388045419397</v>
      </c>
    </row>
    <row r="380">
      <c r="A380" s="1" t="s">
        <v>371</v>
      </c>
      <c r="B380" s="1">
        <v>29081.0</v>
      </c>
      <c r="C380" s="1">
        <v>75.3356060148691</v>
      </c>
      <c r="D380" s="1">
        <v>75.0297315059129</v>
      </c>
    </row>
    <row r="381">
      <c r="A381" s="1" t="s">
        <v>197</v>
      </c>
      <c r="B381" s="1">
        <v>29778.0</v>
      </c>
      <c r="C381" s="1">
        <v>49.9548194968311</v>
      </c>
      <c r="D381" s="1">
        <v>49.7299214088539</v>
      </c>
    </row>
    <row r="382">
      <c r="A382" s="1" t="s">
        <v>64</v>
      </c>
      <c r="B382" s="1">
        <v>30968.0</v>
      </c>
      <c r="C382" s="1">
        <v>99.8099327690621</v>
      </c>
      <c r="D382" s="1">
        <v>99.5865646468964</v>
      </c>
    </row>
    <row r="383">
      <c r="A383" s="1" t="s">
        <v>126</v>
      </c>
      <c r="B383" s="1">
        <v>31459.0</v>
      </c>
      <c r="C383" s="1">
        <v>94.4837516177288</v>
      </c>
      <c r="D383" s="1">
        <v>94.1443026039359</v>
      </c>
    </row>
    <row r="384">
      <c r="A384" s="1" t="s">
        <v>294</v>
      </c>
      <c r="B384" s="1">
        <v>31628.0</v>
      </c>
      <c r="C384" s="1">
        <v>76.0167618964908</v>
      </c>
      <c r="D384" s="1">
        <v>81.3752593650041</v>
      </c>
    </row>
    <row r="385">
      <c r="A385" s="1" t="s">
        <v>224</v>
      </c>
      <c r="B385" s="1">
        <v>31685.0</v>
      </c>
      <c r="C385" s="1">
        <v>71.9044135110389</v>
      </c>
      <c r="D385" s="1">
        <v>75.4419597993993</v>
      </c>
    </row>
    <row r="386">
      <c r="A386" s="1" t="s">
        <v>240</v>
      </c>
      <c r="B386" s="1">
        <v>33330.0</v>
      </c>
      <c r="C386" s="1">
        <v>70.6212340326313</v>
      </c>
      <c r="D386" s="1">
        <v>71.3716157392508</v>
      </c>
    </row>
    <row r="387">
      <c r="A387" s="1" t="s">
        <v>375</v>
      </c>
      <c r="B387" s="1">
        <v>33602.0</v>
      </c>
      <c r="C387" s="1">
        <v>72.3152876940411</v>
      </c>
      <c r="D387" s="1">
        <v>73.4830128865205</v>
      </c>
    </row>
    <row r="388">
      <c r="A388" s="1" t="s">
        <v>84</v>
      </c>
      <c r="B388" s="1">
        <v>33718.0</v>
      </c>
      <c r="C388" s="1">
        <v>79.6304469719088</v>
      </c>
      <c r="D388" s="1">
        <v>79.0527201930745</v>
      </c>
    </row>
    <row r="389">
      <c r="A389" s="1" t="s">
        <v>196</v>
      </c>
      <c r="B389" s="1">
        <v>34194.0</v>
      </c>
      <c r="C389" s="1">
        <v>58.78972675641</v>
      </c>
      <c r="D389" s="1">
        <v>58.5672033546657</v>
      </c>
    </row>
    <row r="390">
      <c r="A390" s="1" t="s">
        <v>279</v>
      </c>
      <c r="B390" s="1">
        <v>34601.0</v>
      </c>
      <c r="C390" s="1">
        <v>79.5326759029699</v>
      </c>
      <c r="D390" s="1">
        <v>83.3648487204618</v>
      </c>
    </row>
    <row r="391">
      <c r="A391" s="1" t="s">
        <v>147</v>
      </c>
      <c r="B391" s="1">
        <v>35055.0</v>
      </c>
      <c r="C391" s="1">
        <v>70.8223837035231</v>
      </c>
      <c r="D391" s="1">
        <v>71.1033161100378</v>
      </c>
    </row>
    <row r="392">
      <c r="A392" s="1" t="s">
        <v>274</v>
      </c>
      <c r="B392" s="1">
        <v>35600.0</v>
      </c>
      <c r="C392" s="1">
        <v>80.8022887700678</v>
      </c>
      <c r="D392" s="1">
        <v>86.435859421173</v>
      </c>
    </row>
    <row r="393">
      <c r="A393" s="1" t="s">
        <v>191</v>
      </c>
      <c r="B393" s="1">
        <v>36418.0</v>
      </c>
      <c r="C393" s="1">
        <v>109.879822137225</v>
      </c>
      <c r="D393" s="1">
        <v>110.831587169319</v>
      </c>
    </row>
    <row r="394">
      <c r="A394" s="1" t="s">
        <v>324</v>
      </c>
      <c r="B394" s="1">
        <v>36915.0</v>
      </c>
      <c r="C394" s="1">
        <v>86.673745792962</v>
      </c>
      <c r="D394" s="1">
        <v>86.8792396026734</v>
      </c>
    </row>
    <row r="395">
      <c r="A395" s="1" t="s">
        <v>323</v>
      </c>
      <c r="B395" s="1">
        <v>37201.0</v>
      </c>
      <c r="C395" s="1">
        <v>81.4243672142429</v>
      </c>
      <c r="D395" s="1">
        <v>84.4164929106738</v>
      </c>
    </row>
    <row r="396">
      <c r="A396" s="1" t="s">
        <v>45</v>
      </c>
      <c r="B396" s="1">
        <v>37646.0</v>
      </c>
      <c r="C396" s="1">
        <v>221.75028077413</v>
      </c>
      <c r="D396" s="1">
        <v>219.175271348179</v>
      </c>
    </row>
    <row r="397">
      <c r="A397" s="1" t="s">
        <v>291</v>
      </c>
      <c r="B397" s="1">
        <v>40002.0</v>
      </c>
      <c r="C397" s="1">
        <v>85.1360269037531</v>
      </c>
      <c r="D397" s="1">
        <v>83.6596325660407</v>
      </c>
    </row>
    <row r="398">
      <c r="A398" s="1" t="s">
        <v>179</v>
      </c>
      <c r="B398" s="1">
        <v>40271.0</v>
      </c>
      <c r="C398" s="1">
        <v>68.6778173299452</v>
      </c>
      <c r="D398" s="1">
        <v>68.9311039360561</v>
      </c>
    </row>
    <row r="399">
      <c r="A399" s="1" t="s">
        <v>355</v>
      </c>
      <c r="B399" s="1">
        <v>40745.0</v>
      </c>
      <c r="C399" s="1">
        <v>74.9395253781969</v>
      </c>
      <c r="D399" s="1">
        <v>78.1103285785572</v>
      </c>
    </row>
    <row r="400">
      <c r="A400" s="1" t="s">
        <v>61</v>
      </c>
      <c r="B400" s="1">
        <v>42155.0</v>
      </c>
      <c r="C400" s="1">
        <v>80.4073417137082</v>
      </c>
      <c r="D400" s="1">
        <v>80.754069728326</v>
      </c>
    </row>
    <row r="401">
      <c r="A401" s="1" t="s">
        <v>181</v>
      </c>
      <c r="B401" s="1">
        <v>42175.0</v>
      </c>
      <c r="C401" s="1">
        <v>79.0218922458364</v>
      </c>
      <c r="D401" s="1">
        <v>79.7297292841552</v>
      </c>
    </row>
    <row r="402">
      <c r="A402" s="1" t="s">
        <v>76</v>
      </c>
      <c r="B402" s="1">
        <v>42503.0</v>
      </c>
      <c r="C402" s="1">
        <v>75.3000575241199</v>
      </c>
      <c r="D402" s="1">
        <v>74.7739106087525</v>
      </c>
    </row>
    <row r="403">
      <c r="A403" s="1" t="s">
        <v>136</v>
      </c>
      <c r="B403" s="1">
        <v>45136.0</v>
      </c>
      <c r="C403" s="1">
        <v>122.053806115258</v>
      </c>
      <c r="D403" s="1">
        <v>125.341511972534</v>
      </c>
    </row>
    <row r="404">
      <c r="A404" s="1" t="s">
        <v>295</v>
      </c>
      <c r="B404" s="1">
        <v>48158.0</v>
      </c>
      <c r="C404" s="1">
        <v>56.4076923697337</v>
      </c>
      <c r="D404" s="1">
        <v>56.34777678091</v>
      </c>
    </row>
    <row r="405">
      <c r="A405" s="1" t="s">
        <v>351</v>
      </c>
      <c r="B405" s="1">
        <v>52217.0</v>
      </c>
      <c r="C405" s="1">
        <v>62.6811813959554</v>
      </c>
      <c r="D405" s="1">
        <v>63.1942360906002</v>
      </c>
    </row>
    <row r="406">
      <c r="A406" s="1" t="s">
        <v>267</v>
      </c>
      <c r="B406" s="1">
        <v>52323.0</v>
      </c>
      <c r="C406" s="1">
        <v>78.8275317760579</v>
      </c>
      <c r="D406" s="1">
        <v>82.0376722352704</v>
      </c>
    </row>
    <row r="407">
      <c r="A407" s="1" t="s">
        <v>345</v>
      </c>
      <c r="B407" s="1">
        <v>54236.0</v>
      </c>
      <c r="C407" s="1">
        <v>84.9418406466365</v>
      </c>
      <c r="D407" s="1">
        <v>84.520970315678</v>
      </c>
    </row>
    <row r="408">
      <c r="A408" s="1" t="s">
        <v>194</v>
      </c>
      <c r="B408" s="1">
        <v>58589.0</v>
      </c>
      <c r="C408" s="1">
        <v>89.8027174535417</v>
      </c>
      <c r="D408" s="1">
        <v>90.1069724370408</v>
      </c>
    </row>
    <row r="409">
      <c r="A409" s="1" t="s">
        <v>290</v>
      </c>
      <c r="B409" s="1">
        <v>59306.0</v>
      </c>
      <c r="C409" s="1">
        <v>123.561275029967</v>
      </c>
      <c r="D409" s="1">
        <v>124.718204671505</v>
      </c>
    </row>
    <row r="410">
      <c r="A410" s="1" t="s">
        <v>111</v>
      </c>
      <c r="B410" s="1">
        <v>60856.0</v>
      </c>
      <c r="C410" s="1">
        <v>88.0977238598274</v>
      </c>
      <c r="D410" s="1">
        <v>87.9161964378698</v>
      </c>
    </row>
    <row r="411">
      <c r="A411" s="1" t="s">
        <v>308</v>
      </c>
      <c r="B411" s="1">
        <v>61673.0</v>
      </c>
      <c r="C411" s="1">
        <v>72.2415650155972</v>
      </c>
      <c r="D411" s="1">
        <v>73.2299121478174</v>
      </c>
    </row>
    <row r="412">
      <c r="A412" s="1" t="s">
        <v>97</v>
      </c>
      <c r="B412" s="1">
        <v>62394.0</v>
      </c>
      <c r="C412" s="1">
        <v>77.272618756943</v>
      </c>
      <c r="D412" s="1">
        <v>78.6667768855941</v>
      </c>
    </row>
    <row r="413">
      <c r="A413" s="1" t="s">
        <v>154</v>
      </c>
      <c r="B413" s="1">
        <v>63074.0</v>
      </c>
      <c r="C413" s="1">
        <v>105.490859825528</v>
      </c>
      <c r="D413" s="1">
        <v>110.124351937367</v>
      </c>
    </row>
    <row r="414">
      <c r="A414" s="1" t="s">
        <v>368</v>
      </c>
      <c r="B414" s="1">
        <v>64509.0</v>
      </c>
      <c r="C414" s="1">
        <v>101.952798502712</v>
      </c>
      <c r="D414" s="1">
        <v>102.223315843847</v>
      </c>
    </row>
    <row r="415">
      <c r="A415" s="1" t="s">
        <v>259</v>
      </c>
      <c r="B415" s="1">
        <v>64673.0</v>
      </c>
      <c r="C415" s="1">
        <v>72.7397996509844</v>
      </c>
      <c r="D415" s="1">
        <v>72.7671975805299</v>
      </c>
    </row>
    <row r="416">
      <c r="A416" s="1" t="s">
        <v>125</v>
      </c>
      <c r="B416" s="1">
        <v>66643.0</v>
      </c>
      <c r="C416" s="1">
        <v>101.863175781419</v>
      </c>
      <c r="D416" s="1">
        <v>106.866161459089</v>
      </c>
    </row>
    <row r="417">
      <c r="A417" s="1" t="s">
        <v>206</v>
      </c>
      <c r="B417" s="1">
        <v>67223.0</v>
      </c>
      <c r="C417" s="1">
        <v>169.179629895846</v>
      </c>
      <c r="D417" s="1">
        <v>171.908157908395</v>
      </c>
    </row>
    <row r="418">
      <c r="A418" s="1" t="s">
        <v>341</v>
      </c>
      <c r="B418" s="1">
        <v>71019.0</v>
      </c>
      <c r="C418" s="1">
        <v>67.5205776833616</v>
      </c>
      <c r="D418" s="1">
        <v>67.8683238737755</v>
      </c>
    </row>
    <row r="419">
      <c r="A419" s="1" t="s">
        <v>68</v>
      </c>
      <c r="B419" s="1">
        <v>77087.0</v>
      </c>
      <c r="C419" s="1">
        <v>63.0697714623292</v>
      </c>
      <c r="D419" s="1">
        <v>62.7662497541362</v>
      </c>
    </row>
    <row r="420">
      <c r="A420" s="1" t="s">
        <v>56</v>
      </c>
      <c r="B420" s="1">
        <v>86278.0</v>
      </c>
      <c r="C420" s="1">
        <v>127.110092241411</v>
      </c>
      <c r="D420" s="1">
        <v>129.144482961833</v>
      </c>
    </row>
    <row r="421">
      <c r="A421" s="1" t="s">
        <v>169</v>
      </c>
      <c r="B421" s="1">
        <v>94212.0</v>
      </c>
      <c r="C421" s="1">
        <v>174.612397556522</v>
      </c>
      <c r="D421" s="1">
        <v>182.394567241966</v>
      </c>
    </row>
    <row r="422">
      <c r="A422" s="1" t="s">
        <v>377</v>
      </c>
      <c r="B422" s="1">
        <v>97631.0</v>
      </c>
      <c r="C422" s="1">
        <v>64.945015294799</v>
      </c>
      <c r="D422" s="1">
        <v>65.1480785917578</v>
      </c>
    </row>
    <row r="423">
      <c r="A423" s="1" t="s">
        <v>311</v>
      </c>
      <c r="B423" s="1">
        <v>100802.0</v>
      </c>
      <c r="C423" s="1">
        <v>89.8563631559863</v>
      </c>
      <c r="D423" s="1">
        <v>90.877618243483</v>
      </c>
    </row>
    <row r="424">
      <c r="A424" s="1" t="s">
        <v>207</v>
      </c>
      <c r="B424" s="1">
        <v>113863.0</v>
      </c>
      <c r="C424" s="1">
        <v>92.6238014260685</v>
      </c>
      <c r="D424" s="1">
        <v>95.1233174612634</v>
      </c>
    </row>
    <row r="425">
      <c r="A425" s="1" t="s">
        <v>327</v>
      </c>
      <c r="B425" s="1">
        <v>135613.0</v>
      </c>
      <c r="C425" s="1">
        <v>75.8571523621547</v>
      </c>
      <c r="D425" s="1">
        <v>77.0540504103422</v>
      </c>
    </row>
  </sheetData>
  <autoFilter ref="$A$1:$Z$425">
    <sortState ref="A1:Z425">
      <sortCondition ref="B1:B425"/>
      <sortCondition ref="A1:A425"/>
    </sortState>
  </autoFilter>
  <drawing r:id="rId1"/>
</worksheet>
</file>