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sc\Documents\GitHub\Integrating-New-Attributes\data_analysis\"/>
    </mc:Choice>
  </mc:AlternateContent>
  <xr:revisionPtr revIDLastSave="0" documentId="13_ncr:1_{F96BF5DE-B6E9-48B2-BE90-A651DC4ADF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sktimes_bycondition" sheetId="6" r:id="rId1"/>
    <sheet name="tasktimes_bytask" sheetId="7" r:id="rId2"/>
    <sheet name="tasktimes_byinterface" sheetId="8" r:id="rId3"/>
    <sheet name="tasktimes_bwcondition" sheetId="1" r:id="rId4"/>
    <sheet name="tasktimes_bwinterface" sheetId="4" r:id="rId5"/>
    <sheet name="tasktimes_bwtask" sheetId="5" r:id="rId6"/>
    <sheet name="totalstudytime" sheetId="3" r:id="rId7"/>
    <sheet name="tasktimes_table" sheetId="2" r:id="rId8"/>
  </sheets>
  <definedNames>
    <definedName name="_xlchart.v1.0" hidden="1">tasktimes_bycondition!$D$1</definedName>
    <definedName name="_xlchart.v1.1" hidden="1">tasktimes_bycondition!$D$2:$D$18</definedName>
    <definedName name="_xlchart.v1.10" hidden="1">tasktimes_bycondition!$I$1</definedName>
    <definedName name="_xlchart.v1.100" hidden="1">tasktimes_bytask!$I$1</definedName>
    <definedName name="_xlchart.v1.101" hidden="1">tasktimes_bytask!$I$2:$I$18</definedName>
    <definedName name="_xlchart.v1.102" hidden="1">tasktimes_bytask!$J$1</definedName>
    <definedName name="_xlchart.v1.103" hidden="1">tasktimes_bytask!$J$2:$J$18</definedName>
    <definedName name="_xlchart.v1.104" hidden="1">tasktimes_bytask!$K$1</definedName>
    <definedName name="_xlchart.v1.105" hidden="1">tasktimes_bytask!$K$2:$K$18</definedName>
    <definedName name="_xlchart.v1.106" hidden="1">tasktimes_bytask!$L$1</definedName>
    <definedName name="_xlchart.v1.107" hidden="1">tasktimes_bytask!$L$2:$L$18</definedName>
    <definedName name="_xlchart.v1.108" hidden="1">tasktimes_bwcondition!$D$1</definedName>
    <definedName name="_xlchart.v1.109" hidden="1">tasktimes_bwcondition!$D$2:$D$18</definedName>
    <definedName name="_xlchart.v1.11" hidden="1">tasktimes_bycondition!$I$2:$I$18</definedName>
    <definedName name="_xlchart.v1.110" hidden="1">tasktimes_bwcondition!$E$1</definedName>
    <definedName name="_xlchart.v1.111" hidden="1">tasktimes_bwcondition!$E$2:$E$18</definedName>
    <definedName name="_xlchart.v1.112" hidden="1">tasktimes_bwcondition!$F$1</definedName>
    <definedName name="_xlchart.v1.113" hidden="1">tasktimes_bwcondition!$F$2:$F$18</definedName>
    <definedName name="_xlchart.v1.114" hidden="1">tasktimes_bwcondition!$G$1</definedName>
    <definedName name="_xlchart.v1.115" hidden="1">tasktimes_bwcondition!$G$2:$G$18</definedName>
    <definedName name="_xlchart.v1.116" hidden="1">tasktimes_bwcondition!$H$1</definedName>
    <definedName name="_xlchart.v1.117" hidden="1">tasktimes_bwcondition!$H$2:$H$18</definedName>
    <definedName name="_xlchart.v1.118" hidden="1">tasktimes_bwcondition!$I$1</definedName>
    <definedName name="_xlchart.v1.119" hidden="1">tasktimes_bwcondition!$I$2:$I$18</definedName>
    <definedName name="_xlchart.v1.12" hidden="1">tasktimes_bycondition!$J$1</definedName>
    <definedName name="_xlchart.v1.120" hidden="1">tasktimes_bwcondition!$J$1</definedName>
    <definedName name="_xlchart.v1.121" hidden="1">tasktimes_bwcondition!$J$2:$J$18</definedName>
    <definedName name="_xlchart.v1.122" hidden="1">tasktimes_bwcondition!$K$1</definedName>
    <definedName name="_xlchart.v1.123" hidden="1">tasktimes_bwcondition!$K$2:$K$18</definedName>
    <definedName name="_xlchart.v1.124" hidden="1">tasktimes_bwcondition!$L$1</definedName>
    <definedName name="_xlchart.v1.125" hidden="1">tasktimes_bwcondition!$L$2:$L$18</definedName>
    <definedName name="_xlchart.v1.126" hidden="1">tasktimes_bwcondition!$M$1</definedName>
    <definedName name="_xlchart.v1.127" hidden="1">tasktimes_bwcondition!$M$2:$M$18</definedName>
    <definedName name="_xlchart.v1.128" hidden="1">tasktimes_bwcondition!$N$1</definedName>
    <definedName name="_xlchart.v1.129" hidden="1">tasktimes_bwcondition!$N$2:$N$18</definedName>
    <definedName name="_xlchart.v1.13" hidden="1">tasktimes_bycondition!$J$2:$J$18</definedName>
    <definedName name="_xlchart.v1.130" hidden="1">tasktimes_bwinterface!$D$1</definedName>
    <definedName name="_xlchart.v1.131" hidden="1">tasktimes_bwinterface!$D$2:$D$18</definedName>
    <definedName name="_xlchart.v1.132" hidden="1">tasktimes_bwinterface!$E$1</definedName>
    <definedName name="_xlchart.v1.133" hidden="1">tasktimes_bwinterface!$E$2:$E$18</definedName>
    <definedName name="_xlchart.v1.134" hidden="1">tasktimes_bwinterface!$F$1</definedName>
    <definedName name="_xlchart.v1.135" hidden="1">tasktimes_bwinterface!$F$2:$F$18</definedName>
    <definedName name="_xlchart.v1.136" hidden="1">tasktimes_bwinterface!$G$1</definedName>
    <definedName name="_xlchart.v1.137" hidden="1">tasktimes_bwinterface!$G$2:$G$18</definedName>
    <definedName name="_xlchart.v1.138" hidden="1">tasktimes_bwinterface!$H$1</definedName>
    <definedName name="_xlchart.v1.139" hidden="1">tasktimes_bwinterface!$H$2:$H$18</definedName>
    <definedName name="_xlchart.v1.14" hidden="1">tasktimes_bycondition!$K$1</definedName>
    <definedName name="_xlchart.v1.140" hidden="1">tasktimes_bwinterface!$I$1</definedName>
    <definedName name="_xlchart.v1.141" hidden="1">tasktimes_bwinterface!$I$2:$I$18</definedName>
    <definedName name="_xlchart.v1.142" hidden="1">tasktimes_bwinterface!$J$1</definedName>
    <definedName name="_xlchart.v1.143" hidden="1">tasktimes_bwinterface!$J$2:$J$18</definedName>
    <definedName name="_xlchart.v1.144" hidden="1">tasktimes_bwinterface!$K$1</definedName>
    <definedName name="_xlchart.v1.145" hidden="1">tasktimes_bwinterface!$K$2:$K$18</definedName>
    <definedName name="_xlchart.v1.146" hidden="1">tasktimes_bwinterface!$L$1</definedName>
    <definedName name="_xlchart.v1.147" hidden="1">tasktimes_bwinterface!$L$2:$L$18</definedName>
    <definedName name="_xlchart.v1.148" hidden="1">tasktimes_bwinterface!$M$1</definedName>
    <definedName name="_xlchart.v1.149" hidden="1">tasktimes_bwinterface!$M$2:$M$18</definedName>
    <definedName name="_xlchart.v1.15" hidden="1">tasktimes_bycondition!$K$2:$K$18</definedName>
    <definedName name="_xlchart.v1.150" hidden="1">tasktimes_bwinterface!$N$1</definedName>
    <definedName name="_xlchart.v1.151" hidden="1">tasktimes_bwinterface!$N$2:$N$18</definedName>
    <definedName name="_xlchart.v1.152" hidden="1">tasktimes_bwtask!$D$1</definedName>
    <definedName name="_xlchart.v1.153" hidden="1">tasktimes_bwtask!$D$2:$D$18</definedName>
    <definedName name="_xlchart.v1.154" hidden="1">tasktimes_bwtask!$E$1</definedName>
    <definedName name="_xlchart.v1.155" hidden="1">tasktimes_bwtask!$E$2:$E$18</definedName>
    <definedName name="_xlchart.v1.156" hidden="1">tasktimes_bwtask!$F$1</definedName>
    <definedName name="_xlchart.v1.157" hidden="1">tasktimes_bwtask!$F$2:$F$18</definedName>
    <definedName name="_xlchart.v1.158" hidden="1">tasktimes_bwtask!$G$1</definedName>
    <definedName name="_xlchart.v1.159" hidden="1">tasktimes_bwtask!$G$2:$G$18</definedName>
    <definedName name="_xlchart.v1.16" hidden="1">tasktimes_bycondition!$L$1</definedName>
    <definedName name="_xlchart.v1.160" hidden="1">tasktimes_bwtask!$H$1</definedName>
    <definedName name="_xlchart.v1.161" hidden="1">tasktimes_bwtask!$H$2:$H$18</definedName>
    <definedName name="_xlchart.v1.162" hidden="1">tasktimes_bwtask!$I$1</definedName>
    <definedName name="_xlchart.v1.163" hidden="1">tasktimes_bwtask!$I$2:$I$18</definedName>
    <definedName name="_xlchart.v1.164" hidden="1">tasktimes_bwtask!$J$1</definedName>
    <definedName name="_xlchart.v1.165" hidden="1">tasktimes_bwtask!$J$2:$J$18</definedName>
    <definedName name="_xlchart.v1.166" hidden="1">tasktimes_bwtask!$K$1</definedName>
    <definedName name="_xlchart.v1.167" hidden="1">tasktimes_bwtask!$K$2:$K$18</definedName>
    <definedName name="_xlchart.v1.168" hidden="1">tasktimes_bwtask!$L$1</definedName>
    <definedName name="_xlchart.v1.169" hidden="1">tasktimes_bwtask!$L$2:$L$18</definedName>
    <definedName name="_xlchart.v1.17" hidden="1">tasktimes_bycondition!$L$2:$L$18</definedName>
    <definedName name="_xlchart.v1.170" hidden="1">tasktimes_bwtask!$M$1</definedName>
    <definedName name="_xlchart.v1.171" hidden="1">tasktimes_bwtask!$M$2:$M$18</definedName>
    <definedName name="_xlchart.v1.172" hidden="1">tasktimes_bwtask!$N$1</definedName>
    <definedName name="_xlchart.v1.173" hidden="1">tasktimes_bwtask!$N$2:$N$18</definedName>
    <definedName name="_xlchart.v1.174" hidden="1">totalstudytime!$D$1</definedName>
    <definedName name="_xlchart.v1.175" hidden="1">totalstudytime!$D$2:$D$18</definedName>
    <definedName name="_xlchart.v1.176" hidden="1">totalstudytime!$E$1</definedName>
    <definedName name="_xlchart.v1.177" hidden="1">totalstudytime!$E$2:$E$18</definedName>
    <definedName name="_xlchart.v1.18" hidden="1">tasktimes_bytask!$D$1</definedName>
    <definedName name="_xlchart.v1.19" hidden="1">tasktimes_bytask!$D$2:$D$18</definedName>
    <definedName name="_xlchart.v1.2" hidden="1">tasktimes_bycondition!$E$1</definedName>
    <definedName name="_xlchart.v1.20" hidden="1">tasktimes_bytask!$E$1</definedName>
    <definedName name="_xlchart.v1.21" hidden="1">tasktimes_bytask!$E$2:$E$18</definedName>
    <definedName name="_xlchart.v1.22" hidden="1">tasktimes_bytask!$F$1</definedName>
    <definedName name="_xlchart.v1.23" hidden="1">tasktimes_bytask!$F$2:$F$18</definedName>
    <definedName name="_xlchart.v1.24" hidden="1">tasktimes_bytask!$G$1</definedName>
    <definedName name="_xlchart.v1.25" hidden="1">tasktimes_bytask!$G$2:$G$18</definedName>
    <definedName name="_xlchart.v1.26" hidden="1">tasktimes_bytask!$H$1</definedName>
    <definedName name="_xlchart.v1.27" hidden="1">tasktimes_bytask!$H$2:$H$18</definedName>
    <definedName name="_xlchart.v1.28" hidden="1">tasktimes_bytask!$K$1</definedName>
    <definedName name="_xlchart.v1.29" hidden="1">tasktimes_bytask!$K$2:$K$18</definedName>
    <definedName name="_xlchart.v1.3" hidden="1">tasktimes_bycondition!$E$2:$E$18</definedName>
    <definedName name="_xlchart.v1.30" hidden="1">tasktimes_bytask!$I$1</definedName>
    <definedName name="_xlchart.v1.31" hidden="1">tasktimes_bytask!$I$2:$I$18</definedName>
    <definedName name="_xlchart.v1.32" hidden="1">tasktimes_bytask!$J$1</definedName>
    <definedName name="_xlchart.v1.33" hidden="1">tasktimes_bytask!$J$2:$J$18</definedName>
    <definedName name="_xlchart.v1.34" hidden="1">tasktimes_bytask!$L$1</definedName>
    <definedName name="_xlchart.v1.35" hidden="1">tasktimes_bytask!$L$2:$L$18</definedName>
    <definedName name="_xlchart.v1.36" hidden="1">tasktimes_bytask!$D$1</definedName>
    <definedName name="_xlchart.v1.37" hidden="1">tasktimes_bytask!$D$2:$D$18</definedName>
    <definedName name="_xlchart.v1.38" hidden="1">tasktimes_bytask!$E$1</definedName>
    <definedName name="_xlchart.v1.39" hidden="1">tasktimes_bytask!$E$2:$E$18</definedName>
    <definedName name="_xlchart.v1.4" hidden="1">tasktimes_bycondition!$F$1</definedName>
    <definedName name="_xlchart.v1.40" hidden="1">tasktimes_bytask!$F$1</definedName>
    <definedName name="_xlchart.v1.41" hidden="1">tasktimes_bytask!$F$2:$F$18</definedName>
    <definedName name="_xlchart.v1.42" hidden="1">tasktimes_bytask!$G$1</definedName>
    <definedName name="_xlchart.v1.43" hidden="1">tasktimes_bytask!$G$2:$G$18</definedName>
    <definedName name="_xlchart.v1.44" hidden="1">tasktimes_bytask!$H$1</definedName>
    <definedName name="_xlchart.v1.45" hidden="1">tasktimes_bytask!$H$2:$H$18</definedName>
    <definedName name="_xlchart.v1.46" hidden="1">tasktimes_bytask!$I$1</definedName>
    <definedName name="_xlchart.v1.47" hidden="1">tasktimes_bytask!$I$2:$I$18</definedName>
    <definedName name="_xlchart.v1.48" hidden="1">tasktimes_bytask!$J$1</definedName>
    <definedName name="_xlchart.v1.49" hidden="1">tasktimes_bytask!$J$2:$J$18</definedName>
    <definedName name="_xlchart.v1.5" hidden="1">tasktimes_bycondition!$F$2:$F$18</definedName>
    <definedName name="_xlchart.v1.50" hidden="1">tasktimes_bytask!$K$1</definedName>
    <definedName name="_xlchart.v1.51" hidden="1">tasktimes_bytask!$K$2:$K$18</definedName>
    <definedName name="_xlchart.v1.52" hidden="1">tasktimes_bytask!$L$1</definedName>
    <definedName name="_xlchart.v1.53" hidden="1">tasktimes_bytask!$L$2:$L$18</definedName>
    <definedName name="_xlchart.v1.54" hidden="1">tasktimes_bytask!$D$1</definedName>
    <definedName name="_xlchart.v1.55" hidden="1">tasktimes_bytask!$D$2:$D$18</definedName>
    <definedName name="_xlchart.v1.56" hidden="1">tasktimes_bytask!$E$1</definedName>
    <definedName name="_xlchart.v1.57" hidden="1">tasktimes_bytask!$E$2:$E$18</definedName>
    <definedName name="_xlchart.v1.58" hidden="1">tasktimes_bytask!$F$1</definedName>
    <definedName name="_xlchart.v1.59" hidden="1">tasktimes_bytask!$F$2:$F$18</definedName>
    <definedName name="_xlchart.v1.6" hidden="1">tasktimes_bycondition!$G$1</definedName>
    <definedName name="_xlchart.v1.60" hidden="1">tasktimes_bytask!$G$1</definedName>
    <definedName name="_xlchart.v1.61" hidden="1">tasktimes_bytask!$G$2:$G$18</definedName>
    <definedName name="_xlchart.v1.62" hidden="1">tasktimes_bytask!$H$1</definedName>
    <definedName name="_xlchart.v1.63" hidden="1">tasktimes_bytask!$H$2:$H$18</definedName>
    <definedName name="_xlchart.v1.64" hidden="1">tasktimes_bytask!$I$1</definedName>
    <definedName name="_xlchart.v1.65" hidden="1">tasktimes_bytask!$I$2:$I$18</definedName>
    <definedName name="_xlchart.v1.66" hidden="1">tasktimes_bytask!$J$1</definedName>
    <definedName name="_xlchart.v1.67" hidden="1">tasktimes_bytask!$J$2:$J$18</definedName>
    <definedName name="_xlchart.v1.68" hidden="1">tasktimes_bytask!$K$1</definedName>
    <definedName name="_xlchart.v1.69" hidden="1">tasktimes_bytask!$K$2:$K$18</definedName>
    <definedName name="_xlchart.v1.7" hidden="1">tasktimes_bycondition!$G$2:$G$18</definedName>
    <definedName name="_xlchart.v1.70" hidden="1">tasktimes_bytask!$L$1</definedName>
    <definedName name="_xlchart.v1.71" hidden="1">tasktimes_bytask!$L$2:$L$18</definedName>
    <definedName name="_xlchart.v1.72" hidden="1">tasktimes_byinterface!$D$1</definedName>
    <definedName name="_xlchart.v1.73" hidden="1">tasktimes_byinterface!$D$2:$D$18</definedName>
    <definedName name="_xlchart.v1.74" hidden="1">tasktimes_byinterface!$E$1</definedName>
    <definedName name="_xlchart.v1.75" hidden="1">tasktimes_byinterface!$E$2:$E$18</definedName>
    <definedName name="_xlchart.v1.76" hidden="1">tasktimes_byinterface!$F$1</definedName>
    <definedName name="_xlchart.v1.77" hidden="1">tasktimes_byinterface!$F$2:$F$18</definedName>
    <definedName name="_xlchart.v1.78" hidden="1">tasktimes_byinterface!$G$1</definedName>
    <definedName name="_xlchart.v1.79" hidden="1">tasktimes_byinterface!$G$2:$G$18</definedName>
    <definedName name="_xlchart.v1.8" hidden="1">tasktimes_bycondition!$H$1</definedName>
    <definedName name="_xlchart.v1.80" hidden="1">tasktimes_byinterface!$H$1</definedName>
    <definedName name="_xlchart.v1.81" hidden="1">tasktimes_byinterface!$H$2:$H$18</definedName>
    <definedName name="_xlchart.v1.82" hidden="1">tasktimes_byinterface!$I$1</definedName>
    <definedName name="_xlchart.v1.83" hidden="1">tasktimes_byinterface!$I$2:$I$18</definedName>
    <definedName name="_xlchart.v1.84" hidden="1">tasktimes_byinterface!$J$1</definedName>
    <definedName name="_xlchart.v1.85" hidden="1">tasktimes_byinterface!$J$2:$J$18</definedName>
    <definedName name="_xlchart.v1.86" hidden="1">tasktimes_byinterface!$K$1</definedName>
    <definedName name="_xlchart.v1.87" hidden="1">tasktimes_byinterface!$K$2:$K$18</definedName>
    <definedName name="_xlchart.v1.88" hidden="1">tasktimes_byinterface!$L$1</definedName>
    <definedName name="_xlchart.v1.89" hidden="1">tasktimes_byinterface!$L$2:$L$18</definedName>
    <definedName name="_xlchart.v1.9" hidden="1">tasktimes_bycondition!$H$2:$H$18</definedName>
    <definedName name="_xlchart.v1.90" hidden="1">tasktimes_bytask!$D$1</definedName>
    <definedName name="_xlchart.v1.91" hidden="1">tasktimes_bytask!$D$2:$D$18</definedName>
    <definedName name="_xlchart.v1.92" hidden="1">tasktimes_bytask!$E$1</definedName>
    <definedName name="_xlchart.v1.93" hidden="1">tasktimes_bytask!$E$2:$E$18</definedName>
    <definedName name="_xlchart.v1.94" hidden="1">tasktimes_bytask!$F$1</definedName>
    <definedName name="_xlchart.v1.95" hidden="1">tasktimes_bytask!$F$2:$F$18</definedName>
    <definedName name="_xlchart.v1.96" hidden="1">tasktimes_bytask!$G$1</definedName>
    <definedName name="_xlchart.v1.97" hidden="1">tasktimes_bytask!$G$2:$G$18</definedName>
    <definedName name="_xlchart.v1.98" hidden="1">tasktimes_bytask!$H$1</definedName>
    <definedName name="_xlchart.v1.99" hidden="1">tasktimes_bytask!$H$2:$H$18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8" l="1"/>
  <c r="K24" i="8"/>
  <c r="G24" i="8"/>
  <c r="F24" i="8"/>
  <c r="J24" i="8"/>
  <c r="I24" i="8"/>
  <c r="E24" i="8"/>
  <c r="D24" i="8"/>
  <c r="L23" i="8"/>
  <c r="K23" i="8"/>
  <c r="G23" i="8"/>
  <c r="F23" i="8"/>
  <c r="J23" i="8"/>
  <c r="I23" i="8"/>
  <c r="E23" i="8"/>
  <c r="D23" i="8"/>
  <c r="L22" i="8"/>
  <c r="K22" i="8"/>
  <c r="G22" i="8"/>
  <c r="F22" i="8"/>
  <c r="J22" i="8"/>
  <c r="I22" i="8"/>
  <c r="E22" i="8"/>
  <c r="D22" i="8"/>
  <c r="L21" i="8"/>
  <c r="K21" i="8"/>
  <c r="G21" i="8"/>
  <c r="F21" i="8"/>
  <c r="J21" i="8"/>
  <c r="I21" i="8"/>
  <c r="E21" i="8"/>
  <c r="D21" i="8"/>
  <c r="L20" i="8"/>
  <c r="K20" i="8"/>
  <c r="G20" i="8"/>
  <c r="F20" i="8"/>
  <c r="J20" i="8"/>
  <c r="I20" i="8"/>
  <c r="E20" i="8"/>
  <c r="D20" i="8"/>
  <c r="L24" i="7"/>
  <c r="G24" i="7"/>
  <c r="J24" i="7"/>
  <c r="E24" i="7"/>
  <c r="I24" i="7"/>
  <c r="D24" i="7"/>
  <c r="K24" i="7"/>
  <c r="F24" i="7"/>
  <c r="L23" i="7"/>
  <c r="G23" i="7"/>
  <c r="J23" i="7"/>
  <c r="E23" i="7"/>
  <c r="I23" i="7"/>
  <c r="D23" i="7"/>
  <c r="K23" i="7"/>
  <c r="F23" i="7"/>
  <c r="L22" i="7"/>
  <c r="G22" i="7"/>
  <c r="J22" i="7"/>
  <c r="E22" i="7"/>
  <c r="I22" i="7"/>
  <c r="D22" i="7"/>
  <c r="K22" i="7"/>
  <c r="F22" i="7"/>
  <c r="L21" i="7"/>
  <c r="G21" i="7"/>
  <c r="J21" i="7"/>
  <c r="E21" i="7"/>
  <c r="I21" i="7"/>
  <c r="D21" i="7"/>
  <c r="K21" i="7"/>
  <c r="F21" i="7"/>
  <c r="L20" i="7"/>
  <c r="G20" i="7"/>
  <c r="J20" i="7"/>
  <c r="E20" i="7"/>
  <c r="I20" i="7"/>
  <c r="D20" i="7"/>
  <c r="K20" i="7"/>
  <c r="F20" i="7"/>
  <c r="L24" i="6"/>
  <c r="E24" i="6"/>
  <c r="J24" i="6"/>
  <c r="G24" i="6"/>
  <c r="K24" i="6"/>
  <c r="D24" i="6"/>
  <c r="I24" i="6"/>
  <c r="F24" i="6"/>
  <c r="L23" i="6"/>
  <c r="E23" i="6"/>
  <c r="J23" i="6"/>
  <c r="G23" i="6"/>
  <c r="K23" i="6"/>
  <c r="D23" i="6"/>
  <c r="I23" i="6"/>
  <c r="F23" i="6"/>
  <c r="L22" i="6"/>
  <c r="E22" i="6"/>
  <c r="J22" i="6"/>
  <c r="G22" i="6"/>
  <c r="K22" i="6"/>
  <c r="D22" i="6"/>
  <c r="I22" i="6"/>
  <c r="F22" i="6"/>
  <c r="L21" i="6"/>
  <c r="E21" i="6"/>
  <c r="J21" i="6"/>
  <c r="G21" i="6"/>
  <c r="K21" i="6"/>
  <c r="D21" i="6"/>
  <c r="I21" i="6"/>
  <c r="F21" i="6"/>
  <c r="L20" i="6"/>
  <c r="E20" i="6"/>
  <c r="J20" i="6"/>
  <c r="G20" i="6"/>
  <c r="K20" i="6"/>
  <c r="D20" i="6"/>
  <c r="I20" i="6"/>
  <c r="F20" i="6"/>
  <c r="M24" i="5"/>
  <c r="M23" i="5"/>
  <c r="M22" i="5"/>
  <c r="M21" i="5"/>
  <c r="M20" i="5"/>
  <c r="N24" i="5"/>
  <c r="K24" i="5"/>
  <c r="H24" i="5"/>
  <c r="E24" i="5"/>
  <c r="J24" i="5"/>
  <c r="G24" i="5"/>
  <c r="D24" i="5"/>
  <c r="N23" i="5"/>
  <c r="K23" i="5"/>
  <c r="H23" i="5"/>
  <c r="E23" i="5"/>
  <c r="J23" i="5"/>
  <c r="G23" i="5"/>
  <c r="D23" i="5"/>
  <c r="N22" i="5"/>
  <c r="K22" i="5"/>
  <c r="H22" i="5"/>
  <c r="E22" i="5"/>
  <c r="J22" i="5"/>
  <c r="G22" i="5"/>
  <c r="D22" i="5"/>
  <c r="N21" i="5"/>
  <c r="K21" i="5"/>
  <c r="H21" i="5"/>
  <c r="E21" i="5"/>
  <c r="J21" i="5"/>
  <c r="G21" i="5"/>
  <c r="D21" i="5"/>
  <c r="N20" i="5"/>
  <c r="K20" i="5"/>
  <c r="H20" i="5"/>
  <c r="E20" i="5"/>
  <c r="J20" i="5"/>
  <c r="G20" i="5"/>
  <c r="D20" i="5"/>
  <c r="N24" i="4"/>
  <c r="K24" i="4"/>
  <c r="M24" i="4"/>
  <c r="J24" i="4"/>
  <c r="H24" i="4"/>
  <c r="E24" i="4"/>
  <c r="G24" i="4"/>
  <c r="D24" i="4"/>
  <c r="N23" i="4"/>
  <c r="K23" i="4"/>
  <c r="M23" i="4"/>
  <c r="J23" i="4"/>
  <c r="H23" i="4"/>
  <c r="E23" i="4"/>
  <c r="G23" i="4"/>
  <c r="D23" i="4"/>
  <c r="N22" i="4"/>
  <c r="K22" i="4"/>
  <c r="M22" i="4"/>
  <c r="J22" i="4"/>
  <c r="H22" i="4"/>
  <c r="E22" i="4"/>
  <c r="G22" i="4"/>
  <c r="D22" i="4"/>
  <c r="N21" i="4"/>
  <c r="K21" i="4"/>
  <c r="M21" i="4"/>
  <c r="J21" i="4"/>
  <c r="H21" i="4"/>
  <c r="E21" i="4"/>
  <c r="G21" i="4"/>
  <c r="D21" i="4"/>
  <c r="N20" i="4"/>
  <c r="K20" i="4"/>
  <c r="M20" i="4"/>
  <c r="J20" i="4"/>
  <c r="H20" i="4"/>
  <c r="E20" i="4"/>
  <c r="G20" i="4"/>
  <c r="D20" i="4"/>
  <c r="E24" i="3"/>
  <c r="D24" i="3"/>
  <c r="E23" i="3"/>
  <c r="D23" i="3"/>
  <c r="E22" i="3"/>
  <c r="D22" i="3"/>
  <c r="E21" i="3"/>
  <c r="D21" i="3"/>
  <c r="E20" i="3"/>
  <c r="D20" i="3"/>
  <c r="D23" i="1"/>
  <c r="D21" i="1"/>
  <c r="D22" i="1"/>
  <c r="D24" i="1"/>
  <c r="D20" i="1"/>
  <c r="K20" i="1"/>
  <c r="G20" i="1"/>
  <c r="H20" i="1"/>
  <c r="M20" i="1"/>
  <c r="N20" i="1"/>
  <c r="K24" i="1"/>
  <c r="G24" i="1"/>
  <c r="H24" i="1"/>
  <c r="M24" i="1"/>
  <c r="N24" i="1"/>
  <c r="K22" i="1"/>
  <c r="G22" i="1"/>
  <c r="H22" i="1"/>
  <c r="M22" i="1"/>
  <c r="N22" i="1"/>
  <c r="K21" i="1"/>
  <c r="G21" i="1"/>
  <c r="H21" i="1"/>
  <c r="M21" i="1"/>
  <c r="N21" i="1"/>
  <c r="K23" i="1"/>
  <c r="G23" i="1"/>
  <c r="H23" i="1"/>
  <c r="M23" i="1"/>
  <c r="N23" i="1"/>
  <c r="E20" i="1"/>
  <c r="J20" i="1"/>
  <c r="E24" i="1"/>
  <c r="J24" i="1"/>
  <c r="E22" i="1"/>
  <c r="J22" i="1"/>
  <c r="E21" i="1"/>
  <c r="J21" i="1"/>
  <c r="E23" i="1"/>
  <c r="J23" i="1"/>
</calcChain>
</file>

<file path=xl/sharedStrings.xml><?xml version="1.0" encoding="utf-8"?>
<sst xmlns="http://schemas.openxmlformats.org/spreadsheetml/2006/main" count="351" uniqueCount="35">
  <si>
    <t>ngFQZ3PEO5NJ</t>
  </si>
  <si>
    <t>JT7ru39Irzx7</t>
  </si>
  <si>
    <t>a6RSZr6Rflrh</t>
  </si>
  <si>
    <t>SyndXrJWn1Ei</t>
  </si>
  <si>
    <t>HuW1wIIebZWn</t>
  </si>
  <si>
    <t>NvepUR3xQYb3</t>
  </si>
  <si>
    <t>w7TNykrDwr1q</t>
  </si>
  <si>
    <t>tqJLycRmlf6B</t>
  </si>
  <si>
    <t>CoYhbad22Jko</t>
  </si>
  <si>
    <t>w7TXwcLz7Ydb</t>
  </si>
  <si>
    <t>ruM5fRj1p3f9</t>
  </si>
  <si>
    <t>wQez7lrGYiza</t>
  </si>
  <si>
    <t>xnfPy13ddVDB</t>
  </si>
  <si>
    <t>2Ispy3RTXFLN</t>
  </si>
  <si>
    <t>MQNQXUlXMlJG</t>
  </si>
  <si>
    <t>yvoRfW5318GY</t>
  </si>
  <si>
    <t>MIN</t>
  </si>
  <si>
    <t>MAX</t>
  </si>
  <si>
    <t>MEDIAN</t>
  </si>
  <si>
    <t>Q1</t>
  </si>
  <si>
    <t>Q3</t>
  </si>
  <si>
    <t>PID</t>
  </si>
  <si>
    <t>C1_Integrated_task1_min_elapsed</t>
  </si>
  <si>
    <t>C2_Integrated_task1_min_elapsed</t>
  </si>
  <si>
    <t>conditionOrder</t>
  </si>
  <si>
    <t>control =&gt; augmentation</t>
  </si>
  <si>
    <t>augmentation =&gt; control</t>
  </si>
  <si>
    <t>C1_Integrated_task2_min_elapsed</t>
  </si>
  <si>
    <t>C2_Integrated_task2_min_elapsed</t>
  </si>
  <si>
    <t>C2_NonIntegrated_task1_min_elapsed</t>
  </si>
  <si>
    <t>C1_NonIntegrated_task1_min_elapsed</t>
  </si>
  <si>
    <t>C1_NonIntegrated_task2_min_elapsed</t>
  </si>
  <si>
    <t>C2_NonIntegrated_task2_min_elapsed</t>
  </si>
  <si>
    <t>C1_TotalStudyTime_min_elapsed</t>
  </si>
  <si>
    <t>C2_TotalStudyTime_min_elapsed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</si>
</sst>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 Each Condition</a:t>
            </a:r>
          </a:p>
        </cx:rich>
      </cx:tx>
    </cx:title>
    <cx:plotArea>
      <cx:plotAreaRegion>
        <cx:series layoutId="boxWhisker" uniqueId="{449A63E7-F62F-4D3E-BF47-C7954D5BBA93}">
          <cx:tx>
            <cx:txData>
              <cx:f>_xlchart.v1.0</cx:f>
              <cx:v>C1_NonIntegrated_task1_min_elapsed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EBF4A64-B352-41B5-9183-F0E0D865A7BC}">
          <cx:tx>
            <cx:txData>
              <cx:f>_xlchart.v1.2</cx:f>
              <cx:v>C1_NonIntegrated_task2_min_elapsed</cx:v>
            </cx:txData>
          </cx:tx>
          <cx:spPr>
            <a:solidFill>
              <a:schemeClr val="accent4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x:spPr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CA80B932-B051-4AC9-A92A-395AE369FB38}">
          <cx:tx>
            <cx:txData>
              <cx:f>_xlchart.v1.4</cx:f>
              <cx:v>C1_Integrated_task1_min_elapsed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75398C11-5220-425D-A324-369DC0B0D944}">
          <cx:tx>
            <cx:txData>
              <cx:f>_xlchart.v1.6</cx:f>
              <cx:v>C1_Integrated_task2_min_elapsed</cx:v>
            </cx:txData>
          </cx:tx>
          <cx:spPr>
            <a:solidFill>
              <a:schemeClr val="tx2"/>
            </a:solidFill>
            <a:ln>
              <a:solidFill>
                <a:schemeClr val="tx2">
                  <a:lumMod val="75000"/>
                </a:schemeClr>
              </a:solidFill>
            </a:ln>
          </cx:spPr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22560B92-D969-4071-9FA6-8683CBD13619}">
          <cx:tx>
            <cx:txData>
              <cx:f>_xlchart.v1.8</cx:f>
              <cx:v/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47225B9-BFAB-45EB-B2F8-BC37D1C86AF7}">
          <cx:tx>
            <cx:txData>
              <cx:f>_xlchart.v1.10</cx:f>
              <cx:v>C2_Integrated_task1_min_elapsed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meanLine="0" meanMarker="1" nonoutliers="1" outliers="1"/>
            <cx:statistics quartileMethod="exclusive"/>
          </cx:layoutPr>
        </cx:series>
        <cx:series layoutId="boxWhisker" uniqueId="{9338D6F4-9A98-438B-938F-DCF04F569C95}">
          <cx:tx>
            <cx:txData>
              <cx:f>_xlchart.v1.12</cx:f>
              <cx:v>C2_Integrated_task2_min_elapsed</cx:v>
            </cx:txData>
          </cx:tx>
          <cx:spPr>
            <a:solidFill>
              <a:srgbClr val="C00000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B1ED7771-9F58-45A9-8906-75F9EF312410}">
          <cx:tx>
            <cx:txData>
              <cx:f>_xlchart.v1.14</cx:f>
              <cx:v>C2_NonIntegrated_task1_min_elapsed</cx:v>
            </cx:txData>
          </cx:tx>
          <cx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</cx:spPr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7B30D199-DE9C-4BC3-A50B-B86CECFE075F}">
          <cx:tx>
            <cx:txData>
              <cx:f>_xlchart.v1.16</cx:f>
              <cx:v>C2_NonIntegrated_task2_min_elapsed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8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_xlchart.v1.63</cx:f>
      </cx:numDim>
    </cx:data>
    <cx:data id="5">
      <cx:numDim type="val">
        <cx:f>_xlchart.v1.65</cx:f>
      </cx:numDim>
    </cx:data>
    <cx:data id="6">
      <cx:numDim type="val">
        <cx:f>_xlchart.v1.67</cx:f>
      </cx:numDim>
    </cx:data>
    <cx:data id="7">
      <cx:numDim type="val">
        <cx:f>_xlchart.v1.69</cx:f>
      </cx:numDim>
    </cx:data>
    <cx:data id="8">
      <cx:numDim type="val">
        <cx:f>_xlchart.v1.71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 Each Task</a:t>
            </a:r>
          </a:p>
        </cx:rich>
      </cx:tx>
    </cx:title>
    <cx:plotArea>
      <cx:plotAreaRegion>
        <cx:series layoutId="boxWhisker" uniqueId="{F06BC44A-84BD-41D2-8CDA-B2B761BC0A7C}">
          <cx:tx>
            <cx:txData>
              <cx:f>_xlchart.v1.54</cx:f>
              <cx:v>C1_Integrated_task1_min_elapsed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2201E87-4F31-4EA5-B5FE-C09ACFC1DB02}">
          <cx:tx>
            <cx:txData>
              <cx:f>_xlchart.v1.56</cx:f>
              <cx:v>C2_Integrated_task1_min_elapsed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EEE5FD0A-B68E-4258-92F8-0444C4C911AC}">
          <cx:tx>
            <cx:txData>
              <cx:f>_xlchart.v1.58</cx:f>
              <cx:v>C1_NonIntegrated_task1_min_elapsed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A94B2052-7028-41AD-9327-2958C7D56CC3}">
          <cx:tx>
            <cx:txData>
              <cx:f>_xlchart.v1.60</cx:f>
              <cx:v>C2_NonIntegrated_task1_min_elapsed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6814CC12-9334-40D5-A8A3-651CCEEF77DA}">
          <cx:tx>
            <cx:txData>
              <cx:f>_xlchart.v1.62</cx:f>
              <cx:v/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CF683E-8585-4D61-A8C6-669A2C5A245D}">
          <cx:tx>
            <cx:txData>
              <cx:f>_xlchart.v1.64</cx:f>
              <cx:v>C1_Integrated_task2_min_elapsed</cx:v>
            </cx:txData>
          </cx:tx>
          <cx:dataId val="5"/>
          <cx:layoutPr>
            <cx:visibility meanLine="0" meanMarker="1" nonoutliers="1" outliers="1"/>
            <cx:statistics quartileMethod="exclusive"/>
          </cx:layoutPr>
        </cx:series>
        <cx:series layoutId="boxWhisker" uniqueId="{C44F91DE-15AB-401D-957E-85ECB3DA71CA}">
          <cx:tx>
            <cx:txData>
              <cx:f>_xlchart.v1.66</cx:f>
              <cx:v>C2_Integrated_task2_min_elapsed</cx:v>
            </cx:txData>
          </cx:tx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B4663099-C6B5-466E-B16A-E787BE74C00A}">
          <cx:tx>
            <cx:txData>
              <cx:f>_xlchart.v1.68</cx:f>
              <cx:v>C1_NonIntegrated_task2_min_elapsed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95A4A12E-DB90-4D3B-89AF-17D324BCD322}">
          <cx:tx>
            <cx:txData>
              <cx:f>_xlchart.v1.70</cx:f>
              <cx:v>C2_NonIntegrated_task2_min_elapsed</cx:v>
            </cx:txData>
          </cx:tx>
          <cx:dataId val="8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  <cx:data id="4">
      <cx:numDim type="val">
        <cx:f>_xlchart.v1.81</cx:f>
      </cx:numDim>
    </cx:data>
    <cx:data id="5">
      <cx:numDim type="val">
        <cx:f>_xlchart.v1.83</cx:f>
      </cx:numDim>
    </cx:data>
    <cx:data id="6">
      <cx:numDim type="val">
        <cx:f>_xlchart.v1.85</cx:f>
      </cx:numDim>
    </cx:data>
    <cx:data id="7">
      <cx:numDim type="val">
        <cx:f>_xlchart.v1.87</cx:f>
      </cx:numDim>
    </cx:data>
    <cx:data id="8">
      <cx:numDim type="val">
        <cx:f>_xlchart.v1.89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For Each Interface</a:t>
            </a:r>
          </a:p>
        </cx:rich>
      </cx:tx>
    </cx:title>
    <cx:plotArea>
      <cx:plotAreaRegion>
        <cx:series layoutId="boxWhisker" uniqueId="{E99F1318-CC38-42CC-BF7D-8BEEFE6CCAD1}">
          <cx:tx>
            <cx:txData>
              <cx:f>_xlchart.v1.72</cx:f>
              <cx:v>C1_Integrated_task1_min_elapsed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B98339CA-BE6D-4E8C-8CA5-F474B18CE9A3}">
          <cx:tx>
            <cx:txData>
              <cx:f>_xlchart.v1.74</cx:f>
              <cx:v>C2_Integrated_task1_min_elapsed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8A2205BB-F8C1-478A-8E36-41557548BAF9}">
          <cx:tx>
            <cx:txData>
              <cx:f>_xlchart.v1.76</cx:f>
              <cx:v>C1_Integrated_task2_min_elapsed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DB7E6726-4F1D-4DED-9365-F8AB0A0F49D8}">
          <cx:tx>
            <cx:txData>
              <cx:f>_xlchart.v1.78</cx:f>
              <cx:v>C2_Integrated_task2_min_elapsed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45645122-5D2E-49C7-944F-C8847D1CE355}">
          <cx:tx>
            <cx:txData>
              <cx:f>_xlchart.v1.80</cx:f>
              <cx:v/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043AC23-938F-4EDD-9C64-FC03807697F3}">
          <cx:tx>
            <cx:txData>
              <cx:f>_xlchart.v1.82</cx:f>
              <cx:v>C1_NonIntegrated_task1_min_elapsed</cx:v>
            </cx:txData>
          </cx:tx>
          <cx:dataId val="5"/>
          <cx:layoutPr>
            <cx:visibility meanLine="0" meanMarker="1" nonoutliers="1" outliers="1"/>
            <cx:statistics quartileMethod="exclusive"/>
          </cx:layoutPr>
        </cx:series>
        <cx:series layoutId="boxWhisker" uniqueId="{1C6C442F-C706-4579-977C-5D6025536ED5}">
          <cx:tx>
            <cx:txData>
              <cx:f>_xlchart.v1.84</cx:f>
              <cx:v>C2_NonIntegrated_task1_min_elapsed</cx:v>
            </cx:txData>
          </cx:tx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97B99975-07F6-46D7-82E9-DAB05A488E51}">
          <cx:tx>
            <cx:txData>
              <cx:f>_xlchart.v1.86</cx:f>
              <cx:v>C1_NonIntegrated_task2_min_elapsed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1139A3BE-C8D8-43D6-B52D-962BB2EEFC61}">
          <cx:tx>
            <cx:txData>
              <cx:f>_xlchart.v1.88</cx:f>
              <cx:v>C2_NonIntegrated_task2_min_elapsed</cx:v>
            </cx:txData>
          </cx:tx>
          <cx:dataId val="8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  <cx:data id="2">
      <cx:numDim type="val">
        <cx:f>_xlchart.v1.113</cx:f>
      </cx:numDim>
    </cx:data>
    <cx:data id="3">
      <cx:numDim type="val">
        <cx:f>_xlchart.v1.115</cx:f>
      </cx:numDim>
    </cx:data>
    <cx:data id="4">
      <cx:numDim type="val">
        <cx:f>_xlchart.v1.117</cx:f>
      </cx:numDim>
    </cx:data>
    <cx:data id="5">
      <cx:numDim type="val">
        <cx:f>_xlchart.v1.119</cx:f>
      </cx:numDim>
    </cx:data>
    <cx:data id="6">
      <cx:numDim type="val">
        <cx:f>_xlchart.v1.121</cx:f>
      </cx:numDim>
    </cx:data>
    <cx:data id="7">
      <cx:numDim type="val">
        <cx:f>_xlchart.v1.123</cx:f>
      </cx:numDim>
    </cx:data>
    <cx:data id="8">
      <cx:numDim type="val">
        <cx:f>_xlchart.v1.125</cx:f>
      </cx:numDim>
    </cx:data>
    <cx:data id="9">
      <cx:numDim type="val">
        <cx:f>_xlchart.v1.127</cx:f>
      </cx:numDim>
    </cx:data>
    <cx:data id="10">
      <cx:numDim type="val">
        <cx:f>_xlchart.v1.129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Grouped by Interface, Task; Between Condition</a:t>
            </a:r>
          </a:p>
        </cx:rich>
      </cx:tx>
    </cx:title>
    <cx:plotArea>
      <cx:plotAreaRegion>
        <cx:series layoutId="boxWhisker" uniqueId="{B05D96D6-4A11-4BEA-8EA7-8CEE9DACFC6B}">
          <cx:tx>
            <cx:txData>
              <cx:f>_xlchart.v1.108</cx:f>
              <cx:v>C1_Integrated_task1_min_elapsed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C7F1523A-4D89-4CBE-988E-D7905C217B77}">
          <cx:tx>
            <cx:txData>
              <cx:f>_xlchart.v1.110</cx:f>
              <cx:v>C2_Integrated_task1_min_elapsed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5DDEFD4F-DA42-450A-BDA5-FAEC7C08B6D1}">
          <cx:tx>
            <cx:txData>
              <cx:f>_xlchart.v1.112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4080F7-8552-4C66-90B7-0E4E0C8E092A}">
          <cx:tx>
            <cx:txData>
              <cx:f>_xlchart.v1.114</cx:f>
              <cx:v>C1_NonIntegrated_task1_min_elapsed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428F4D7F-C6E6-4FD4-AF68-93BBCA46601F}">
          <cx:tx>
            <cx:txData>
              <cx:f>_xlchart.v1.116</cx:f>
              <cx:v>C2_NonIntegrated_task1_min_elapsed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  <cx:series layoutId="boxWhisker" uniqueId="{09CB93F2-3EF6-4501-BD60-BC1632828C6B}">
          <cx:tx>
            <cx:txData>
              <cx:f>_xlchart.v1.118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8A62125-1391-4551-859B-480FC8A3E29D}">
          <cx:tx>
            <cx:txData>
              <cx:f>_xlchart.v1.120</cx:f>
              <cx:v>C1_Integrated_task2_min_elapsed</cx:v>
            </cx:txData>
          </cx:tx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96750AFB-3438-4109-826B-6229A6FE4298}">
          <cx:tx>
            <cx:txData>
              <cx:f>_xlchart.v1.122</cx:f>
              <cx:v>C2_Integrated_task2_min_elapsed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1A4FA4DD-D3A5-4DE6-81C4-C9DCCD4018AF}">
          <cx:tx>
            <cx:txData>
              <cx:f>_xlchart.v1.124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56C916C-5FE1-4DA9-99F3-204832EFCC2B}">
          <cx:tx>
            <cx:txData>
              <cx:f>_xlchart.v1.126</cx:f>
              <cx:v>C1_NonIntegrated_task2_min_elapsed</cx:v>
            </cx:txData>
          </cx:tx>
          <cx:dataId val="9"/>
          <cx:layoutPr>
            <cx:visibility meanLine="0" meanMarker="1" nonoutliers="1" outliers="1"/>
            <cx:statistics quartileMethod="exclusive"/>
          </cx:layoutPr>
        </cx:series>
        <cx:series layoutId="boxWhisker" uniqueId="{92BA6DEE-06F8-497F-A06D-6A2D315582E1}">
          <cx:tx>
            <cx:txData>
              <cx:f>_xlchart.v1.128</cx:f>
              <cx:v>C2_NonIntegrated_task2_min_elapsed</cx:v>
            </cx:txData>
          </cx:tx>
          <cx:dataId val="10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_xlchart.v1.131</cx:f>
      </cx:numDim>
    </cx:data>
    <cx:data id="1">
      <cx:numDim type="val">
        <cx:f>_xlchart.v1.133</cx:f>
      </cx:numDim>
    </cx:data>
    <cx:data id="2">
      <cx:numDim type="val">
        <cx:f>_xlchart.v1.135</cx:f>
      </cx:numDim>
    </cx:data>
    <cx:data id="3">
      <cx:numDim type="val">
        <cx:f>_xlchart.v1.137</cx:f>
      </cx:numDim>
    </cx:data>
    <cx:data id="4">
      <cx:numDim type="val">
        <cx:f>_xlchart.v1.139</cx:f>
      </cx:numDim>
    </cx:data>
    <cx:data id="5">
      <cx:numDim type="val">
        <cx:f>_xlchart.v1.141</cx:f>
      </cx:numDim>
    </cx:data>
    <cx:data id="6">
      <cx:numDim type="val">
        <cx:f>_xlchart.v1.143</cx:f>
      </cx:numDim>
    </cx:data>
    <cx:data id="7">
      <cx:numDim type="val">
        <cx:f>_xlchart.v1.145</cx:f>
      </cx:numDim>
    </cx:data>
    <cx:data id="8">
      <cx:numDim type="val">
        <cx:f>_xlchart.v1.147</cx:f>
      </cx:numDim>
    </cx:data>
    <cx:data id="9">
      <cx:numDim type="val">
        <cx:f>_xlchart.v1.149</cx:f>
      </cx:numDim>
    </cx:data>
    <cx:data id="10">
      <cx:numDim type="val">
        <cx:f>_xlchart.v1.151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Grouped by Condition, Task; Between Interface</a:t>
            </a:r>
          </a:p>
        </cx:rich>
      </cx:tx>
    </cx:title>
    <cx:plotArea>
      <cx:plotAreaRegion>
        <cx:series layoutId="boxWhisker" uniqueId="{582A2E9E-5189-43F5-AF83-CBA35382EB9C}">
          <cx:tx>
            <cx:txData>
              <cx:f>_xlchart.v1.130</cx:f>
              <cx:v>C1_Integrated_task1_min_elapsed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8FFD91A7-2A81-4D72-A8DF-DFAAC0CC7AD4}">
          <cx:tx>
            <cx:txData>
              <cx:f>_xlchart.v1.132</cx:f>
              <cx:v>C1_NonIntegrated_task1_min_elapsed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23439B2E-C71E-4901-B9A8-01964FFA31A2}">
          <cx:tx>
            <cx:txData>
              <cx:f>_xlchart.v1.134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8BE897-400C-4662-9A5B-557052E289FC}">
          <cx:tx>
            <cx:txData>
              <cx:f>_xlchart.v1.136</cx:f>
              <cx:v>C2_Integrated_task1_min_elapsed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5C9EE7BB-83D8-4CEB-9A6F-731700091563}">
          <cx:tx>
            <cx:txData>
              <cx:f>_xlchart.v1.138</cx:f>
              <cx:v>C2_NonIntegrated_task1_min_elapsed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  <cx:series layoutId="boxWhisker" uniqueId="{BFC6C682-4590-4697-ADC8-AB07A1B9FC0F}">
          <cx:tx>
            <cx:txData>
              <cx:f>_xlchart.v1.140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4379D08-3821-42B7-950E-B2DA778AB36D}">
          <cx:tx>
            <cx:txData>
              <cx:f>_xlchart.v1.142</cx:f>
              <cx:v>C1_Integrated_task2_min_elapsed</cx:v>
            </cx:txData>
          </cx:tx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0A163F62-42CF-436A-A335-2EDCA36B6EDF}">
          <cx:tx>
            <cx:txData>
              <cx:f>_xlchart.v1.144</cx:f>
              <cx:v>C1_NonIntegrated_task2_min_elapsed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C91FA7C9-5053-435B-B92B-1A66801E4834}">
          <cx:tx>
            <cx:txData>
              <cx:f>_xlchart.v1.146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6E6CD8D-C628-497C-88DA-DBFAEDFA2C84}">
          <cx:tx>
            <cx:txData>
              <cx:f>_xlchart.v1.148</cx:f>
              <cx:v>C2_Integrated_task2_min_elapsed</cx:v>
            </cx:txData>
          </cx:tx>
          <cx:dataId val="9"/>
          <cx:layoutPr>
            <cx:visibility meanLine="0" meanMarker="1" nonoutliers="1" outliers="1"/>
            <cx:statistics quartileMethod="exclusive"/>
          </cx:layoutPr>
        </cx:series>
        <cx:series layoutId="boxWhisker" uniqueId="{B5CC4C3D-BCDE-4A21-9B89-8B65EFDF7DFF}">
          <cx:tx>
            <cx:txData>
              <cx:f>_xlchart.v1.150</cx:f>
              <cx:v>C2_NonIntegrated_task2_min_elapsed</cx:v>
            </cx:txData>
          </cx:tx>
          <cx:dataId val="10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_xlchart.v1.153</cx:f>
      </cx:numDim>
    </cx:data>
    <cx:data id="1">
      <cx:numDim type="val">
        <cx:f>_xlchart.v1.155</cx:f>
      </cx:numDim>
    </cx:data>
    <cx:data id="2">
      <cx:numDim type="val">
        <cx:f>_xlchart.v1.157</cx:f>
      </cx:numDim>
    </cx:data>
    <cx:data id="3">
      <cx:numDim type="val">
        <cx:f>_xlchart.v1.159</cx:f>
      </cx:numDim>
    </cx:data>
    <cx:data id="4">
      <cx:numDim type="val">
        <cx:f>_xlchart.v1.161</cx:f>
      </cx:numDim>
    </cx:data>
    <cx:data id="5">
      <cx:numDim type="val">
        <cx:f>_xlchart.v1.163</cx:f>
      </cx:numDim>
    </cx:data>
    <cx:data id="6">
      <cx:numDim type="val">
        <cx:f>_xlchart.v1.165</cx:f>
      </cx:numDim>
    </cx:data>
    <cx:data id="7">
      <cx:numDim type="val">
        <cx:f>_xlchart.v1.167</cx:f>
      </cx:numDim>
    </cx:data>
    <cx:data id="8">
      <cx:numDim type="val">
        <cx:f>_xlchart.v1.169</cx:f>
      </cx:numDim>
    </cx:data>
    <cx:data id="9">
      <cx:numDim type="val">
        <cx:f>_xlchart.v1.171</cx:f>
      </cx:numDim>
    </cx:data>
    <cx:data id="10">
      <cx:numDim type="val">
        <cx:f>_xlchart.v1.173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Task Completion Time Elapsed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Grouped by Condition, Interface; Between Task</a:t>
            </a:r>
          </a:p>
        </cx:rich>
      </cx:tx>
    </cx:title>
    <cx:plotArea>
      <cx:plotAreaRegion>
        <cx:series layoutId="boxWhisker" uniqueId="{6501AA49-AAAB-4EBE-8A6B-90ECAD7E45EB}">
          <cx:tx>
            <cx:txData>
              <cx:f>_xlchart.v1.152</cx:f>
              <cx:v>C1_Integrated_task1_min_elapsed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FB565908-3CE0-4C92-9542-5EA5655B5F53}">
          <cx:tx>
            <cx:txData>
              <cx:f>_xlchart.v1.154</cx:f>
              <cx:v>C1_Integrated_task2_min_elapsed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E0B3D480-A851-49AB-8310-F4AF89F36E9F}">
          <cx:tx>
            <cx:txData>
              <cx:f>_xlchart.v1.156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B11B9D-769C-4EBF-8ED0-AEF998C52637}">
          <cx:tx>
            <cx:txData>
              <cx:f>_xlchart.v1.158</cx:f>
              <cx:v>C1_NonIntegrated_task1_min_elapsed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7F7871D7-3C9A-4018-8B13-8905D9C6096E}">
          <cx:tx>
            <cx:txData>
              <cx:f>_xlchart.v1.160</cx:f>
              <cx:v>C1_NonIntegrated_task2_min_elapsed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  <cx:series layoutId="boxWhisker" uniqueId="{BB85E56A-786D-44AB-86F3-62C647DB4259}">
          <cx:tx>
            <cx:txData>
              <cx:f>_xlchart.v1.162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C169CE0-7A38-46E6-A017-21F8F4483992}">
          <cx:tx>
            <cx:txData>
              <cx:f>_xlchart.v1.164</cx:f>
              <cx:v>C2_Integrated_task1_min_elapsed</cx:v>
            </cx:txData>
          </cx:tx>
          <cx:dataId val="6"/>
          <cx:layoutPr>
            <cx:visibility meanLine="0" meanMarker="1" nonoutliers="1" outliers="1"/>
            <cx:statistics quartileMethod="exclusive"/>
          </cx:layoutPr>
        </cx:series>
        <cx:series layoutId="boxWhisker" uniqueId="{433BBAF4-99DC-45FE-BA92-425EA3CFB81C}">
          <cx:tx>
            <cx:txData>
              <cx:f>_xlchart.v1.166</cx:f>
              <cx:v>C2_Integrated_task2_min_elapsed</cx:v>
            </cx:txData>
          </cx:tx>
          <cx:dataId val="7"/>
          <cx:layoutPr>
            <cx:visibility meanLine="0" meanMarker="1" nonoutliers="1" outliers="1"/>
            <cx:statistics quartileMethod="exclusive"/>
          </cx:layoutPr>
        </cx:series>
        <cx:series layoutId="boxWhisker" uniqueId="{5DD07C74-B9FE-45EC-81B0-B7389F44808C}">
          <cx:tx>
            <cx:txData>
              <cx:f>_xlchart.v1.168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A00F55C-E422-4FF9-A892-6172479F2BF5}">
          <cx:tx>
            <cx:txData>
              <cx:f>_xlchart.v1.170</cx:f>
              <cx:v>C2_NonIntegrated_task1_min_elapsed</cx:v>
            </cx:txData>
          </cx:tx>
          <cx:dataId val="9"/>
          <cx:layoutPr>
            <cx:visibility meanLine="0" meanMarker="1" nonoutliers="1" outliers="1"/>
            <cx:statistics quartileMethod="exclusive"/>
          </cx:layoutPr>
        </cx:series>
        <cx:series layoutId="boxWhisker" uniqueId="{56DA0B60-0B5C-4628-A843-AE1950B51E5B}">
          <cx:tx>
            <cx:txData>
              <cx:f>_xlchart.v1.172</cx:f>
              <cx:v>C2_NonIntegrated_task2_min_elapsed</cx:v>
            </cx:txData>
          </cx:tx>
          <cx:dataId val="10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_xlchart.v1.175</cx:f>
      </cx:numDim>
    </cx:data>
    <cx:data id="1">
      <cx:numDim type="val">
        <cx:f>_xlchart.v1.177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Study Time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By Condition</a:t>
            </a:r>
          </a:p>
        </cx:rich>
      </cx:tx>
    </cx:title>
    <cx:plotArea>
      <cx:plotAreaRegion>
        <cx:series layoutId="boxWhisker" uniqueId="{26E921DF-FEC8-4C2A-8C12-71036FBA60FE}">
          <cx:tx>
            <cx:txData>
              <cx:f>_xlchart.v1.174</cx:f>
              <cx:v>C1_TotalStudyTime_min_elapsed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CC05145C-E4D1-445A-960E-AE702FE545FD}">
          <cx:tx>
            <cx:txData>
              <cx:f>_xlchart.v1.176</cx:f>
              <cx:v>C2_TotalStudyTime_min_elapsed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10" min="90"/>
        <cx:title>
          <cx:tx>
            <cx:txData>
              <cx:v>Minutes Elapsed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Minutes Elapsed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53340</xdr:rowOff>
    </xdr:from>
    <xdr:to>
      <xdr:col>4</xdr:col>
      <xdr:colOff>1783080</xdr:colOff>
      <xdr:row>43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4B35D2-D5AF-4B85-BE47-53C69263F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4442460"/>
              <a:ext cx="6621780" cy="3596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24</xdr:row>
      <xdr:rowOff>53340</xdr:rowOff>
    </xdr:from>
    <xdr:to>
      <xdr:col>4</xdr:col>
      <xdr:colOff>1996440</xdr:colOff>
      <xdr:row>43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586D8E3-0ED7-4D79-BBF2-471161BA4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4442460"/>
              <a:ext cx="664464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53340</xdr:rowOff>
    </xdr:from>
    <xdr:to>
      <xdr:col>4</xdr:col>
      <xdr:colOff>1958340</xdr:colOff>
      <xdr:row>43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4C9B7D-6E1A-4FC1-913C-402EC0551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442460"/>
              <a:ext cx="663702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24</xdr:row>
      <xdr:rowOff>83820</xdr:rowOff>
    </xdr:from>
    <xdr:to>
      <xdr:col>4</xdr:col>
      <xdr:colOff>1988820</xdr:colOff>
      <xdr:row>43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99BC72-E6A7-43F9-AA3D-132A26979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4472940"/>
              <a:ext cx="6537960" cy="356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24</xdr:row>
      <xdr:rowOff>83820</xdr:rowOff>
    </xdr:from>
    <xdr:to>
      <xdr:col>6</xdr:col>
      <xdr:colOff>259080</xdr:colOff>
      <xdr:row>45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C2C98B1-5D3F-49C4-9EC9-6CF215D38D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" y="4472940"/>
              <a:ext cx="7094220" cy="3764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24</xdr:row>
      <xdr:rowOff>60960</xdr:rowOff>
    </xdr:from>
    <xdr:to>
      <xdr:col>6</xdr:col>
      <xdr:colOff>144780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29C919-75C6-4132-B2B1-0AE7D13BA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4450080"/>
              <a:ext cx="6979920" cy="361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137160</xdr:rowOff>
    </xdr:from>
    <xdr:to>
      <xdr:col>14</xdr:col>
      <xdr:colOff>312420</xdr:colOff>
      <xdr:row>15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167C34-B144-485C-B9EE-8E326D4406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8460" y="137160"/>
              <a:ext cx="5654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5E95-3C06-4CA6-8228-7BDDDC4DD458}">
  <dimension ref="A1:L24"/>
  <sheetViews>
    <sheetView topLeftCell="A19" workbookViewId="0">
      <selection activeCell="F35" sqref="F35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5" width="33.109375" bestFit="1" customWidth="1"/>
    <col min="6" max="7" width="29.6640625" bestFit="1" customWidth="1"/>
    <col min="8" max="8" width="3.109375" style="2" customWidth="1"/>
    <col min="9" max="10" width="29.6640625" bestFit="1" customWidth="1"/>
    <col min="11" max="12" width="33.109375" bestFit="1" customWidth="1"/>
  </cols>
  <sheetData>
    <row r="1" spans="1:12" x14ac:dyDescent="0.3">
      <c r="A1" t="s">
        <v>21</v>
      </c>
      <c r="B1" t="s">
        <v>24</v>
      </c>
      <c r="D1" t="s">
        <v>30</v>
      </c>
      <c r="E1" t="s">
        <v>31</v>
      </c>
      <c r="F1" t="s">
        <v>22</v>
      </c>
      <c r="G1" t="s">
        <v>27</v>
      </c>
      <c r="I1" t="s">
        <v>23</v>
      </c>
      <c r="J1" t="s">
        <v>28</v>
      </c>
      <c r="K1" t="s">
        <v>29</v>
      </c>
      <c r="L1" t="s">
        <v>32</v>
      </c>
    </row>
    <row r="2" spans="1:12" s="2" customFormat="1" x14ac:dyDescent="0.3"/>
    <row r="3" spans="1:12" x14ac:dyDescent="0.3">
      <c r="A3" t="s">
        <v>0</v>
      </c>
      <c r="B3" t="s">
        <v>25</v>
      </c>
      <c r="D3">
        <v>13.311016670000001</v>
      </c>
      <c r="E3">
        <v>14.733983329999999</v>
      </c>
      <c r="F3">
        <v>15.32705</v>
      </c>
      <c r="G3">
        <v>19.608666670000002</v>
      </c>
    </row>
    <row r="4" spans="1:12" x14ac:dyDescent="0.3">
      <c r="A4" t="s">
        <v>1</v>
      </c>
      <c r="B4" t="s">
        <v>25</v>
      </c>
      <c r="D4">
        <v>23.839166670000001</v>
      </c>
      <c r="E4">
        <v>7.1470166669999999</v>
      </c>
      <c r="F4">
        <v>26.619516669999999</v>
      </c>
      <c r="G4">
        <v>19.462066669999999</v>
      </c>
    </row>
    <row r="5" spans="1:12" x14ac:dyDescent="0.3">
      <c r="A5" t="s">
        <v>2</v>
      </c>
      <c r="B5" t="s">
        <v>26</v>
      </c>
      <c r="I5">
        <v>14.61911667</v>
      </c>
      <c r="J5">
        <v>18.968116670000001</v>
      </c>
      <c r="K5">
        <v>21.760249999999999</v>
      </c>
      <c r="L5">
        <v>15.731350000000001</v>
      </c>
    </row>
    <row r="6" spans="1:12" x14ac:dyDescent="0.3">
      <c r="A6" t="s">
        <v>3</v>
      </c>
      <c r="B6" t="s">
        <v>26</v>
      </c>
      <c r="I6">
        <v>10.678800000000001</v>
      </c>
      <c r="J6">
        <v>8.1643166669999996</v>
      </c>
      <c r="K6">
        <v>9.2729333329999992</v>
      </c>
      <c r="L6">
        <v>10.385833330000001</v>
      </c>
    </row>
    <row r="7" spans="1:12" x14ac:dyDescent="0.3">
      <c r="A7" t="s">
        <v>4</v>
      </c>
      <c r="B7" t="s">
        <v>25</v>
      </c>
      <c r="D7">
        <v>12.401400000000001</v>
      </c>
      <c r="E7">
        <v>14.26961667</v>
      </c>
      <c r="F7">
        <v>20.87555</v>
      </c>
      <c r="G7">
        <v>12.889150000000001</v>
      </c>
    </row>
    <row r="8" spans="1:12" x14ac:dyDescent="0.3">
      <c r="A8" t="s">
        <v>5</v>
      </c>
      <c r="B8" t="s">
        <v>25</v>
      </c>
      <c r="D8">
        <v>17.465199999999999</v>
      </c>
      <c r="E8">
        <v>13.8751</v>
      </c>
      <c r="F8">
        <v>11.31811667</v>
      </c>
      <c r="G8">
        <v>13.21105</v>
      </c>
    </row>
    <row r="9" spans="1:12" x14ac:dyDescent="0.3">
      <c r="A9" t="s">
        <v>6</v>
      </c>
      <c r="B9" t="s">
        <v>26</v>
      </c>
      <c r="I9">
        <v>22.767749999999999</v>
      </c>
      <c r="J9">
        <v>16.83936667</v>
      </c>
      <c r="K9">
        <v>18.82981667</v>
      </c>
      <c r="L9">
        <v>17.448033330000001</v>
      </c>
    </row>
    <row r="10" spans="1:12" x14ac:dyDescent="0.3">
      <c r="A10" t="s">
        <v>7</v>
      </c>
      <c r="B10" t="s">
        <v>26</v>
      </c>
      <c r="I10">
        <v>18.4207</v>
      </c>
      <c r="J10">
        <v>14.374383330000001</v>
      </c>
      <c r="K10">
        <v>20.637283329999999</v>
      </c>
      <c r="L10">
        <v>21.051516670000002</v>
      </c>
    </row>
    <row r="11" spans="1:12" x14ac:dyDescent="0.3">
      <c r="A11" t="s">
        <v>8</v>
      </c>
      <c r="B11" t="s">
        <v>25</v>
      </c>
      <c r="D11">
        <v>8.4289833329999997</v>
      </c>
      <c r="E11">
        <v>18.108883330000001</v>
      </c>
      <c r="F11">
        <v>13.532633329999999</v>
      </c>
      <c r="G11">
        <v>9.9048833330000008</v>
      </c>
    </row>
    <row r="12" spans="1:12" x14ac:dyDescent="0.3">
      <c r="A12" t="s">
        <v>9</v>
      </c>
      <c r="B12" t="s">
        <v>25</v>
      </c>
      <c r="D12">
        <v>6.8463500000000002</v>
      </c>
      <c r="E12">
        <v>19.716699999999999</v>
      </c>
      <c r="F12">
        <v>23.889150000000001</v>
      </c>
      <c r="G12">
        <v>9.2354666670000007</v>
      </c>
    </row>
    <row r="13" spans="1:12" x14ac:dyDescent="0.3">
      <c r="A13" t="s">
        <v>10</v>
      </c>
      <c r="B13" t="s">
        <v>26</v>
      </c>
      <c r="I13">
        <v>8.0420499999999997</v>
      </c>
      <c r="J13">
        <v>17.523833329999999</v>
      </c>
      <c r="K13">
        <v>14.102499999999999</v>
      </c>
      <c r="L13">
        <v>16.81153333</v>
      </c>
    </row>
    <row r="14" spans="1:12" x14ac:dyDescent="0.3">
      <c r="A14" t="s">
        <v>11</v>
      </c>
      <c r="B14" t="s">
        <v>26</v>
      </c>
      <c r="I14">
        <v>28.669266669999999</v>
      </c>
      <c r="J14">
        <v>10.949016670000001</v>
      </c>
      <c r="K14">
        <v>26.128716669999999</v>
      </c>
      <c r="L14">
        <v>28.006116670000001</v>
      </c>
    </row>
    <row r="15" spans="1:12" x14ac:dyDescent="0.3">
      <c r="A15" t="s">
        <v>12</v>
      </c>
      <c r="B15" t="s">
        <v>25</v>
      </c>
      <c r="D15">
        <v>19.38795</v>
      </c>
      <c r="E15">
        <v>13.173550000000001</v>
      </c>
      <c r="F15">
        <v>27.27181667</v>
      </c>
      <c r="G15">
        <v>21.48531667</v>
      </c>
    </row>
    <row r="16" spans="1:12" x14ac:dyDescent="0.3">
      <c r="A16" t="s">
        <v>13</v>
      </c>
      <c r="B16" t="s">
        <v>25</v>
      </c>
      <c r="D16">
        <v>21.305399999999999</v>
      </c>
      <c r="E16">
        <v>11.3439</v>
      </c>
      <c r="F16">
        <v>24.16653333</v>
      </c>
      <c r="G16">
        <v>16.023150000000001</v>
      </c>
    </row>
    <row r="17" spans="1:12" x14ac:dyDescent="0.3">
      <c r="A17" t="s">
        <v>14</v>
      </c>
      <c r="B17" t="s">
        <v>26</v>
      </c>
      <c r="I17">
        <v>16.012699999999999</v>
      </c>
      <c r="J17">
        <v>17.055933329999998</v>
      </c>
      <c r="K17">
        <v>7.1006666669999996</v>
      </c>
      <c r="L17">
        <v>4.5771166670000003</v>
      </c>
    </row>
    <row r="18" spans="1:12" x14ac:dyDescent="0.3">
      <c r="A18" t="s">
        <v>15</v>
      </c>
      <c r="B18" t="s">
        <v>26</v>
      </c>
      <c r="I18">
        <v>18.890966670000001</v>
      </c>
      <c r="J18">
        <v>9.3651833329999992</v>
      </c>
      <c r="K18">
        <v>21.271416670000001</v>
      </c>
      <c r="L18">
        <v>14.94953333</v>
      </c>
    </row>
    <row r="19" spans="1:12" s="2" customFormat="1" x14ac:dyDescent="0.3"/>
    <row r="20" spans="1:12" x14ac:dyDescent="0.3">
      <c r="B20" s="1" t="s">
        <v>16</v>
      </c>
      <c r="C20" s="3"/>
      <c r="D20">
        <f>MIN(D3:D18)</f>
        <v>6.8463500000000002</v>
      </c>
      <c r="E20">
        <f>MIN(E3:E18)</f>
        <v>7.1470166669999999</v>
      </c>
      <c r="F20">
        <f>MIN(F3:F18)</f>
        <v>11.31811667</v>
      </c>
      <c r="G20">
        <f>MIN(G3:G18)</f>
        <v>9.2354666670000007</v>
      </c>
      <c r="H20" s="3"/>
      <c r="I20">
        <f>MIN(I3:I18)</f>
        <v>8.0420499999999997</v>
      </c>
      <c r="J20">
        <f>MIN(J3:J18)</f>
        <v>8.1643166669999996</v>
      </c>
      <c r="K20">
        <f>MIN(K3:K18)</f>
        <v>7.1006666669999996</v>
      </c>
      <c r="L20">
        <f>MIN(L3:L18)</f>
        <v>4.5771166670000003</v>
      </c>
    </row>
    <row r="21" spans="1:12" x14ac:dyDescent="0.3">
      <c r="B21" s="1" t="s">
        <v>19</v>
      </c>
      <c r="C21" s="3"/>
      <c r="D21">
        <f>_xlfn.QUARTILE.EXC(D3:D18, 1)</f>
        <v>9.422087499749999</v>
      </c>
      <c r="E21">
        <f>_xlfn.QUARTILE.EXC(E3:E18, 1)</f>
        <v>11.8013125</v>
      </c>
      <c r="F21">
        <f>_xlfn.QUARTILE.EXC(F3:F18, 1)</f>
        <v>13.9812374975</v>
      </c>
      <c r="G21">
        <f>_xlfn.QUARTILE.EXC(G3:G18, 1)</f>
        <v>10.650949999750001</v>
      </c>
      <c r="H21" s="3"/>
      <c r="I21">
        <f>_xlfn.QUARTILE.EXC(I3:I18, 1)</f>
        <v>11.663879167500001</v>
      </c>
      <c r="J21">
        <f>_xlfn.QUARTILE.EXC(J3:J18, 1)</f>
        <v>9.7611416672499995</v>
      </c>
      <c r="K21">
        <f>_xlfn.QUARTILE.EXC(K3:K18, 1)</f>
        <v>10.48032499975</v>
      </c>
      <c r="L21">
        <f>_xlfn.QUARTILE.EXC(L3:L18, 1)</f>
        <v>11.52675833</v>
      </c>
    </row>
    <row r="22" spans="1:12" x14ac:dyDescent="0.3">
      <c r="B22" s="1" t="s">
        <v>18</v>
      </c>
      <c r="C22" s="3"/>
      <c r="D22">
        <f>MEDIAN(D3:D18)</f>
        <v>15.388108335</v>
      </c>
      <c r="E22">
        <f>MEDIAN(E3:E18)</f>
        <v>14.072358335000001</v>
      </c>
      <c r="F22">
        <f>MEDIAN(F3:F18)</f>
        <v>22.382350000000002</v>
      </c>
      <c r="G22">
        <f>MEDIAN(G3:G18)</f>
        <v>14.617100000000001</v>
      </c>
      <c r="H22" s="3"/>
      <c r="I22">
        <f>MEDIAN(I3:I18)</f>
        <v>17.216699999999999</v>
      </c>
      <c r="J22">
        <f>MEDIAN(J3:J18)</f>
        <v>15.606875</v>
      </c>
      <c r="K22">
        <f>MEDIAN(K3:K18)</f>
        <v>19.733550000000001</v>
      </c>
      <c r="L22">
        <f>MEDIAN(L3:L18)</f>
        <v>16.271441665000001</v>
      </c>
    </row>
    <row r="23" spans="1:12" x14ac:dyDescent="0.3">
      <c r="B23" s="1" t="s">
        <v>20</v>
      </c>
      <c r="C23" s="3"/>
      <c r="D23">
        <f>_xlfn.QUARTILE.EXC(D3:D18, 3)</f>
        <v>20.826037499999998</v>
      </c>
      <c r="E23">
        <f>_xlfn.QUARTILE.EXC(E3:E18, 3)</f>
        <v>17.265158330000002</v>
      </c>
      <c r="F23">
        <f>_xlfn.QUARTILE.EXC(F3:F18, 3)</f>
        <v>26.006270834999999</v>
      </c>
      <c r="G23">
        <f>_xlfn.QUARTILE.EXC(G3:G18, 3)</f>
        <v>19.57201667</v>
      </c>
      <c r="H23" s="3"/>
      <c r="I23">
        <f>_xlfn.QUARTILE.EXC(I3:I18, 3)</f>
        <v>21.798554167500001</v>
      </c>
      <c r="J23">
        <f>_xlfn.QUARTILE.EXC(J3:J18, 3)</f>
        <v>17.406858329999999</v>
      </c>
      <c r="K23">
        <f>_xlfn.QUARTILE.EXC(K3:K18, 3)</f>
        <v>21.638041667499998</v>
      </c>
      <c r="L23">
        <f>_xlfn.QUARTILE.EXC(L3:L18, 3)</f>
        <v>20.150645835000002</v>
      </c>
    </row>
    <row r="24" spans="1:12" x14ac:dyDescent="0.3">
      <c r="B24" s="1" t="s">
        <v>17</v>
      </c>
      <c r="C24" s="3"/>
      <c r="D24">
        <f>MAX(D3:D18)</f>
        <v>23.839166670000001</v>
      </c>
      <c r="E24">
        <f>MAX(E3:E18)</f>
        <v>19.716699999999999</v>
      </c>
      <c r="F24">
        <f>MAX(F3:F18)</f>
        <v>27.27181667</v>
      </c>
      <c r="G24">
        <f>MAX(G3:G18)</f>
        <v>21.48531667</v>
      </c>
      <c r="H24" s="3"/>
      <c r="I24">
        <f>MAX(I3:I18)</f>
        <v>28.669266669999999</v>
      </c>
      <c r="J24">
        <f>MAX(J3:J18)</f>
        <v>18.968116670000001</v>
      </c>
      <c r="K24">
        <f>MAX(K3:K18)</f>
        <v>26.128716669999999</v>
      </c>
      <c r="L24">
        <f>MAX(L3:L18)</f>
        <v>28.006116670000001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DD2-7A45-4FAB-B1FF-1A6337C2FC27}">
  <dimension ref="A1:L24"/>
  <sheetViews>
    <sheetView topLeftCell="A19" workbookViewId="0">
      <selection activeCell="F28" sqref="F28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5" width="29.6640625" bestFit="1" customWidth="1"/>
    <col min="6" max="7" width="33.109375" bestFit="1" customWidth="1"/>
    <col min="8" max="8" width="3.109375" style="2" customWidth="1"/>
    <col min="9" max="10" width="29.6640625" bestFit="1" customWidth="1"/>
    <col min="11" max="12" width="33.109375" bestFit="1" customWidth="1"/>
  </cols>
  <sheetData>
    <row r="1" spans="1:12" x14ac:dyDescent="0.3">
      <c r="A1" t="s">
        <v>21</v>
      </c>
      <c r="B1" t="s">
        <v>24</v>
      </c>
      <c r="D1" t="s">
        <v>22</v>
      </c>
      <c r="E1" t="s">
        <v>23</v>
      </c>
      <c r="F1" t="s">
        <v>30</v>
      </c>
      <c r="G1" t="s">
        <v>29</v>
      </c>
      <c r="I1" t="s">
        <v>27</v>
      </c>
      <c r="J1" t="s">
        <v>28</v>
      </c>
      <c r="K1" t="s">
        <v>31</v>
      </c>
      <c r="L1" t="s">
        <v>32</v>
      </c>
    </row>
    <row r="2" spans="1:12" s="2" customFormat="1" x14ac:dyDescent="0.3"/>
    <row r="3" spans="1:12" x14ac:dyDescent="0.3">
      <c r="A3" t="s">
        <v>0</v>
      </c>
      <c r="B3" t="s">
        <v>25</v>
      </c>
      <c r="D3">
        <v>15.32705</v>
      </c>
      <c r="F3">
        <v>13.311016670000001</v>
      </c>
      <c r="I3">
        <v>19.608666670000002</v>
      </c>
      <c r="K3">
        <v>14.733983329999999</v>
      </c>
    </row>
    <row r="4" spans="1:12" x14ac:dyDescent="0.3">
      <c r="A4" t="s">
        <v>1</v>
      </c>
      <c r="B4" t="s">
        <v>25</v>
      </c>
      <c r="D4">
        <v>26.619516669999999</v>
      </c>
      <c r="F4">
        <v>23.839166670000001</v>
      </c>
      <c r="I4">
        <v>19.462066669999999</v>
      </c>
      <c r="K4">
        <v>7.1470166669999999</v>
      </c>
    </row>
    <row r="5" spans="1:12" x14ac:dyDescent="0.3">
      <c r="A5" t="s">
        <v>2</v>
      </c>
      <c r="B5" t="s">
        <v>26</v>
      </c>
      <c r="E5">
        <v>14.61911667</v>
      </c>
      <c r="G5">
        <v>21.760249999999999</v>
      </c>
      <c r="J5">
        <v>18.968116670000001</v>
      </c>
      <c r="L5">
        <v>15.731350000000001</v>
      </c>
    </row>
    <row r="6" spans="1:12" x14ac:dyDescent="0.3">
      <c r="A6" t="s">
        <v>3</v>
      </c>
      <c r="B6" t="s">
        <v>26</v>
      </c>
      <c r="E6">
        <v>10.678800000000001</v>
      </c>
      <c r="G6">
        <v>9.2729333329999992</v>
      </c>
      <c r="J6">
        <v>8.1643166669999996</v>
      </c>
      <c r="L6">
        <v>10.385833330000001</v>
      </c>
    </row>
    <row r="7" spans="1:12" x14ac:dyDescent="0.3">
      <c r="A7" t="s">
        <v>4</v>
      </c>
      <c r="B7" t="s">
        <v>25</v>
      </c>
      <c r="D7">
        <v>20.87555</v>
      </c>
      <c r="F7">
        <v>12.401400000000001</v>
      </c>
      <c r="I7">
        <v>12.889150000000001</v>
      </c>
      <c r="K7">
        <v>14.26961667</v>
      </c>
    </row>
    <row r="8" spans="1:12" x14ac:dyDescent="0.3">
      <c r="A8" t="s">
        <v>5</v>
      </c>
      <c r="B8" t="s">
        <v>25</v>
      </c>
      <c r="D8">
        <v>11.31811667</v>
      </c>
      <c r="F8">
        <v>17.465199999999999</v>
      </c>
      <c r="I8">
        <v>13.21105</v>
      </c>
      <c r="K8">
        <v>13.8751</v>
      </c>
    </row>
    <row r="9" spans="1:12" x14ac:dyDescent="0.3">
      <c r="A9" t="s">
        <v>6</v>
      </c>
      <c r="B9" t="s">
        <v>26</v>
      </c>
      <c r="E9">
        <v>22.767749999999999</v>
      </c>
      <c r="G9">
        <v>18.82981667</v>
      </c>
      <c r="J9">
        <v>16.83936667</v>
      </c>
      <c r="L9">
        <v>17.448033330000001</v>
      </c>
    </row>
    <row r="10" spans="1:12" x14ac:dyDescent="0.3">
      <c r="A10" t="s">
        <v>7</v>
      </c>
      <c r="B10" t="s">
        <v>26</v>
      </c>
      <c r="E10">
        <v>18.4207</v>
      </c>
      <c r="G10">
        <v>20.637283329999999</v>
      </c>
      <c r="J10">
        <v>14.374383330000001</v>
      </c>
      <c r="L10">
        <v>21.051516670000002</v>
      </c>
    </row>
    <row r="11" spans="1:12" x14ac:dyDescent="0.3">
      <c r="A11" t="s">
        <v>8</v>
      </c>
      <c r="B11" t="s">
        <v>25</v>
      </c>
      <c r="D11">
        <v>13.532633329999999</v>
      </c>
      <c r="F11">
        <v>8.4289833329999997</v>
      </c>
      <c r="I11">
        <v>9.9048833330000008</v>
      </c>
      <c r="K11">
        <v>18.108883330000001</v>
      </c>
    </row>
    <row r="12" spans="1:12" x14ac:dyDescent="0.3">
      <c r="A12" t="s">
        <v>9</v>
      </c>
      <c r="B12" t="s">
        <v>25</v>
      </c>
      <c r="D12">
        <v>23.889150000000001</v>
      </c>
      <c r="F12">
        <v>6.8463500000000002</v>
      </c>
      <c r="I12">
        <v>9.2354666670000007</v>
      </c>
      <c r="K12">
        <v>19.716699999999999</v>
      </c>
    </row>
    <row r="13" spans="1:12" x14ac:dyDescent="0.3">
      <c r="A13" t="s">
        <v>10</v>
      </c>
      <c r="B13" t="s">
        <v>26</v>
      </c>
      <c r="E13">
        <v>8.0420499999999997</v>
      </c>
      <c r="G13">
        <v>14.102499999999999</v>
      </c>
      <c r="J13">
        <v>17.523833329999999</v>
      </c>
      <c r="L13">
        <v>16.81153333</v>
      </c>
    </row>
    <row r="14" spans="1:12" x14ac:dyDescent="0.3">
      <c r="A14" t="s">
        <v>11</v>
      </c>
      <c r="B14" t="s">
        <v>26</v>
      </c>
      <c r="E14">
        <v>28.669266669999999</v>
      </c>
      <c r="G14">
        <v>26.128716669999999</v>
      </c>
      <c r="J14">
        <v>10.949016670000001</v>
      </c>
      <c r="L14">
        <v>28.006116670000001</v>
      </c>
    </row>
    <row r="15" spans="1:12" x14ac:dyDescent="0.3">
      <c r="A15" t="s">
        <v>12</v>
      </c>
      <c r="B15" t="s">
        <v>25</v>
      </c>
      <c r="D15">
        <v>27.27181667</v>
      </c>
      <c r="F15">
        <v>19.38795</v>
      </c>
      <c r="I15">
        <v>21.48531667</v>
      </c>
      <c r="K15">
        <v>13.173550000000001</v>
      </c>
    </row>
    <row r="16" spans="1:12" x14ac:dyDescent="0.3">
      <c r="A16" t="s">
        <v>13</v>
      </c>
      <c r="B16" t="s">
        <v>25</v>
      </c>
      <c r="D16">
        <v>24.16653333</v>
      </c>
      <c r="F16">
        <v>21.305399999999999</v>
      </c>
      <c r="I16">
        <v>16.023150000000001</v>
      </c>
      <c r="K16">
        <v>11.3439</v>
      </c>
    </row>
    <row r="17" spans="1:12" x14ac:dyDescent="0.3">
      <c r="A17" t="s">
        <v>14</v>
      </c>
      <c r="B17" t="s">
        <v>26</v>
      </c>
      <c r="E17">
        <v>16.012699999999999</v>
      </c>
      <c r="G17">
        <v>7.1006666669999996</v>
      </c>
      <c r="J17">
        <v>17.055933329999998</v>
      </c>
      <c r="L17">
        <v>4.5771166670000003</v>
      </c>
    </row>
    <row r="18" spans="1:12" x14ac:dyDescent="0.3">
      <c r="A18" t="s">
        <v>15</v>
      </c>
      <c r="B18" t="s">
        <v>26</v>
      </c>
      <c r="E18">
        <v>18.890966670000001</v>
      </c>
      <c r="G18">
        <v>21.271416670000001</v>
      </c>
      <c r="J18">
        <v>9.3651833329999992</v>
      </c>
      <c r="L18">
        <v>14.94953333</v>
      </c>
    </row>
    <row r="19" spans="1:12" s="2" customFormat="1" x14ac:dyDescent="0.3"/>
    <row r="20" spans="1:12" x14ac:dyDescent="0.3">
      <c r="B20" s="1" t="s">
        <v>16</v>
      </c>
      <c r="C20" s="3"/>
      <c r="D20">
        <f>MIN(D3:D18)</f>
        <v>11.31811667</v>
      </c>
      <c r="E20">
        <f>MIN(E3:E18)</f>
        <v>8.0420499999999997</v>
      </c>
      <c r="F20">
        <f>MIN(F3:F18)</f>
        <v>6.8463500000000002</v>
      </c>
      <c r="G20">
        <f>MIN(G3:G18)</f>
        <v>7.1006666669999996</v>
      </c>
      <c r="H20" s="3"/>
      <c r="I20">
        <f>MIN(I3:I18)</f>
        <v>9.2354666670000007</v>
      </c>
      <c r="J20">
        <f>MIN(J3:J18)</f>
        <v>8.1643166669999996</v>
      </c>
      <c r="K20">
        <f>MIN(K3:K18)</f>
        <v>7.1470166669999999</v>
      </c>
      <c r="L20">
        <f>MIN(L3:L18)</f>
        <v>4.5771166670000003</v>
      </c>
    </row>
    <row r="21" spans="1:12" x14ac:dyDescent="0.3">
      <c r="B21" s="1" t="s">
        <v>19</v>
      </c>
      <c r="C21" s="3"/>
      <c r="D21">
        <f>_xlfn.QUARTILE.EXC(D3:D18, 1)</f>
        <v>13.9812374975</v>
      </c>
      <c r="E21">
        <f>_xlfn.QUARTILE.EXC(E3:E18, 1)</f>
        <v>11.663879167500001</v>
      </c>
      <c r="F21">
        <f>_xlfn.QUARTILE.EXC(F3:F18, 1)</f>
        <v>9.422087499749999</v>
      </c>
      <c r="G21">
        <f>_xlfn.QUARTILE.EXC(G3:G18, 1)</f>
        <v>10.48032499975</v>
      </c>
      <c r="H21" s="3"/>
      <c r="I21">
        <f>_xlfn.QUARTILE.EXC(I3:I18, 1)</f>
        <v>10.650949999750001</v>
      </c>
      <c r="J21">
        <f>_xlfn.QUARTILE.EXC(J3:J18, 1)</f>
        <v>9.7611416672499995</v>
      </c>
      <c r="K21">
        <f>_xlfn.QUARTILE.EXC(K3:K18, 1)</f>
        <v>11.8013125</v>
      </c>
      <c r="L21">
        <f>_xlfn.QUARTILE.EXC(L3:L18, 1)</f>
        <v>11.52675833</v>
      </c>
    </row>
    <row r="22" spans="1:12" x14ac:dyDescent="0.3">
      <c r="B22" s="1" t="s">
        <v>18</v>
      </c>
      <c r="C22" s="3"/>
      <c r="D22">
        <f>MEDIAN(D3:D18)</f>
        <v>22.382350000000002</v>
      </c>
      <c r="E22">
        <f>MEDIAN(E3:E18)</f>
        <v>17.216699999999999</v>
      </c>
      <c r="F22">
        <f>MEDIAN(F3:F18)</f>
        <v>15.388108335</v>
      </c>
      <c r="G22">
        <f>MEDIAN(G3:G18)</f>
        <v>19.733550000000001</v>
      </c>
      <c r="H22" s="3"/>
      <c r="I22">
        <f>MEDIAN(I3:I18)</f>
        <v>14.617100000000001</v>
      </c>
      <c r="J22">
        <f>MEDIAN(J3:J18)</f>
        <v>15.606875</v>
      </c>
      <c r="K22">
        <f>MEDIAN(K3:K18)</f>
        <v>14.072358335000001</v>
      </c>
      <c r="L22">
        <f>MEDIAN(L3:L18)</f>
        <v>16.271441665000001</v>
      </c>
    </row>
    <row r="23" spans="1:12" x14ac:dyDescent="0.3">
      <c r="B23" s="1" t="s">
        <v>20</v>
      </c>
      <c r="C23" s="3"/>
      <c r="D23">
        <f>_xlfn.QUARTILE.EXC(D3:D18, 3)</f>
        <v>26.006270834999999</v>
      </c>
      <c r="E23">
        <f>_xlfn.QUARTILE.EXC(E3:E18, 3)</f>
        <v>21.798554167500001</v>
      </c>
      <c r="F23">
        <f>_xlfn.QUARTILE.EXC(F3:F18, 3)</f>
        <v>20.826037499999998</v>
      </c>
      <c r="G23">
        <f>_xlfn.QUARTILE.EXC(G3:G18, 3)</f>
        <v>21.638041667499998</v>
      </c>
      <c r="H23" s="3"/>
      <c r="I23">
        <f>_xlfn.QUARTILE.EXC(I3:I18, 3)</f>
        <v>19.57201667</v>
      </c>
      <c r="J23">
        <f>_xlfn.QUARTILE.EXC(J3:J18, 3)</f>
        <v>17.406858329999999</v>
      </c>
      <c r="K23">
        <f>_xlfn.QUARTILE.EXC(K3:K18, 3)</f>
        <v>17.265158330000002</v>
      </c>
      <c r="L23">
        <f>_xlfn.QUARTILE.EXC(L3:L18, 3)</f>
        <v>20.150645835000002</v>
      </c>
    </row>
    <row r="24" spans="1:12" x14ac:dyDescent="0.3">
      <c r="B24" s="1" t="s">
        <v>17</v>
      </c>
      <c r="C24" s="3"/>
      <c r="D24">
        <f>MAX(D3:D18)</f>
        <v>27.27181667</v>
      </c>
      <c r="E24">
        <f>MAX(E3:E18)</f>
        <v>28.669266669999999</v>
      </c>
      <c r="F24">
        <f>MAX(F3:F18)</f>
        <v>23.839166670000001</v>
      </c>
      <c r="G24">
        <f>MAX(G3:G18)</f>
        <v>26.128716669999999</v>
      </c>
      <c r="H24" s="3"/>
      <c r="I24">
        <f>MAX(I3:I18)</f>
        <v>21.48531667</v>
      </c>
      <c r="J24">
        <f>MAX(J3:J18)</f>
        <v>18.968116670000001</v>
      </c>
      <c r="K24">
        <f>MAX(K3:K18)</f>
        <v>19.716699999999999</v>
      </c>
      <c r="L24">
        <f>MAX(L3:L18)</f>
        <v>28.006116670000001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46F-1693-4CAE-B68A-24DD9925EFBD}">
  <dimension ref="A1:L24"/>
  <sheetViews>
    <sheetView tabSelected="1" topLeftCell="A19" workbookViewId="0">
      <selection activeCell="F34" sqref="F34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7" width="29.6640625" bestFit="1" customWidth="1"/>
    <col min="8" max="8" width="3.109375" style="2" customWidth="1"/>
    <col min="9" max="12" width="33.109375" bestFit="1" customWidth="1"/>
  </cols>
  <sheetData>
    <row r="1" spans="1:12" x14ac:dyDescent="0.3">
      <c r="A1" t="s">
        <v>21</v>
      </c>
      <c r="B1" t="s">
        <v>24</v>
      </c>
      <c r="D1" t="s">
        <v>22</v>
      </c>
      <c r="E1" t="s">
        <v>23</v>
      </c>
      <c r="F1" t="s">
        <v>27</v>
      </c>
      <c r="G1" t="s">
        <v>28</v>
      </c>
      <c r="I1" t="s">
        <v>30</v>
      </c>
      <c r="J1" t="s">
        <v>29</v>
      </c>
      <c r="K1" t="s">
        <v>31</v>
      </c>
      <c r="L1" t="s">
        <v>32</v>
      </c>
    </row>
    <row r="2" spans="1:12" s="2" customFormat="1" x14ac:dyDescent="0.3"/>
    <row r="3" spans="1:12" x14ac:dyDescent="0.3">
      <c r="A3" t="s">
        <v>0</v>
      </c>
      <c r="B3" t="s">
        <v>25</v>
      </c>
      <c r="D3">
        <v>15.32705</v>
      </c>
      <c r="F3">
        <v>19.608666670000002</v>
      </c>
      <c r="I3">
        <v>13.311016670000001</v>
      </c>
      <c r="K3">
        <v>14.733983329999999</v>
      </c>
    </row>
    <row r="4" spans="1:12" x14ac:dyDescent="0.3">
      <c r="A4" t="s">
        <v>1</v>
      </c>
      <c r="B4" t="s">
        <v>25</v>
      </c>
      <c r="D4">
        <v>26.619516669999999</v>
      </c>
      <c r="F4">
        <v>19.462066669999999</v>
      </c>
      <c r="I4">
        <v>23.839166670000001</v>
      </c>
      <c r="K4">
        <v>7.1470166669999999</v>
      </c>
    </row>
    <row r="5" spans="1:12" x14ac:dyDescent="0.3">
      <c r="A5" t="s">
        <v>2</v>
      </c>
      <c r="B5" t="s">
        <v>26</v>
      </c>
      <c r="E5">
        <v>14.61911667</v>
      </c>
      <c r="G5">
        <v>18.968116670000001</v>
      </c>
      <c r="J5">
        <v>21.760249999999999</v>
      </c>
      <c r="L5">
        <v>15.731350000000001</v>
      </c>
    </row>
    <row r="6" spans="1:12" x14ac:dyDescent="0.3">
      <c r="A6" t="s">
        <v>3</v>
      </c>
      <c r="B6" t="s">
        <v>26</v>
      </c>
      <c r="E6">
        <v>10.678800000000001</v>
      </c>
      <c r="G6">
        <v>8.1643166669999996</v>
      </c>
      <c r="J6">
        <v>9.2729333329999992</v>
      </c>
      <c r="L6">
        <v>10.385833330000001</v>
      </c>
    </row>
    <row r="7" spans="1:12" x14ac:dyDescent="0.3">
      <c r="A7" t="s">
        <v>4</v>
      </c>
      <c r="B7" t="s">
        <v>25</v>
      </c>
      <c r="D7">
        <v>20.87555</v>
      </c>
      <c r="F7">
        <v>12.889150000000001</v>
      </c>
      <c r="I7">
        <v>12.401400000000001</v>
      </c>
      <c r="K7">
        <v>14.26961667</v>
      </c>
    </row>
    <row r="8" spans="1:12" x14ac:dyDescent="0.3">
      <c r="A8" t="s">
        <v>5</v>
      </c>
      <c r="B8" t="s">
        <v>25</v>
      </c>
      <c r="D8">
        <v>11.31811667</v>
      </c>
      <c r="F8">
        <v>13.21105</v>
      </c>
      <c r="I8">
        <v>17.465199999999999</v>
      </c>
      <c r="K8">
        <v>13.8751</v>
      </c>
    </row>
    <row r="9" spans="1:12" x14ac:dyDescent="0.3">
      <c r="A9" t="s">
        <v>6</v>
      </c>
      <c r="B9" t="s">
        <v>26</v>
      </c>
      <c r="E9">
        <v>22.767749999999999</v>
      </c>
      <c r="G9">
        <v>16.83936667</v>
      </c>
      <c r="J9">
        <v>18.82981667</v>
      </c>
      <c r="L9">
        <v>17.448033330000001</v>
      </c>
    </row>
    <row r="10" spans="1:12" x14ac:dyDescent="0.3">
      <c r="A10" t="s">
        <v>7</v>
      </c>
      <c r="B10" t="s">
        <v>26</v>
      </c>
      <c r="E10">
        <v>18.4207</v>
      </c>
      <c r="G10">
        <v>14.374383330000001</v>
      </c>
      <c r="J10">
        <v>20.637283329999999</v>
      </c>
      <c r="L10">
        <v>21.051516670000002</v>
      </c>
    </row>
    <row r="11" spans="1:12" x14ac:dyDescent="0.3">
      <c r="A11" t="s">
        <v>8</v>
      </c>
      <c r="B11" t="s">
        <v>25</v>
      </c>
      <c r="D11">
        <v>13.532633329999999</v>
      </c>
      <c r="F11">
        <v>9.9048833330000008</v>
      </c>
      <c r="I11">
        <v>8.4289833329999997</v>
      </c>
      <c r="K11">
        <v>18.108883330000001</v>
      </c>
    </row>
    <row r="12" spans="1:12" x14ac:dyDescent="0.3">
      <c r="A12" t="s">
        <v>9</v>
      </c>
      <c r="B12" t="s">
        <v>25</v>
      </c>
      <c r="D12">
        <v>23.889150000000001</v>
      </c>
      <c r="F12">
        <v>9.2354666670000007</v>
      </c>
      <c r="I12">
        <v>6.8463500000000002</v>
      </c>
      <c r="K12">
        <v>19.716699999999999</v>
      </c>
    </row>
    <row r="13" spans="1:12" x14ac:dyDescent="0.3">
      <c r="A13" t="s">
        <v>10</v>
      </c>
      <c r="B13" t="s">
        <v>26</v>
      </c>
      <c r="E13">
        <v>8.0420499999999997</v>
      </c>
      <c r="G13">
        <v>17.523833329999999</v>
      </c>
      <c r="J13">
        <v>14.102499999999999</v>
      </c>
      <c r="L13">
        <v>16.81153333</v>
      </c>
    </row>
    <row r="14" spans="1:12" x14ac:dyDescent="0.3">
      <c r="A14" t="s">
        <v>11</v>
      </c>
      <c r="B14" t="s">
        <v>26</v>
      </c>
      <c r="E14">
        <v>28.669266669999999</v>
      </c>
      <c r="G14">
        <v>10.949016670000001</v>
      </c>
      <c r="J14">
        <v>26.128716669999999</v>
      </c>
      <c r="L14">
        <v>28.006116670000001</v>
      </c>
    </row>
    <row r="15" spans="1:12" x14ac:dyDescent="0.3">
      <c r="A15" t="s">
        <v>12</v>
      </c>
      <c r="B15" t="s">
        <v>25</v>
      </c>
      <c r="D15">
        <v>27.27181667</v>
      </c>
      <c r="F15">
        <v>21.48531667</v>
      </c>
      <c r="I15">
        <v>19.38795</v>
      </c>
      <c r="K15">
        <v>13.173550000000001</v>
      </c>
    </row>
    <row r="16" spans="1:12" x14ac:dyDescent="0.3">
      <c r="A16" t="s">
        <v>13</v>
      </c>
      <c r="B16" t="s">
        <v>25</v>
      </c>
      <c r="D16">
        <v>24.16653333</v>
      </c>
      <c r="F16">
        <v>16.023150000000001</v>
      </c>
      <c r="I16">
        <v>21.305399999999999</v>
      </c>
      <c r="K16">
        <v>11.3439</v>
      </c>
    </row>
    <row r="17" spans="1:12" x14ac:dyDescent="0.3">
      <c r="A17" t="s">
        <v>14</v>
      </c>
      <c r="B17" t="s">
        <v>26</v>
      </c>
      <c r="E17">
        <v>16.012699999999999</v>
      </c>
      <c r="G17">
        <v>17.055933329999998</v>
      </c>
      <c r="J17">
        <v>7.1006666669999996</v>
      </c>
      <c r="L17">
        <v>4.5771166670000003</v>
      </c>
    </row>
    <row r="18" spans="1:12" x14ac:dyDescent="0.3">
      <c r="A18" t="s">
        <v>15</v>
      </c>
      <c r="B18" t="s">
        <v>26</v>
      </c>
      <c r="E18">
        <v>18.890966670000001</v>
      </c>
      <c r="G18">
        <v>9.3651833329999992</v>
      </c>
      <c r="J18">
        <v>21.271416670000001</v>
      </c>
      <c r="L18">
        <v>14.94953333</v>
      </c>
    </row>
    <row r="19" spans="1:12" s="2" customFormat="1" x14ac:dyDescent="0.3"/>
    <row r="20" spans="1:12" x14ac:dyDescent="0.3">
      <c r="B20" s="1" t="s">
        <v>16</v>
      </c>
      <c r="C20" s="3"/>
      <c r="D20">
        <f>MIN(D3:D18)</f>
        <v>11.31811667</v>
      </c>
      <c r="E20">
        <f>MIN(E3:E18)</f>
        <v>8.0420499999999997</v>
      </c>
      <c r="F20">
        <f>MIN(F3:F18)</f>
        <v>9.2354666670000007</v>
      </c>
      <c r="G20">
        <f>MIN(G3:G18)</f>
        <v>8.1643166669999996</v>
      </c>
      <c r="H20" s="3"/>
      <c r="I20">
        <f>MIN(I3:I18)</f>
        <v>6.8463500000000002</v>
      </c>
      <c r="J20">
        <f>MIN(J3:J18)</f>
        <v>7.1006666669999996</v>
      </c>
      <c r="K20">
        <f>MIN(K3:K18)</f>
        <v>7.1470166669999999</v>
      </c>
      <c r="L20">
        <f>MIN(L3:L18)</f>
        <v>4.5771166670000003</v>
      </c>
    </row>
    <row r="21" spans="1:12" x14ac:dyDescent="0.3">
      <c r="B21" s="1" t="s">
        <v>19</v>
      </c>
      <c r="C21" s="3"/>
      <c r="D21">
        <f>_xlfn.QUARTILE.EXC(D3:D18, 1)</f>
        <v>13.9812374975</v>
      </c>
      <c r="E21">
        <f>_xlfn.QUARTILE.EXC(E3:E18, 1)</f>
        <v>11.663879167500001</v>
      </c>
      <c r="F21">
        <f>_xlfn.QUARTILE.EXC(F3:F18, 1)</f>
        <v>10.650949999750001</v>
      </c>
      <c r="G21">
        <f>_xlfn.QUARTILE.EXC(G3:G18, 1)</f>
        <v>9.7611416672499995</v>
      </c>
      <c r="H21" s="3"/>
      <c r="I21">
        <f>_xlfn.QUARTILE.EXC(I3:I18, 1)</f>
        <v>9.422087499749999</v>
      </c>
      <c r="J21">
        <f>_xlfn.QUARTILE.EXC(J3:J18, 1)</f>
        <v>10.48032499975</v>
      </c>
      <c r="K21">
        <f>_xlfn.QUARTILE.EXC(K3:K18, 1)</f>
        <v>11.8013125</v>
      </c>
      <c r="L21">
        <f>_xlfn.QUARTILE.EXC(L3:L18, 1)</f>
        <v>11.52675833</v>
      </c>
    </row>
    <row r="22" spans="1:12" x14ac:dyDescent="0.3">
      <c r="B22" s="1" t="s">
        <v>18</v>
      </c>
      <c r="C22" s="3"/>
      <c r="D22">
        <f>MEDIAN(D3:D18)</f>
        <v>22.382350000000002</v>
      </c>
      <c r="E22">
        <f>MEDIAN(E3:E18)</f>
        <v>17.216699999999999</v>
      </c>
      <c r="F22">
        <f>MEDIAN(F3:F18)</f>
        <v>14.617100000000001</v>
      </c>
      <c r="G22">
        <f>MEDIAN(G3:G18)</f>
        <v>15.606875</v>
      </c>
      <c r="H22" s="3"/>
      <c r="I22">
        <f>MEDIAN(I3:I18)</f>
        <v>15.388108335</v>
      </c>
      <c r="J22">
        <f>MEDIAN(J3:J18)</f>
        <v>19.733550000000001</v>
      </c>
      <c r="K22">
        <f>MEDIAN(K3:K18)</f>
        <v>14.072358335000001</v>
      </c>
      <c r="L22">
        <f>MEDIAN(L3:L18)</f>
        <v>16.271441665000001</v>
      </c>
    </row>
    <row r="23" spans="1:12" x14ac:dyDescent="0.3">
      <c r="B23" s="1" t="s">
        <v>20</v>
      </c>
      <c r="C23" s="3"/>
      <c r="D23">
        <f>_xlfn.QUARTILE.EXC(D3:D18, 3)</f>
        <v>26.006270834999999</v>
      </c>
      <c r="E23">
        <f>_xlfn.QUARTILE.EXC(E3:E18, 3)</f>
        <v>21.798554167500001</v>
      </c>
      <c r="F23">
        <f>_xlfn.QUARTILE.EXC(F3:F18, 3)</f>
        <v>19.57201667</v>
      </c>
      <c r="G23">
        <f>_xlfn.QUARTILE.EXC(G3:G18, 3)</f>
        <v>17.406858329999999</v>
      </c>
      <c r="H23" s="3"/>
      <c r="I23">
        <f>_xlfn.QUARTILE.EXC(I3:I18, 3)</f>
        <v>20.826037499999998</v>
      </c>
      <c r="J23">
        <f>_xlfn.QUARTILE.EXC(J3:J18, 3)</f>
        <v>21.638041667499998</v>
      </c>
      <c r="K23">
        <f>_xlfn.QUARTILE.EXC(K3:K18, 3)</f>
        <v>17.265158330000002</v>
      </c>
      <c r="L23">
        <f>_xlfn.QUARTILE.EXC(L3:L18, 3)</f>
        <v>20.150645835000002</v>
      </c>
    </row>
    <row r="24" spans="1:12" x14ac:dyDescent="0.3">
      <c r="B24" s="1" t="s">
        <v>17</v>
      </c>
      <c r="C24" s="3"/>
      <c r="D24">
        <f>MAX(D3:D18)</f>
        <v>27.27181667</v>
      </c>
      <c r="E24">
        <f>MAX(E3:E18)</f>
        <v>28.669266669999999</v>
      </c>
      <c r="F24">
        <f>MAX(F3:F18)</f>
        <v>21.48531667</v>
      </c>
      <c r="G24">
        <f>MAX(G3:G18)</f>
        <v>18.968116670000001</v>
      </c>
      <c r="H24" s="3"/>
      <c r="I24">
        <f>MAX(I3:I18)</f>
        <v>23.839166670000001</v>
      </c>
      <c r="J24">
        <f>MAX(J3:J18)</f>
        <v>26.128716669999999</v>
      </c>
      <c r="K24">
        <f>MAX(K3:K18)</f>
        <v>19.716699999999999</v>
      </c>
      <c r="L24">
        <f>MAX(L3:L18)</f>
        <v>28.006116670000001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G34" sqref="G34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5" width="29.6640625" bestFit="1" customWidth="1"/>
    <col min="6" max="6" width="3.109375" style="2" customWidth="1"/>
    <col min="7" max="8" width="33.109375" bestFit="1" customWidth="1"/>
    <col min="9" max="9" width="3.109375" style="2" customWidth="1"/>
    <col min="10" max="11" width="29.6640625" bestFit="1" customWidth="1"/>
    <col min="12" max="12" width="3.109375" style="2" customWidth="1"/>
    <col min="13" max="14" width="33.109375" bestFit="1" customWidth="1"/>
  </cols>
  <sheetData>
    <row r="1" spans="1:14" x14ac:dyDescent="0.3">
      <c r="A1" t="s">
        <v>21</v>
      </c>
      <c r="B1" t="s">
        <v>24</v>
      </c>
      <c r="D1" t="s">
        <v>22</v>
      </c>
      <c r="E1" t="s">
        <v>23</v>
      </c>
      <c r="G1" t="s">
        <v>30</v>
      </c>
      <c r="H1" t="s">
        <v>29</v>
      </c>
      <c r="J1" t="s">
        <v>27</v>
      </c>
      <c r="K1" t="s">
        <v>28</v>
      </c>
      <c r="M1" t="s">
        <v>31</v>
      </c>
      <c r="N1" t="s">
        <v>32</v>
      </c>
    </row>
    <row r="2" spans="1:14" s="2" customFormat="1" x14ac:dyDescent="0.3"/>
    <row r="3" spans="1:14" x14ac:dyDescent="0.3">
      <c r="A3" t="s">
        <v>0</v>
      </c>
      <c r="B3" t="s">
        <v>25</v>
      </c>
      <c r="D3">
        <v>15.32705</v>
      </c>
      <c r="G3">
        <v>13.311016670000001</v>
      </c>
      <c r="J3">
        <v>19.608666670000002</v>
      </c>
      <c r="M3">
        <v>14.733983329999999</v>
      </c>
    </row>
    <row r="4" spans="1:14" x14ac:dyDescent="0.3">
      <c r="A4" t="s">
        <v>1</v>
      </c>
      <c r="B4" t="s">
        <v>25</v>
      </c>
      <c r="D4">
        <v>26.619516669999999</v>
      </c>
      <c r="G4">
        <v>23.839166670000001</v>
      </c>
      <c r="J4">
        <v>19.462066669999999</v>
      </c>
      <c r="M4">
        <v>7.1470166669999999</v>
      </c>
    </row>
    <row r="5" spans="1:14" x14ac:dyDescent="0.3">
      <c r="A5" t="s">
        <v>2</v>
      </c>
      <c r="B5" t="s">
        <v>26</v>
      </c>
      <c r="E5">
        <v>14.61911667</v>
      </c>
      <c r="H5">
        <v>21.760249999999999</v>
      </c>
      <c r="K5">
        <v>18.968116670000001</v>
      </c>
      <c r="N5">
        <v>15.731350000000001</v>
      </c>
    </row>
    <row r="6" spans="1:14" x14ac:dyDescent="0.3">
      <c r="A6" t="s">
        <v>3</v>
      </c>
      <c r="B6" t="s">
        <v>26</v>
      </c>
      <c r="E6">
        <v>10.678800000000001</v>
      </c>
      <c r="H6">
        <v>9.2729333329999992</v>
      </c>
      <c r="K6">
        <v>8.1643166669999996</v>
      </c>
      <c r="N6">
        <v>10.385833330000001</v>
      </c>
    </row>
    <row r="7" spans="1:14" x14ac:dyDescent="0.3">
      <c r="A7" t="s">
        <v>4</v>
      </c>
      <c r="B7" t="s">
        <v>25</v>
      </c>
      <c r="D7">
        <v>20.87555</v>
      </c>
      <c r="G7">
        <v>12.401400000000001</v>
      </c>
      <c r="J7">
        <v>12.889150000000001</v>
      </c>
      <c r="M7">
        <v>14.26961667</v>
      </c>
    </row>
    <row r="8" spans="1:14" x14ac:dyDescent="0.3">
      <c r="A8" t="s">
        <v>5</v>
      </c>
      <c r="B8" t="s">
        <v>25</v>
      </c>
      <c r="D8">
        <v>11.31811667</v>
      </c>
      <c r="G8">
        <v>17.465199999999999</v>
      </c>
      <c r="J8">
        <v>13.21105</v>
      </c>
      <c r="M8">
        <v>13.8751</v>
      </c>
    </row>
    <row r="9" spans="1:14" x14ac:dyDescent="0.3">
      <c r="A9" t="s">
        <v>6</v>
      </c>
      <c r="B9" t="s">
        <v>26</v>
      </c>
      <c r="E9">
        <v>22.767749999999999</v>
      </c>
      <c r="H9">
        <v>18.82981667</v>
      </c>
      <c r="K9">
        <v>16.83936667</v>
      </c>
      <c r="N9">
        <v>17.448033330000001</v>
      </c>
    </row>
    <row r="10" spans="1:14" x14ac:dyDescent="0.3">
      <c r="A10" t="s">
        <v>7</v>
      </c>
      <c r="B10" t="s">
        <v>26</v>
      </c>
      <c r="E10">
        <v>18.4207</v>
      </c>
      <c r="H10">
        <v>20.637283329999999</v>
      </c>
      <c r="K10">
        <v>14.374383330000001</v>
      </c>
      <c r="N10">
        <v>21.051516670000002</v>
      </c>
    </row>
    <row r="11" spans="1:14" x14ac:dyDescent="0.3">
      <c r="A11" t="s">
        <v>8</v>
      </c>
      <c r="B11" t="s">
        <v>25</v>
      </c>
      <c r="D11">
        <v>13.532633329999999</v>
      </c>
      <c r="G11">
        <v>8.4289833329999997</v>
      </c>
      <c r="J11">
        <v>9.9048833330000008</v>
      </c>
      <c r="M11">
        <v>18.108883330000001</v>
      </c>
    </row>
    <row r="12" spans="1:14" x14ac:dyDescent="0.3">
      <c r="A12" t="s">
        <v>9</v>
      </c>
      <c r="B12" t="s">
        <v>25</v>
      </c>
      <c r="D12">
        <v>23.889150000000001</v>
      </c>
      <c r="G12">
        <v>6.8463500000000002</v>
      </c>
      <c r="J12">
        <v>9.2354666670000007</v>
      </c>
      <c r="M12">
        <v>19.716699999999999</v>
      </c>
    </row>
    <row r="13" spans="1:14" x14ac:dyDescent="0.3">
      <c r="A13" t="s">
        <v>10</v>
      </c>
      <c r="B13" t="s">
        <v>26</v>
      </c>
      <c r="E13">
        <v>8.0420499999999997</v>
      </c>
      <c r="H13">
        <v>14.102499999999999</v>
      </c>
      <c r="K13">
        <v>17.523833329999999</v>
      </c>
      <c r="N13">
        <v>16.81153333</v>
      </c>
    </row>
    <row r="14" spans="1:14" x14ac:dyDescent="0.3">
      <c r="A14" t="s">
        <v>11</v>
      </c>
      <c r="B14" t="s">
        <v>26</v>
      </c>
      <c r="E14">
        <v>28.669266669999999</v>
      </c>
      <c r="H14">
        <v>26.128716669999999</v>
      </c>
      <c r="K14">
        <v>10.949016670000001</v>
      </c>
      <c r="N14">
        <v>28.006116670000001</v>
      </c>
    </row>
    <row r="15" spans="1:14" x14ac:dyDescent="0.3">
      <c r="A15" t="s">
        <v>12</v>
      </c>
      <c r="B15" t="s">
        <v>25</v>
      </c>
      <c r="D15">
        <v>27.27181667</v>
      </c>
      <c r="G15">
        <v>19.38795</v>
      </c>
      <c r="J15">
        <v>21.48531667</v>
      </c>
      <c r="M15">
        <v>13.173550000000001</v>
      </c>
    </row>
    <row r="16" spans="1:14" x14ac:dyDescent="0.3">
      <c r="A16" t="s">
        <v>13</v>
      </c>
      <c r="B16" t="s">
        <v>25</v>
      </c>
      <c r="D16">
        <v>24.16653333</v>
      </c>
      <c r="G16">
        <v>21.305399999999999</v>
      </c>
      <c r="J16">
        <v>16.023150000000001</v>
      </c>
      <c r="M16">
        <v>11.3439</v>
      </c>
    </row>
    <row r="17" spans="1:14" x14ac:dyDescent="0.3">
      <c r="A17" t="s">
        <v>14</v>
      </c>
      <c r="B17" t="s">
        <v>26</v>
      </c>
      <c r="E17">
        <v>16.012699999999999</v>
      </c>
      <c r="H17">
        <v>7.1006666669999996</v>
      </c>
      <c r="K17">
        <v>17.055933329999998</v>
      </c>
      <c r="N17">
        <v>4.5771166670000003</v>
      </c>
    </row>
    <row r="18" spans="1:14" x14ac:dyDescent="0.3">
      <c r="A18" t="s">
        <v>15</v>
      </c>
      <c r="B18" t="s">
        <v>26</v>
      </c>
      <c r="E18">
        <v>18.890966670000001</v>
      </c>
      <c r="H18">
        <v>21.271416670000001</v>
      </c>
      <c r="K18">
        <v>9.3651833329999992</v>
      </c>
      <c r="N18">
        <v>14.94953333</v>
      </c>
    </row>
    <row r="19" spans="1:14" s="2" customFormat="1" x14ac:dyDescent="0.3"/>
    <row r="20" spans="1:14" x14ac:dyDescent="0.3">
      <c r="B20" s="1" t="s">
        <v>16</v>
      </c>
      <c r="C20" s="3"/>
      <c r="D20">
        <f>MIN(D3:D18)</f>
        <v>11.31811667</v>
      </c>
      <c r="E20">
        <f>MIN(E3:E18)</f>
        <v>8.0420499999999997</v>
      </c>
      <c r="G20">
        <f>MIN(G3:G18)</f>
        <v>6.8463500000000002</v>
      </c>
      <c r="H20">
        <f>MIN(H3:H18)</f>
        <v>7.1006666669999996</v>
      </c>
      <c r="J20">
        <f>MIN(J3:J18)</f>
        <v>9.2354666670000007</v>
      </c>
      <c r="K20">
        <f>MIN(K3:K18)</f>
        <v>8.1643166669999996</v>
      </c>
      <c r="M20">
        <f>MIN(M3:M18)</f>
        <v>7.1470166669999999</v>
      </c>
      <c r="N20">
        <f>MIN(N3:N18)</f>
        <v>4.5771166670000003</v>
      </c>
    </row>
    <row r="21" spans="1:14" x14ac:dyDescent="0.3">
      <c r="B21" s="1" t="s">
        <v>19</v>
      </c>
      <c r="C21" s="3"/>
      <c r="D21">
        <f>_xlfn.QUARTILE.EXC(D3:D18, 1)</f>
        <v>13.9812374975</v>
      </c>
      <c r="E21">
        <f>_xlfn.QUARTILE.EXC(E3:E18, 1)</f>
        <v>11.663879167500001</v>
      </c>
      <c r="G21">
        <f>_xlfn.QUARTILE.EXC(G3:G18, 1)</f>
        <v>9.422087499749999</v>
      </c>
      <c r="H21">
        <f>_xlfn.QUARTILE.EXC(H3:H18, 1)</f>
        <v>10.48032499975</v>
      </c>
      <c r="J21">
        <f>_xlfn.QUARTILE.EXC(J3:J18, 1)</f>
        <v>10.650949999750001</v>
      </c>
      <c r="K21">
        <f>_xlfn.QUARTILE.EXC(K3:K18, 1)</f>
        <v>9.7611416672499995</v>
      </c>
      <c r="M21">
        <f>_xlfn.QUARTILE.EXC(M3:M18, 1)</f>
        <v>11.8013125</v>
      </c>
      <c r="N21">
        <f>_xlfn.QUARTILE.EXC(N3:N18, 1)</f>
        <v>11.52675833</v>
      </c>
    </row>
    <row r="22" spans="1:14" x14ac:dyDescent="0.3">
      <c r="B22" s="1" t="s">
        <v>18</v>
      </c>
      <c r="C22" s="3"/>
      <c r="D22">
        <f>MEDIAN(D3:D18)</f>
        <v>22.382350000000002</v>
      </c>
      <c r="E22">
        <f>MEDIAN(E3:E18)</f>
        <v>17.216699999999999</v>
      </c>
      <c r="G22">
        <f>MEDIAN(G3:G18)</f>
        <v>15.388108335</v>
      </c>
      <c r="H22">
        <f>MEDIAN(H3:H18)</f>
        <v>19.733550000000001</v>
      </c>
      <c r="J22">
        <f>MEDIAN(J3:J18)</f>
        <v>14.617100000000001</v>
      </c>
      <c r="K22">
        <f>MEDIAN(K3:K18)</f>
        <v>15.606875</v>
      </c>
      <c r="M22">
        <f>MEDIAN(M3:M18)</f>
        <v>14.072358335000001</v>
      </c>
      <c r="N22">
        <f>MEDIAN(N3:N18)</f>
        <v>16.271441665000001</v>
      </c>
    </row>
    <row r="23" spans="1:14" x14ac:dyDescent="0.3">
      <c r="B23" s="1" t="s">
        <v>20</v>
      </c>
      <c r="C23" s="3"/>
      <c r="D23">
        <f>_xlfn.QUARTILE.EXC(D3:D18, 3)</f>
        <v>26.006270834999999</v>
      </c>
      <c r="E23">
        <f>_xlfn.QUARTILE.EXC(E3:E18, 3)</f>
        <v>21.798554167500001</v>
      </c>
      <c r="G23">
        <f>_xlfn.QUARTILE.EXC(G3:G18, 3)</f>
        <v>20.826037499999998</v>
      </c>
      <c r="H23">
        <f>_xlfn.QUARTILE.EXC(H3:H18, 3)</f>
        <v>21.638041667499998</v>
      </c>
      <c r="J23">
        <f>_xlfn.QUARTILE.EXC(J3:J18, 3)</f>
        <v>19.57201667</v>
      </c>
      <c r="K23">
        <f>_xlfn.QUARTILE.EXC(K3:K18, 3)</f>
        <v>17.406858329999999</v>
      </c>
      <c r="M23">
        <f>_xlfn.QUARTILE.EXC(M3:M18, 3)</f>
        <v>17.265158330000002</v>
      </c>
      <c r="N23">
        <f>_xlfn.QUARTILE.EXC(N3:N18, 3)</f>
        <v>20.150645835000002</v>
      </c>
    </row>
    <row r="24" spans="1:14" x14ac:dyDescent="0.3">
      <c r="B24" s="1" t="s">
        <v>17</v>
      </c>
      <c r="C24" s="3"/>
      <c r="D24">
        <f>MAX(D3:D18)</f>
        <v>27.27181667</v>
      </c>
      <c r="E24">
        <f>MAX(E3:E18)</f>
        <v>28.669266669999999</v>
      </c>
      <c r="G24">
        <f>MAX(G3:G18)</f>
        <v>23.839166670000001</v>
      </c>
      <c r="H24">
        <f>MAX(H3:H18)</f>
        <v>26.128716669999999</v>
      </c>
      <c r="J24">
        <f>MAX(J3:J18)</f>
        <v>21.48531667</v>
      </c>
      <c r="K24">
        <f>MAX(K3:K18)</f>
        <v>18.968116670000001</v>
      </c>
      <c r="M24">
        <f>MAX(M3:M18)</f>
        <v>19.716699999999999</v>
      </c>
      <c r="N24">
        <f>MAX(N3:N18)</f>
        <v>28.006116670000001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9394-F6C0-4558-99E6-D75B33029AD3}">
  <dimension ref="A1:N24"/>
  <sheetViews>
    <sheetView workbookViewId="0">
      <selection activeCell="G43" sqref="G43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4" width="29.6640625" bestFit="1" customWidth="1"/>
    <col min="5" max="5" width="33.109375" bestFit="1" customWidth="1"/>
    <col min="6" max="6" width="3.109375" style="2" customWidth="1"/>
    <col min="7" max="7" width="29.6640625" bestFit="1" customWidth="1"/>
    <col min="8" max="8" width="33.109375" bestFit="1" customWidth="1"/>
    <col min="9" max="9" width="3.109375" style="2" customWidth="1"/>
    <col min="10" max="10" width="29.6640625" bestFit="1" customWidth="1"/>
    <col min="11" max="11" width="33.109375" bestFit="1" customWidth="1"/>
    <col min="12" max="12" width="3.109375" style="2" customWidth="1"/>
    <col min="13" max="13" width="29.6640625" bestFit="1" customWidth="1"/>
    <col min="14" max="14" width="33.109375" bestFit="1" customWidth="1"/>
  </cols>
  <sheetData>
    <row r="1" spans="1:14" x14ac:dyDescent="0.3">
      <c r="A1" t="s">
        <v>21</v>
      </c>
      <c r="B1" t="s">
        <v>24</v>
      </c>
      <c r="D1" t="s">
        <v>22</v>
      </c>
      <c r="E1" t="s">
        <v>30</v>
      </c>
      <c r="G1" t="s">
        <v>23</v>
      </c>
      <c r="H1" t="s">
        <v>29</v>
      </c>
      <c r="J1" t="s">
        <v>27</v>
      </c>
      <c r="K1" t="s">
        <v>31</v>
      </c>
      <c r="M1" t="s">
        <v>28</v>
      </c>
      <c r="N1" t="s">
        <v>32</v>
      </c>
    </row>
    <row r="2" spans="1:14" s="2" customFormat="1" x14ac:dyDescent="0.3"/>
    <row r="3" spans="1:14" x14ac:dyDescent="0.3">
      <c r="A3" t="s">
        <v>0</v>
      </c>
      <c r="B3" t="s">
        <v>25</v>
      </c>
      <c r="D3">
        <v>15.32705</v>
      </c>
      <c r="E3">
        <v>13.311016670000001</v>
      </c>
      <c r="J3">
        <v>19.608666670000002</v>
      </c>
      <c r="K3">
        <v>14.733983329999999</v>
      </c>
    </row>
    <row r="4" spans="1:14" x14ac:dyDescent="0.3">
      <c r="A4" t="s">
        <v>1</v>
      </c>
      <c r="B4" t="s">
        <v>25</v>
      </c>
      <c r="D4">
        <v>26.619516669999999</v>
      </c>
      <c r="E4">
        <v>23.839166670000001</v>
      </c>
      <c r="J4">
        <v>19.462066669999999</v>
      </c>
      <c r="K4">
        <v>7.1470166669999999</v>
      </c>
    </row>
    <row r="5" spans="1:14" x14ac:dyDescent="0.3">
      <c r="A5" t="s">
        <v>2</v>
      </c>
      <c r="B5" t="s">
        <v>26</v>
      </c>
      <c r="G5">
        <v>14.61911667</v>
      </c>
      <c r="H5">
        <v>21.760249999999999</v>
      </c>
      <c r="M5">
        <v>18.968116670000001</v>
      </c>
      <c r="N5">
        <v>15.731350000000001</v>
      </c>
    </row>
    <row r="6" spans="1:14" x14ac:dyDescent="0.3">
      <c r="A6" t="s">
        <v>3</v>
      </c>
      <c r="B6" t="s">
        <v>26</v>
      </c>
      <c r="G6">
        <v>10.678800000000001</v>
      </c>
      <c r="H6">
        <v>9.2729333329999992</v>
      </c>
      <c r="M6">
        <v>8.1643166669999996</v>
      </c>
      <c r="N6">
        <v>10.385833330000001</v>
      </c>
    </row>
    <row r="7" spans="1:14" x14ac:dyDescent="0.3">
      <c r="A7" t="s">
        <v>4</v>
      </c>
      <c r="B7" t="s">
        <v>25</v>
      </c>
      <c r="D7">
        <v>20.87555</v>
      </c>
      <c r="E7">
        <v>12.401400000000001</v>
      </c>
      <c r="J7">
        <v>12.889150000000001</v>
      </c>
      <c r="K7">
        <v>14.26961667</v>
      </c>
    </row>
    <row r="8" spans="1:14" x14ac:dyDescent="0.3">
      <c r="A8" t="s">
        <v>5</v>
      </c>
      <c r="B8" t="s">
        <v>25</v>
      </c>
      <c r="D8">
        <v>11.31811667</v>
      </c>
      <c r="E8">
        <v>17.465199999999999</v>
      </c>
      <c r="J8">
        <v>13.21105</v>
      </c>
      <c r="K8">
        <v>13.8751</v>
      </c>
    </row>
    <row r="9" spans="1:14" x14ac:dyDescent="0.3">
      <c r="A9" t="s">
        <v>6</v>
      </c>
      <c r="B9" t="s">
        <v>26</v>
      </c>
      <c r="G9">
        <v>22.767749999999999</v>
      </c>
      <c r="H9">
        <v>18.82981667</v>
      </c>
      <c r="M9">
        <v>16.83936667</v>
      </c>
      <c r="N9">
        <v>17.448033330000001</v>
      </c>
    </row>
    <row r="10" spans="1:14" x14ac:dyDescent="0.3">
      <c r="A10" t="s">
        <v>7</v>
      </c>
      <c r="B10" t="s">
        <v>26</v>
      </c>
      <c r="G10">
        <v>18.4207</v>
      </c>
      <c r="H10">
        <v>20.637283329999999</v>
      </c>
      <c r="M10">
        <v>14.374383330000001</v>
      </c>
      <c r="N10">
        <v>21.051516670000002</v>
      </c>
    </row>
    <row r="11" spans="1:14" x14ac:dyDescent="0.3">
      <c r="A11" t="s">
        <v>8</v>
      </c>
      <c r="B11" t="s">
        <v>25</v>
      </c>
      <c r="D11">
        <v>13.532633329999999</v>
      </c>
      <c r="E11">
        <v>8.4289833329999997</v>
      </c>
      <c r="J11">
        <v>9.9048833330000008</v>
      </c>
      <c r="K11">
        <v>18.108883330000001</v>
      </c>
    </row>
    <row r="12" spans="1:14" x14ac:dyDescent="0.3">
      <c r="A12" t="s">
        <v>9</v>
      </c>
      <c r="B12" t="s">
        <v>25</v>
      </c>
      <c r="D12">
        <v>23.889150000000001</v>
      </c>
      <c r="E12">
        <v>6.8463500000000002</v>
      </c>
      <c r="J12">
        <v>9.2354666670000007</v>
      </c>
      <c r="K12">
        <v>19.716699999999999</v>
      </c>
    </row>
    <row r="13" spans="1:14" x14ac:dyDescent="0.3">
      <c r="A13" t="s">
        <v>10</v>
      </c>
      <c r="B13" t="s">
        <v>26</v>
      </c>
      <c r="G13">
        <v>8.0420499999999997</v>
      </c>
      <c r="H13">
        <v>14.102499999999999</v>
      </c>
      <c r="M13">
        <v>17.523833329999999</v>
      </c>
      <c r="N13">
        <v>16.81153333</v>
      </c>
    </row>
    <row r="14" spans="1:14" x14ac:dyDescent="0.3">
      <c r="A14" t="s">
        <v>11</v>
      </c>
      <c r="B14" t="s">
        <v>26</v>
      </c>
      <c r="G14">
        <v>28.669266669999999</v>
      </c>
      <c r="H14">
        <v>26.128716669999999</v>
      </c>
      <c r="M14">
        <v>10.949016670000001</v>
      </c>
      <c r="N14">
        <v>28.006116670000001</v>
      </c>
    </row>
    <row r="15" spans="1:14" x14ac:dyDescent="0.3">
      <c r="A15" t="s">
        <v>12</v>
      </c>
      <c r="B15" t="s">
        <v>25</v>
      </c>
      <c r="D15">
        <v>27.27181667</v>
      </c>
      <c r="E15">
        <v>19.38795</v>
      </c>
      <c r="J15">
        <v>21.48531667</v>
      </c>
      <c r="K15">
        <v>13.173550000000001</v>
      </c>
    </row>
    <row r="16" spans="1:14" x14ac:dyDescent="0.3">
      <c r="A16" t="s">
        <v>13</v>
      </c>
      <c r="B16" t="s">
        <v>25</v>
      </c>
      <c r="D16">
        <v>24.16653333</v>
      </c>
      <c r="E16">
        <v>21.305399999999999</v>
      </c>
      <c r="J16">
        <v>16.023150000000001</v>
      </c>
      <c r="K16">
        <v>11.3439</v>
      </c>
    </row>
    <row r="17" spans="1:14" x14ac:dyDescent="0.3">
      <c r="A17" t="s">
        <v>14</v>
      </c>
      <c r="B17" t="s">
        <v>26</v>
      </c>
      <c r="G17">
        <v>16.012699999999999</v>
      </c>
      <c r="H17">
        <v>7.1006666669999996</v>
      </c>
      <c r="M17">
        <v>17.055933329999998</v>
      </c>
      <c r="N17">
        <v>4.5771166670000003</v>
      </c>
    </row>
    <row r="18" spans="1:14" x14ac:dyDescent="0.3">
      <c r="A18" t="s">
        <v>15</v>
      </c>
      <c r="B18" t="s">
        <v>26</v>
      </c>
      <c r="G18">
        <v>18.890966670000001</v>
      </c>
      <c r="H18">
        <v>21.271416670000001</v>
      </c>
      <c r="M18">
        <v>9.3651833329999992</v>
      </c>
      <c r="N18">
        <v>14.94953333</v>
      </c>
    </row>
    <row r="19" spans="1:14" s="2" customFormat="1" x14ac:dyDescent="0.3"/>
    <row r="20" spans="1:14" x14ac:dyDescent="0.3">
      <c r="B20" s="1" t="s">
        <v>16</v>
      </c>
      <c r="C20" s="3"/>
      <c r="D20">
        <f>MIN(D3:D18)</f>
        <v>11.31811667</v>
      </c>
      <c r="E20">
        <f>MIN(E3:E18)</f>
        <v>6.8463500000000002</v>
      </c>
      <c r="F20" s="3"/>
      <c r="G20">
        <f>MIN(G3:G18)</f>
        <v>8.0420499999999997</v>
      </c>
      <c r="H20">
        <f>MIN(H3:H18)</f>
        <v>7.1006666669999996</v>
      </c>
      <c r="I20" s="3"/>
      <c r="J20">
        <f>MIN(J3:J18)</f>
        <v>9.2354666670000007</v>
      </c>
      <c r="K20">
        <f>MIN(K3:K18)</f>
        <v>7.1470166669999999</v>
      </c>
      <c r="L20" s="3"/>
      <c r="M20">
        <f>MIN(M3:M18)</f>
        <v>8.1643166669999996</v>
      </c>
      <c r="N20">
        <f>MIN(N3:N18)</f>
        <v>4.5771166670000003</v>
      </c>
    </row>
    <row r="21" spans="1:14" x14ac:dyDescent="0.3">
      <c r="B21" s="1" t="s">
        <v>19</v>
      </c>
      <c r="C21" s="3"/>
      <c r="D21">
        <f>_xlfn.QUARTILE.EXC(D3:D18, 1)</f>
        <v>13.9812374975</v>
      </c>
      <c r="E21">
        <f>_xlfn.QUARTILE.EXC(E3:E18, 1)</f>
        <v>9.422087499749999</v>
      </c>
      <c r="F21" s="3"/>
      <c r="G21">
        <f>_xlfn.QUARTILE.EXC(G3:G18, 1)</f>
        <v>11.663879167500001</v>
      </c>
      <c r="H21">
        <f>_xlfn.QUARTILE.EXC(H3:H18, 1)</f>
        <v>10.48032499975</v>
      </c>
      <c r="I21" s="3"/>
      <c r="J21">
        <f>_xlfn.QUARTILE.EXC(J3:J18, 1)</f>
        <v>10.650949999750001</v>
      </c>
      <c r="K21">
        <f>_xlfn.QUARTILE.EXC(K3:K18, 1)</f>
        <v>11.8013125</v>
      </c>
      <c r="L21" s="3"/>
      <c r="M21">
        <f>_xlfn.QUARTILE.EXC(M3:M18, 1)</f>
        <v>9.7611416672499995</v>
      </c>
      <c r="N21">
        <f>_xlfn.QUARTILE.EXC(N3:N18, 1)</f>
        <v>11.52675833</v>
      </c>
    </row>
    <row r="22" spans="1:14" x14ac:dyDescent="0.3">
      <c r="B22" s="1" t="s">
        <v>18</v>
      </c>
      <c r="C22" s="3"/>
      <c r="D22">
        <f>MEDIAN(D3:D18)</f>
        <v>22.382350000000002</v>
      </c>
      <c r="E22">
        <f>MEDIAN(E3:E18)</f>
        <v>15.388108335</v>
      </c>
      <c r="F22" s="3"/>
      <c r="G22">
        <f>MEDIAN(G3:G18)</f>
        <v>17.216699999999999</v>
      </c>
      <c r="H22">
        <f>MEDIAN(H3:H18)</f>
        <v>19.733550000000001</v>
      </c>
      <c r="I22" s="3"/>
      <c r="J22">
        <f>MEDIAN(J3:J18)</f>
        <v>14.617100000000001</v>
      </c>
      <c r="K22">
        <f>MEDIAN(K3:K18)</f>
        <v>14.072358335000001</v>
      </c>
      <c r="L22" s="3"/>
      <c r="M22">
        <f>MEDIAN(M3:M18)</f>
        <v>15.606875</v>
      </c>
      <c r="N22">
        <f>MEDIAN(N3:N18)</f>
        <v>16.271441665000001</v>
      </c>
    </row>
    <row r="23" spans="1:14" x14ac:dyDescent="0.3">
      <c r="B23" s="1" t="s">
        <v>20</v>
      </c>
      <c r="C23" s="3"/>
      <c r="D23">
        <f>_xlfn.QUARTILE.EXC(D3:D18, 3)</f>
        <v>26.006270834999999</v>
      </c>
      <c r="E23">
        <f>_xlfn.QUARTILE.EXC(E3:E18, 3)</f>
        <v>20.826037499999998</v>
      </c>
      <c r="F23" s="3"/>
      <c r="G23">
        <f>_xlfn.QUARTILE.EXC(G3:G18, 3)</f>
        <v>21.798554167500001</v>
      </c>
      <c r="H23">
        <f>_xlfn.QUARTILE.EXC(H3:H18, 3)</f>
        <v>21.638041667499998</v>
      </c>
      <c r="I23" s="3"/>
      <c r="J23">
        <f>_xlfn.QUARTILE.EXC(J3:J18, 3)</f>
        <v>19.57201667</v>
      </c>
      <c r="K23">
        <f>_xlfn.QUARTILE.EXC(K3:K18, 3)</f>
        <v>17.265158330000002</v>
      </c>
      <c r="L23" s="3"/>
      <c r="M23">
        <f>_xlfn.QUARTILE.EXC(M3:M18, 3)</f>
        <v>17.406858329999999</v>
      </c>
      <c r="N23">
        <f>_xlfn.QUARTILE.EXC(N3:N18, 3)</f>
        <v>20.150645835000002</v>
      </c>
    </row>
    <row r="24" spans="1:14" x14ac:dyDescent="0.3">
      <c r="B24" s="1" t="s">
        <v>17</v>
      </c>
      <c r="C24" s="3"/>
      <c r="D24">
        <f>MAX(D3:D18)</f>
        <v>27.27181667</v>
      </c>
      <c r="E24">
        <f>MAX(E3:E18)</f>
        <v>23.839166670000001</v>
      </c>
      <c r="F24" s="3"/>
      <c r="G24">
        <f>MAX(G3:G18)</f>
        <v>28.669266669999999</v>
      </c>
      <c r="H24">
        <f>MAX(H3:H18)</f>
        <v>26.128716669999999</v>
      </c>
      <c r="I24" s="3"/>
      <c r="J24">
        <f>MAX(J3:J18)</f>
        <v>21.48531667</v>
      </c>
      <c r="K24">
        <f>MAX(K3:K18)</f>
        <v>19.716699999999999</v>
      </c>
      <c r="L24" s="3"/>
      <c r="M24">
        <f>MAX(M3:M18)</f>
        <v>18.968116670000001</v>
      </c>
      <c r="N24">
        <f>MAX(N3:N18)</f>
        <v>28.006116670000001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D70B-74BA-47E2-8D47-D2F5CACE302E}">
  <dimension ref="A1:N24"/>
  <sheetViews>
    <sheetView workbookViewId="0">
      <selection activeCell="G31" sqref="G31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5" width="29.6640625" bestFit="1" customWidth="1"/>
    <col min="6" max="6" width="3.109375" style="2" customWidth="1"/>
    <col min="7" max="8" width="33.109375" bestFit="1" customWidth="1"/>
    <col min="9" max="9" width="3.109375" style="2" customWidth="1"/>
    <col min="10" max="11" width="29.6640625" bestFit="1" customWidth="1"/>
    <col min="12" max="12" width="3.109375" style="2" customWidth="1"/>
    <col min="13" max="14" width="33.109375" bestFit="1" customWidth="1"/>
  </cols>
  <sheetData>
    <row r="1" spans="1:14" x14ac:dyDescent="0.3">
      <c r="A1" t="s">
        <v>21</v>
      </c>
      <c r="B1" t="s">
        <v>24</v>
      </c>
      <c r="D1" t="s">
        <v>22</v>
      </c>
      <c r="E1" t="s">
        <v>27</v>
      </c>
      <c r="G1" t="s">
        <v>30</v>
      </c>
      <c r="H1" t="s">
        <v>31</v>
      </c>
      <c r="J1" t="s">
        <v>23</v>
      </c>
      <c r="K1" t="s">
        <v>28</v>
      </c>
      <c r="M1" t="s">
        <v>29</v>
      </c>
      <c r="N1" t="s">
        <v>32</v>
      </c>
    </row>
    <row r="2" spans="1:14" s="2" customFormat="1" x14ac:dyDescent="0.3"/>
    <row r="3" spans="1:14" x14ac:dyDescent="0.3">
      <c r="A3" t="s">
        <v>0</v>
      </c>
      <c r="B3" t="s">
        <v>25</v>
      </c>
      <c r="D3">
        <v>15.32705</v>
      </c>
      <c r="E3">
        <v>19.608666670000002</v>
      </c>
      <c r="G3">
        <v>13.311016670000001</v>
      </c>
      <c r="H3">
        <v>14.733983329999999</v>
      </c>
    </row>
    <row r="4" spans="1:14" x14ac:dyDescent="0.3">
      <c r="A4" t="s">
        <v>1</v>
      </c>
      <c r="B4" t="s">
        <v>25</v>
      </c>
      <c r="D4">
        <v>26.619516669999999</v>
      </c>
      <c r="E4">
        <v>19.462066669999999</v>
      </c>
      <c r="G4">
        <v>23.839166670000001</v>
      </c>
      <c r="H4">
        <v>7.1470166669999999</v>
      </c>
    </row>
    <row r="5" spans="1:14" x14ac:dyDescent="0.3">
      <c r="A5" t="s">
        <v>2</v>
      </c>
      <c r="B5" t="s">
        <v>26</v>
      </c>
      <c r="J5">
        <v>14.61911667</v>
      </c>
      <c r="K5">
        <v>18.968116670000001</v>
      </c>
      <c r="M5">
        <v>21.760249999999999</v>
      </c>
      <c r="N5">
        <v>15.731350000000001</v>
      </c>
    </row>
    <row r="6" spans="1:14" x14ac:dyDescent="0.3">
      <c r="A6" t="s">
        <v>3</v>
      </c>
      <c r="B6" t="s">
        <v>26</v>
      </c>
      <c r="J6">
        <v>10.678800000000001</v>
      </c>
      <c r="K6">
        <v>8.1643166669999996</v>
      </c>
      <c r="M6">
        <v>9.2729333329999992</v>
      </c>
      <c r="N6">
        <v>10.385833330000001</v>
      </c>
    </row>
    <row r="7" spans="1:14" x14ac:dyDescent="0.3">
      <c r="A7" t="s">
        <v>4</v>
      </c>
      <c r="B7" t="s">
        <v>25</v>
      </c>
      <c r="D7">
        <v>20.87555</v>
      </c>
      <c r="E7">
        <v>12.889150000000001</v>
      </c>
      <c r="G7">
        <v>12.401400000000001</v>
      </c>
      <c r="H7">
        <v>14.26961667</v>
      </c>
    </row>
    <row r="8" spans="1:14" x14ac:dyDescent="0.3">
      <c r="A8" t="s">
        <v>5</v>
      </c>
      <c r="B8" t="s">
        <v>25</v>
      </c>
      <c r="D8">
        <v>11.31811667</v>
      </c>
      <c r="E8">
        <v>13.21105</v>
      </c>
      <c r="G8">
        <v>17.465199999999999</v>
      </c>
      <c r="H8">
        <v>13.8751</v>
      </c>
    </row>
    <row r="9" spans="1:14" x14ac:dyDescent="0.3">
      <c r="A9" t="s">
        <v>6</v>
      </c>
      <c r="B9" t="s">
        <v>26</v>
      </c>
      <c r="J9">
        <v>22.767749999999999</v>
      </c>
      <c r="K9">
        <v>16.83936667</v>
      </c>
      <c r="M9">
        <v>18.82981667</v>
      </c>
      <c r="N9">
        <v>17.448033330000001</v>
      </c>
    </row>
    <row r="10" spans="1:14" x14ac:dyDescent="0.3">
      <c r="A10" t="s">
        <v>7</v>
      </c>
      <c r="B10" t="s">
        <v>26</v>
      </c>
      <c r="J10">
        <v>18.4207</v>
      </c>
      <c r="K10">
        <v>14.374383330000001</v>
      </c>
      <c r="M10">
        <v>20.637283329999999</v>
      </c>
      <c r="N10">
        <v>21.051516670000002</v>
      </c>
    </row>
    <row r="11" spans="1:14" x14ac:dyDescent="0.3">
      <c r="A11" t="s">
        <v>8</v>
      </c>
      <c r="B11" t="s">
        <v>25</v>
      </c>
      <c r="D11">
        <v>13.532633329999999</v>
      </c>
      <c r="E11">
        <v>9.9048833330000008</v>
      </c>
      <c r="G11">
        <v>8.4289833329999997</v>
      </c>
      <c r="H11">
        <v>18.108883330000001</v>
      </c>
    </row>
    <row r="12" spans="1:14" x14ac:dyDescent="0.3">
      <c r="A12" t="s">
        <v>9</v>
      </c>
      <c r="B12" t="s">
        <v>25</v>
      </c>
      <c r="D12">
        <v>23.889150000000001</v>
      </c>
      <c r="E12">
        <v>9.2354666670000007</v>
      </c>
      <c r="G12">
        <v>6.8463500000000002</v>
      </c>
      <c r="H12">
        <v>19.716699999999999</v>
      </c>
    </row>
    <row r="13" spans="1:14" x14ac:dyDescent="0.3">
      <c r="A13" t="s">
        <v>10</v>
      </c>
      <c r="B13" t="s">
        <v>26</v>
      </c>
      <c r="J13">
        <v>8.0420499999999997</v>
      </c>
      <c r="K13">
        <v>17.523833329999999</v>
      </c>
      <c r="M13">
        <v>14.102499999999999</v>
      </c>
      <c r="N13">
        <v>16.81153333</v>
      </c>
    </row>
    <row r="14" spans="1:14" x14ac:dyDescent="0.3">
      <c r="A14" t="s">
        <v>11</v>
      </c>
      <c r="B14" t="s">
        <v>26</v>
      </c>
      <c r="J14">
        <v>28.669266669999999</v>
      </c>
      <c r="K14">
        <v>10.949016670000001</v>
      </c>
      <c r="M14">
        <v>26.128716669999999</v>
      </c>
      <c r="N14">
        <v>28.006116670000001</v>
      </c>
    </row>
    <row r="15" spans="1:14" x14ac:dyDescent="0.3">
      <c r="A15" t="s">
        <v>12</v>
      </c>
      <c r="B15" t="s">
        <v>25</v>
      </c>
      <c r="D15">
        <v>27.27181667</v>
      </c>
      <c r="E15">
        <v>21.48531667</v>
      </c>
      <c r="G15">
        <v>19.38795</v>
      </c>
      <c r="H15">
        <v>13.173550000000001</v>
      </c>
    </row>
    <row r="16" spans="1:14" x14ac:dyDescent="0.3">
      <c r="A16" t="s">
        <v>13</v>
      </c>
      <c r="B16" t="s">
        <v>25</v>
      </c>
      <c r="D16">
        <v>24.16653333</v>
      </c>
      <c r="E16">
        <v>16.023150000000001</v>
      </c>
      <c r="G16">
        <v>21.305399999999999</v>
      </c>
      <c r="H16">
        <v>11.3439</v>
      </c>
    </row>
    <row r="17" spans="1:14" x14ac:dyDescent="0.3">
      <c r="A17" t="s">
        <v>14</v>
      </c>
      <c r="B17" t="s">
        <v>26</v>
      </c>
      <c r="J17">
        <v>16.012699999999999</v>
      </c>
      <c r="K17">
        <v>17.055933329999998</v>
      </c>
      <c r="M17">
        <v>7.1006666669999996</v>
      </c>
      <c r="N17">
        <v>4.5771166670000003</v>
      </c>
    </row>
    <row r="18" spans="1:14" x14ac:dyDescent="0.3">
      <c r="A18" t="s">
        <v>15</v>
      </c>
      <c r="B18" t="s">
        <v>26</v>
      </c>
      <c r="J18">
        <v>18.890966670000001</v>
      </c>
      <c r="K18">
        <v>9.3651833329999992</v>
      </c>
      <c r="M18">
        <v>21.271416670000001</v>
      </c>
      <c r="N18">
        <v>14.94953333</v>
      </c>
    </row>
    <row r="19" spans="1:14" s="2" customFormat="1" x14ac:dyDescent="0.3"/>
    <row r="20" spans="1:14" x14ac:dyDescent="0.3">
      <c r="B20" s="1" t="s">
        <v>16</v>
      </c>
      <c r="C20" s="3"/>
      <c r="D20">
        <f>MIN(D3:D18)</f>
        <v>11.31811667</v>
      </c>
      <c r="E20">
        <f>MIN(E3:E18)</f>
        <v>9.2354666670000007</v>
      </c>
      <c r="F20" s="3"/>
      <c r="G20">
        <f>MIN(G3:G18)</f>
        <v>6.8463500000000002</v>
      </c>
      <c r="H20">
        <f>MIN(H3:H18)</f>
        <v>7.1470166669999999</v>
      </c>
      <c r="I20" s="3"/>
      <c r="J20">
        <f>MIN(J3:J18)</f>
        <v>8.0420499999999997</v>
      </c>
      <c r="K20">
        <f>MIN(K3:K18)</f>
        <v>8.1643166669999996</v>
      </c>
      <c r="L20" s="3"/>
      <c r="M20">
        <f>MIN(M3:M18)</f>
        <v>7.1006666669999996</v>
      </c>
      <c r="N20">
        <f>MIN(N3:N18)</f>
        <v>4.5771166670000003</v>
      </c>
    </row>
    <row r="21" spans="1:14" x14ac:dyDescent="0.3">
      <c r="B21" s="1" t="s">
        <v>19</v>
      </c>
      <c r="C21" s="3"/>
      <c r="D21">
        <f>_xlfn.QUARTILE.EXC(D3:D18, 1)</f>
        <v>13.9812374975</v>
      </c>
      <c r="E21">
        <f>_xlfn.QUARTILE.EXC(E3:E18, 1)</f>
        <v>10.650949999750001</v>
      </c>
      <c r="F21" s="3"/>
      <c r="G21">
        <f>_xlfn.QUARTILE.EXC(G3:G18, 1)</f>
        <v>9.422087499749999</v>
      </c>
      <c r="H21">
        <f>_xlfn.QUARTILE.EXC(H3:H18, 1)</f>
        <v>11.8013125</v>
      </c>
      <c r="I21" s="3"/>
      <c r="J21">
        <f>_xlfn.QUARTILE.EXC(J3:J18, 1)</f>
        <v>11.663879167500001</v>
      </c>
      <c r="K21">
        <f>_xlfn.QUARTILE.EXC(K3:K18, 1)</f>
        <v>9.7611416672499995</v>
      </c>
      <c r="L21" s="3"/>
      <c r="M21">
        <f>_xlfn.QUARTILE.EXC(M3:M18, 1)</f>
        <v>10.48032499975</v>
      </c>
      <c r="N21">
        <f>_xlfn.QUARTILE.EXC(N3:N18, 1)</f>
        <v>11.52675833</v>
      </c>
    </row>
    <row r="22" spans="1:14" x14ac:dyDescent="0.3">
      <c r="B22" s="1" t="s">
        <v>18</v>
      </c>
      <c r="C22" s="3"/>
      <c r="D22">
        <f>MEDIAN(D3:D18)</f>
        <v>22.382350000000002</v>
      </c>
      <c r="E22">
        <f>MEDIAN(E3:E18)</f>
        <v>14.617100000000001</v>
      </c>
      <c r="F22" s="3"/>
      <c r="G22">
        <f>MEDIAN(G3:G18)</f>
        <v>15.388108335</v>
      </c>
      <c r="H22">
        <f>MEDIAN(H3:H18)</f>
        <v>14.072358335000001</v>
      </c>
      <c r="I22" s="3"/>
      <c r="J22">
        <f>MEDIAN(J3:J18)</f>
        <v>17.216699999999999</v>
      </c>
      <c r="K22">
        <f>MEDIAN(K3:K18)</f>
        <v>15.606875</v>
      </c>
      <c r="L22" s="3"/>
      <c r="M22">
        <f>MEDIAN(M3:M18)</f>
        <v>19.733550000000001</v>
      </c>
      <c r="N22">
        <f>MEDIAN(N3:N18)</f>
        <v>16.271441665000001</v>
      </c>
    </row>
    <row r="23" spans="1:14" x14ac:dyDescent="0.3">
      <c r="B23" s="1" t="s">
        <v>20</v>
      </c>
      <c r="C23" s="3"/>
      <c r="D23">
        <f>_xlfn.QUARTILE.EXC(D3:D18, 3)</f>
        <v>26.006270834999999</v>
      </c>
      <c r="E23">
        <f>_xlfn.QUARTILE.EXC(E3:E18, 3)</f>
        <v>19.57201667</v>
      </c>
      <c r="F23" s="3"/>
      <c r="G23">
        <f>_xlfn.QUARTILE.EXC(G3:G18, 3)</f>
        <v>20.826037499999998</v>
      </c>
      <c r="H23">
        <f>_xlfn.QUARTILE.EXC(H3:H18, 3)</f>
        <v>17.265158330000002</v>
      </c>
      <c r="I23" s="3"/>
      <c r="J23">
        <f>_xlfn.QUARTILE.EXC(J3:J18, 3)</f>
        <v>21.798554167500001</v>
      </c>
      <c r="K23">
        <f>_xlfn.QUARTILE.EXC(K3:K18, 3)</f>
        <v>17.406858329999999</v>
      </c>
      <c r="L23" s="3"/>
      <c r="M23">
        <f>_xlfn.QUARTILE.EXC(M3:M18, 3)</f>
        <v>21.638041667499998</v>
      </c>
      <c r="N23">
        <f>_xlfn.QUARTILE.EXC(N3:N18, 3)</f>
        <v>20.150645835000002</v>
      </c>
    </row>
    <row r="24" spans="1:14" x14ac:dyDescent="0.3">
      <c r="B24" s="1" t="s">
        <v>17</v>
      </c>
      <c r="C24" s="3"/>
      <c r="D24">
        <f>MAX(D3:D18)</f>
        <v>27.27181667</v>
      </c>
      <c r="E24">
        <f>MAX(E3:E18)</f>
        <v>21.48531667</v>
      </c>
      <c r="F24" s="3"/>
      <c r="G24">
        <f>MAX(G3:G18)</f>
        <v>23.839166670000001</v>
      </c>
      <c r="H24">
        <f>MAX(H3:H18)</f>
        <v>19.716699999999999</v>
      </c>
      <c r="I24" s="3"/>
      <c r="J24">
        <f>MAX(J3:J18)</f>
        <v>28.669266669999999</v>
      </c>
      <c r="K24">
        <f>MAX(K3:K18)</f>
        <v>18.968116670000001</v>
      </c>
      <c r="L24" s="3"/>
      <c r="M24">
        <f>MAX(M3:M18)</f>
        <v>26.128716669999999</v>
      </c>
      <c r="N24">
        <f>MAX(N3:N18)</f>
        <v>28.006116670000001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C48C-A9CA-4FCB-A9EB-CC4D04633A61}">
  <dimension ref="A1:E24"/>
  <sheetViews>
    <sheetView workbookViewId="0">
      <selection activeCell="H24" sqref="H24"/>
    </sheetView>
  </sheetViews>
  <sheetFormatPr defaultRowHeight="14.4" x14ac:dyDescent="0.3"/>
  <cols>
    <col min="1" max="1" width="14.5546875" bestFit="1" customWidth="1"/>
    <col min="2" max="2" width="21.44140625" bestFit="1" customWidth="1"/>
    <col min="3" max="3" width="3.109375" style="2" customWidth="1"/>
    <col min="4" max="5" width="28.44140625" bestFit="1" customWidth="1"/>
  </cols>
  <sheetData>
    <row r="1" spans="1:5" x14ac:dyDescent="0.3">
      <c r="A1" t="s">
        <v>21</v>
      </c>
      <c r="B1" t="s">
        <v>24</v>
      </c>
      <c r="D1" t="s">
        <v>33</v>
      </c>
      <c r="E1" t="s">
        <v>34</v>
      </c>
    </row>
    <row r="2" spans="1:5" s="2" customFormat="1" x14ac:dyDescent="0.3"/>
    <row r="3" spans="1:5" x14ac:dyDescent="0.3">
      <c r="A3" t="s">
        <v>0</v>
      </c>
      <c r="B3" t="s">
        <v>25</v>
      </c>
      <c r="D3">
        <v>107.273283333333</v>
      </c>
    </row>
    <row r="4" spans="1:5" x14ac:dyDescent="0.3">
      <c r="A4" t="s">
        <v>1</v>
      </c>
      <c r="B4" t="s">
        <v>25</v>
      </c>
      <c r="D4">
        <v>132.86013333333301</v>
      </c>
    </row>
    <row r="5" spans="1:5" x14ac:dyDescent="0.3">
      <c r="A5" t="s">
        <v>2</v>
      </c>
      <c r="B5" t="s">
        <v>26</v>
      </c>
      <c r="E5">
        <v>132.09593333333299</v>
      </c>
    </row>
    <row r="6" spans="1:5" x14ac:dyDescent="0.3">
      <c r="A6" t="s">
        <v>3</v>
      </c>
      <c r="B6" t="s">
        <v>26</v>
      </c>
      <c r="E6">
        <v>98.742916666666602</v>
      </c>
    </row>
    <row r="7" spans="1:5" x14ac:dyDescent="0.3">
      <c r="A7" t="s">
        <v>4</v>
      </c>
      <c r="B7" t="s">
        <v>25</v>
      </c>
      <c r="D7">
        <v>126.0808</v>
      </c>
    </row>
    <row r="8" spans="1:5" x14ac:dyDescent="0.3">
      <c r="A8" t="s">
        <v>5</v>
      </c>
      <c r="B8" t="s">
        <v>25</v>
      </c>
      <c r="D8">
        <v>110.239666666666</v>
      </c>
    </row>
    <row r="9" spans="1:5" x14ac:dyDescent="0.3">
      <c r="A9" t="s">
        <v>6</v>
      </c>
      <c r="B9" t="s">
        <v>26</v>
      </c>
      <c r="E9">
        <v>150.801283333333</v>
      </c>
    </row>
    <row r="10" spans="1:5" x14ac:dyDescent="0.3">
      <c r="A10" t="s">
        <v>7</v>
      </c>
      <c r="B10" t="s">
        <v>26</v>
      </c>
      <c r="E10">
        <v>135.472266666666</v>
      </c>
    </row>
    <row r="11" spans="1:5" x14ac:dyDescent="0.3">
      <c r="A11" t="s">
        <v>8</v>
      </c>
      <c r="B11" t="s">
        <v>25</v>
      </c>
      <c r="D11">
        <v>113.75375</v>
      </c>
    </row>
    <row r="12" spans="1:5" x14ac:dyDescent="0.3">
      <c r="A12" t="s">
        <v>9</v>
      </c>
      <c r="B12" t="s">
        <v>25</v>
      </c>
      <c r="D12">
        <v>110.587516666666</v>
      </c>
    </row>
    <row r="13" spans="1:5" x14ac:dyDescent="0.3">
      <c r="A13" t="s">
        <v>10</v>
      </c>
      <c r="B13" t="s">
        <v>26</v>
      </c>
      <c r="E13">
        <v>135.45036666666601</v>
      </c>
    </row>
    <row r="14" spans="1:5" x14ac:dyDescent="0.3">
      <c r="A14" t="s">
        <v>11</v>
      </c>
      <c r="B14" t="s">
        <v>26</v>
      </c>
      <c r="E14">
        <v>200.85491666666601</v>
      </c>
    </row>
    <row r="15" spans="1:5" x14ac:dyDescent="0.3">
      <c r="A15" t="s">
        <v>12</v>
      </c>
      <c r="B15" t="s">
        <v>25</v>
      </c>
      <c r="D15">
        <v>181.64106666666601</v>
      </c>
    </row>
    <row r="16" spans="1:5" x14ac:dyDescent="0.3">
      <c r="A16" t="s">
        <v>13</v>
      </c>
      <c r="B16" t="s">
        <v>25</v>
      </c>
      <c r="D16">
        <v>170.71131666666599</v>
      </c>
    </row>
    <row r="17" spans="1:5" x14ac:dyDescent="0.3">
      <c r="A17" t="s">
        <v>14</v>
      </c>
      <c r="B17" t="s">
        <v>26</v>
      </c>
      <c r="E17">
        <v>140.08653333333299</v>
      </c>
    </row>
    <row r="18" spans="1:5" x14ac:dyDescent="0.3">
      <c r="A18" t="s">
        <v>15</v>
      </c>
      <c r="B18" t="s">
        <v>26</v>
      </c>
      <c r="E18">
        <v>126.7567</v>
      </c>
    </row>
    <row r="19" spans="1:5" s="2" customFormat="1" x14ac:dyDescent="0.3"/>
    <row r="20" spans="1:5" x14ac:dyDescent="0.3">
      <c r="B20" s="1" t="s">
        <v>16</v>
      </c>
      <c r="C20" s="3"/>
      <c r="D20">
        <f t="shared" ref="D20:E20" si="0">MIN(D3:D18)</f>
        <v>107.273283333333</v>
      </c>
      <c r="E20">
        <f t="shared" si="0"/>
        <v>98.742916666666602</v>
      </c>
    </row>
    <row r="21" spans="1:5" x14ac:dyDescent="0.3">
      <c r="B21" s="1" t="s">
        <v>19</v>
      </c>
      <c r="C21" s="3"/>
      <c r="D21">
        <f>_xlfn.QUARTILE.EXC(D3:D18, 1)</f>
        <v>110.326629166666</v>
      </c>
      <c r="E21">
        <f>_xlfn.QUARTILE.EXC(E3:E18, 1)</f>
        <v>128.09150833333325</v>
      </c>
    </row>
    <row r="22" spans="1:5" x14ac:dyDescent="0.3">
      <c r="B22" s="1" t="s">
        <v>18</v>
      </c>
      <c r="C22" s="3"/>
      <c r="D22">
        <f t="shared" ref="D22:E22" si="1">MEDIAN(D3:D18)</f>
        <v>119.91727499999999</v>
      </c>
      <c r="E22">
        <f t="shared" si="1"/>
        <v>135.46131666666599</v>
      </c>
    </row>
    <row r="23" spans="1:5" x14ac:dyDescent="0.3">
      <c r="B23" s="1" t="s">
        <v>20</v>
      </c>
      <c r="C23" s="3"/>
      <c r="D23">
        <f>_xlfn.QUARTILE.EXC(D3:D18, 3)</f>
        <v>161.24852083333275</v>
      </c>
      <c r="E23">
        <f>_xlfn.QUARTILE.EXC(E3:E18, 3)</f>
        <v>148.12259583333301</v>
      </c>
    </row>
    <row r="24" spans="1:5" x14ac:dyDescent="0.3">
      <c r="B24" s="1" t="s">
        <v>17</v>
      </c>
      <c r="C24" s="3"/>
      <c r="D24">
        <f>MAX(D3:D18)</f>
        <v>181.64106666666601</v>
      </c>
      <c r="E24">
        <f>MAX(E3:E18)</f>
        <v>200.85491666666601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AA34-053E-4829-B2B3-25CA5123BBE9}">
  <dimension ref="A1:J27"/>
  <sheetViews>
    <sheetView zoomScale="90" zoomScaleNormal="90" workbookViewId="0">
      <selection activeCell="E12" sqref="E12"/>
    </sheetView>
  </sheetViews>
  <sheetFormatPr defaultRowHeight="14.4" x14ac:dyDescent="0.3"/>
  <cols>
    <col min="1" max="1" width="8.21875" bestFit="1" customWidth="1"/>
    <col min="2" max="3" width="34.88671875" bestFit="1" customWidth="1"/>
    <col min="4" max="4" width="7.88671875" bestFit="1" customWidth="1"/>
    <col min="5" max="6" width="29.6640625" bestFit="1" customWidth="1"/>
    <col min="7" max="7" width="7.88671875" bestFit="1" customWidth="1"/>
    <col min="8" max="9" width="33.109375" bestFit="1" customWidth="1"/>
    <col min="10" max="10" width="7.88671875" bestFit="1" customWidth="1"/>
    <col min="11" max="12" width="33.109375" bestFit="1" customWidth="1"/>
  </cols>
  <sheetData>
    <row r="1" spans="1:10" x14ac:dyDescent="0.3">
      <c r="B1" s="1" t="s">
        <v>22</v>
      </c>
      <c r="C1" s="1" t="s">
        <v>23</v>
      </c>
    </row>
    <row r="2" spans="1:10" x14ac:dyDescent="0.3">
      <c r="A2" s="4" t="s">
        <v>17</v>
      </c>
      <c r="B2">
        <v>27.27181667</v>
      </c>
      <c r="C2">
        <v>28.669266669999999</v>
      </c>
    </row>
    <row r="3" spans="1:10" x14ac:dyDescent="0.3">
      <c r="A3" s="4" t="s">
        <v>20</v>
      </c>
      <c r="B3">
        <v>26.006270834999999</v>
      </c>
      <c r="C3">
        <v>21.798554167500001</v>
      </c>
    </row>
    <row r="4" spans="1:10" x14ac:dyDescent="0.3">
      <c r="A4" s="4" t="s">
        <v>18</v>
      </c>
      <c r="B4">
        <v>22.382350000000002</v>
      </c>
      <c r="C4">
        <v>17.216699999999999</v>
      </c>
    </row>
    <row r="5" spans="1:10" x14ac:dyDescent="0.3">
      <c r="A5" s="4" t="s">
        <v>19</v>
      </c>
      <c r="B5">
        <v>13.9812374975</v>
      </c>
      <c r="C5">
        <v>11.663879167500001</v>
      </c>
    </row>
    <row r="6" spans="1:10" x14ac:dyDescent="0.3">
      <c r="A6" s="4" t="s">
        <v>16</v>
      </c>
      <c r="B6">
        <v>11.31811667</v>
      </c>
      <c r="C6">
        <v>8.0420499999999997</v>
      </c>
    </row>
    <row r="7" spans="1:10" x14ac:dyDescent="0.3">
      <c r="A7" s="1"/>
      <c r="D7" s="1"/>
      <c r="J7" s="1"/>
    </row>
    <row r="8" spans="1:10" x14ac:dyDescent="0.3">
      <c r="B8" s="1" t="s">
        <v>30</v>
      </c>
      <c r="C8" s="1" t="s">
        <v>29</v>
      </c>
      <c r="D8" s="1"/>
      <c r="J8" s="1"/>
    </row>
    <row r="9" spans="1:10" x14ac:dyDescent="0.3">
      <c r="A9" s="4" t="s">
        <v>17</v>
      </c>
      <c r="B9">
        <v>23.839166670000001</v>
      </c>
      <c r="C9">
        <v>26.128716669999999</v>
      </c>
      <c r="D9" s="1"/>
      <c r="J9" s="1"/>
    </row>
    <row r="10" spans="1:10" x14ac:dyDescent="0.3">
      <c r="A10" s="4" t="s">
        <v>20</v>
      </c>
      <c r="B10">
        <v>20.826037499999998</v>
      </c>
      <c r="C10">
        <v>21.638041667499998</v>
      </c>
      <c r="D10" s="1"/>
      <c r="J10" s="1"/>
    </row>
    <row r="11" spans="1:10" x14ac:dyDescent="0.3">
      <c r="A11" s="4" t="s">
        <v>18</v>
      </c>
      <c r="B11">
        <v>15.388108335</v>
      </c>
      <c r="C11">
        <v>19.733550000000001</v>
      </c>
      <c r="D11" s="1"/>
      <c r="J11" s="1"/>
    </row>
    <row r="12" spans="1:10" x14ac:dyDescent="0.3">
      <c r="A12" s="4" t="s">
        <v>19</v>
      </c>
      <c r="B12">
        <v>9.422087499749999</v>
      </c>
      <c r="C12">
        <v>10.48032499975</v>
      </c>
      <c r="D12" s="1"/>
      <c r="J12" s="1"/>
    </row>
    <row r="13" spans="1:10" x14ac:dyDescent="0.3">
      <c r="A13" s="4" t="s">
        <v>16</v>
      </c>
      <c r="B13">
        <v>6.8463500000000002</v>
      </c>
      <c r="C13">
        <v>7.1006666669999996</v>
      </c>
    </row>
    <row r="15" spans="1:10" x14ac:dyDescent="0.3">
      <c r="B15" s="1" t="s">
        <v>27</v>
      </c>
      <c r="C15" s="1" t="s">
        <v>28</v>
      </c>
    </row>
    <row r="16" spans="1:10" x14ac:dyDescent="0.3">
      <c r="A16" s="4" t="s">
        <v>17</v>
      </c>
      <c r="B16">
        <v>21.48531667</v>
      </c>
      <c r="C16">
        <v>18.968116670000001</v>
      </c>
    </row>
    <row r="17" spans="1:3" x14ac:dyDescent="0.3">
      <c r="A17" s="4" t="s">
        <v>20</v>
      </c>
      <c r="B17">
        <v>19.57201667</v>
      </c>
      <c r="C17">
        <v>17.406858329999999</v>
      </c>
    </row>
    <row r="18" spans="1:3" x14ac:dyDescent="0.3">
      <c r="A18" s="4" t="s">
        <v>18</v>
      </c>
      <c r="B18">
        <v>14.617100000000001</v>
      </c>
      <c r="C18">
        <v>15.606875</v>
      </c>
    </row>
    <row r="19" spans="1:3" x14ac:dyDescent="0.3">
      <c r="A19" s="4" t="s">
        <v>19</v>
      </c>
      <c r="B19">
        <v>10.650949999750001</v>
      </c>
      <c r="C19">
        <v>9.7611416672499995</v>
      </c>
    </row>
    <row r="20" spans="1:3" x14ac:dyDescent="0.3">
      <c r="A20" s="4" t="s">
        <v>16</v>
      </c>
      <c r="B20">
        <v>9.2354666670000007</v>
      </c>
      <c r="C20">
        <v>8.1643166669999996</v>
      </c>
    </row>
    <row r="22" spans="1:3" x14ac:dyDescent="0.3">
      <c r="B22" s="1" t="s">
        <v>31</v>
      </c>
      <c r="C22" s="1" t="s">
        <v>32</v>
      </c>
    </row>
    <row r="23" spans="1:3" x14ac:dyDescent="0.3">
      <c r="A23" s="4" t="s">
        <v>17</v>
      </c>
      <c r="B23">
        <v>19.716699999999999</v>
      </c>
      <c r="C23">
        <v>28.006116670000001</v>
      </c>
    </row>
    <row r="24" spans="1:3" x14ac:dyDescent="0.3">
      <c r="A24" s="4" t="s">
        <v>20</v>
      </c>
      <c r="B24">
        <v>17.265158330000002</v>
      </c>
      <c r="C24">
        <v>20.150645835000002</v>
      </c>
    </row>
    <row r="25" spans="1:3" x14ac:dyDescent="0.3">
      <c r="A25" s="4" t="s">
        <v>18</v>
      </c>
      <c r="B25">
        <v>14.072358335000001</v>
      </c>
      <c r="C25">
        <v>16.271441665000001</v>
      </c>
    </row>
    <row r="26" spans="1:3" x14ac:dyDescent="0.3">
      <c r="A26" s="4" t="s">
        <v>19</v>
      </c>
      <c r="B26">
        <v>11.8013125</v>
      </c>
      <c r="C26">
        <v>11.52675833</v>
      </c>
    </row>
    <row r="27" spans="1:3" x14ac:dyDescent="0.3">
      <c r="A27" s="4" t="s">
        <v>16</v>
      </c>
      <c r="B27">
        <v>7.1470166669999999</v>
      </c>
      <c r="C27">
        <v>4.5771166670000003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tasktimes_bycondition</vt:lpstr>
      <vt:lpstr>tasktimes_bytask</vt:lpstr>
      <vt:lpstr>tasktimes_byinterface</vt:lpstr>
      <vt:lpstr>tasktimes_bwcondition</vt:lpstr>
      <vt:lpstr>tasktimes_bwinterface</vt:lpstr>
      <vt:lpstr>tasktimes_bwtask</vt:lpstr>
      <vt:lpstr>totalstudytime</vt:lpstr>
      <vt:lpstr>tasktimes_table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Coscia</cp:lastModifiedBy>
  <dcterms:created xsi:type="dcterms:W3CDTF">2022-01-28T16:25:33Z</dcterms:created>
  <dcterms:modified xsi:type="dcterms:W3CDTF">2022-02-04T16:14:52Z</dcterms:modified>
</cp:coreProperties>
</file>