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cosc\Documents\GitHub\cs6795-project\server\analysis\qualtrics\"/>
    </mc:Choice>
  </mc:AlternateContent>
  <xr:revisionPtr revIDLastSave="0" documentId="13_ncr:1_{73B7F3E6-0674-40CB-9A76-0F28308DB081}" xr6:coauthVersionLast="46" xr6:coauthVersionMax="46" xr10:uidLastSave="{00000000-0000-0000-0000-000000000000}"/>
  <bookViews>
    <workbookView xWindow="-108" yWindow="-108" windowWidth="23256" windowHeight="12576" tabRatio="709" activeTab="1" xr2:uid="{00000000-000D-0000-FFFF-FFFF00000000}"/>
  </bookViews>
  <sheets>
    <sheet name="raw_data" sheetId="2" r:id="rId1"/>
    <sheet name="trust_choices" sheetId="7" r:id="rId2"/>
    <sheet name="apps_trust_ai_choices" sheetId="3" r:id="rId3"/>
    <sheet name="decisions_trust_ai_choices" sheetId="4" r:id="rId4"/>
    <sheet name="factors_trust_ai_choices" sheetId="5" r:id="rId5"/>
    <sheet name="entities_trust_ai_choic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J19" i="6"/>
  <c r="K19" i="6"/>
  <c r="G20" i="6"/>
  <c r="J20" i="6"/>
  <c r="K20" i="6"/>
  <c r="G21" i="6"/>
  <c r="J21" i="6"/>
  <c r="K21" i="6" s="1"/>
  <c r="G22" i="6"/>
  <c r="J22" i="6"/>
  <c r="K22" i="6"/>
  <c r="G23" i="6"/>
  <c r="J23" i="6"/>
  <c r="K23" i="6"/>
  <c r="G24" i="6"/>
  <c r="G25" i="6"/>
  <c r="G26" i="6"/>
  <c r="G27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B30" i="5"/>
  <c r="C30" i="5" s="1"/>
  <c r="B31" i="5"/>
  <c r="C31" i="5" s="1"/>
  <c r="B32" i="5"/>
  <c r="C32" i="5"/>
  <c r="B33" i="5"/>
  <c r="C33" i="5"/>
  <c r="B34" i="5"/>
  <c r="C34" i="5" s="1"/>
  <c r="B35" i="5"/>
  <c r="C35" i="5"/>
  <c r="B36" i="5"/>
  <c r="C36" i="5"/>
  <c r="B37" i="5"/>
  <c r="C37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M18" i="4"/>
  <c r="N18" i="4"/>
  <c r="J19" i="4"/>
  <c r="M19" i="4"/>
  <c r="N19" i="4"/>
  <c r="J20" i="4"/>
  <c r="M20" i="4"/>
  <c r="N20" i="4" s="1"/>
  <c r="J21" i="4"/>
  <c r="M21" i="4"/>
  <c r="N21" i="4"/>
  <c r="J22" i="4"/>
  <c r="M22" i="4"/>
  <c r="N22" i="4"/>
  <c r="J23" i="4"/>
  <c r="M23" i="4"/>
  <c r="N23" i="4"/>
  <c r="J24" i="4"/>
  <c r="M24" i="4"/>
  <c r="N24" i="4" s="1"/>
  <c r="J25" i="4"/>
  <c r="M25" i="4"/>
  <c r="N25" i="4"/>
  <c r="J26" i="4"/>
  <c r="J27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H25" i="3"/>
  <c r="H26" i="3"/>
  <c r="H27" i="3"/>
</calcChain>
</file>

<file path=xl/sharedStrings.xml><?xml version="1.0" encoding="utf-8"?>
<sst xmlns="http://schemas.openxmlformats.org/spreadsheetml/2006/main" count="1441" uniqueCount="242">
  <si>
    <t>ID_APP</t>
  </si>
  <si>
    <t>Condition</t>
  </si>
  <si>
    <t>Order</t>
  </si>
  <si>
    <t>Gender</t>
  </si>
  <si>
    <t>Age</t>
  </si>
  <si>
    <t>Hispanic_Latino_Spanish</t>
  </si>
  <si>
    <t>Race</t>
  </si>
  <si>
    <t>Education</t>
  </si>
  <si>
    <t>Area</t>
  </si>
  <si>
    <t>DO_YOU_KNOW_AI</t>
  </si>
  <si>
    <t>DO_YOU_UNDERSTAND_AI</t>
  </si>
  <si>
    <t>TECH_USED_CHOICES</t>
  </si>
  <si>
    <t>THINK_AI_ASSISTS</t>
  </si>
  <si>
    <t>PURPOSEFULLY_USE_AI</t>
  </si>
  <si>
    <t>DOES_WORK_INCLUDE_AI</t>
  </si>
  <si>
    <t>HIRING_AI_RECOMMENDATIONS_USEFUL</t>
  </si>
  <si>
    <t>MOVIES_AI_RECOMMENDATIONS_USEFUL</t>
  </si>
  <si>
    <t>HIRING_AI_RECOMMENDATIONS_FREQ</t>
  </si>
  <si>
    <t>MOVIES_AI_RECOMMENDATIONS_FREQ</t>
  </si>
  <si>
    <t>HIRING_AI_REVIEWS_USEFUL</t>
  </si>
  <si>
    <t>MOVIES_AI_REVIEWS_USEFUL</t>
  </si>
  <si>
    <t>TASKS_TRUST_AI_CHOICES</t>
  </si>
  <si>
    <t>AI_TRUST_NO_SUPERVISION</t>
  </si>
  <si>
    <t>FACTORS_TRUST_AI_CHOICES</t>
  </si>
  <si>
    <t>ENTITIES_TRUST_REGULATE_AI_CHOICES</t>
  </si>
  <si>
    <t>AI_TRUST_IMPACT_FRIENDS</t>
  </si>
  <si>
    <t>AI_TRUST_IMPACT_FAMILY</t>
  </si>
  <si>
    <t>AI_TRUST_IMPACT_COWORKERS</t>
  </si>
  <si>
    <t>AI_TRUST_IMPACT_PROFESSIONALS</t>
  </si>
  <si>
    <t>AI_TRUST_IMPACT_OTHER</t>
  </si>
  <si>
    <t>AI_FUTURE_OUTLOOK</t>
  </si>
  <si>
    <t>1w4I0l6f60JG</t>
  </si>
  <si>
    <t>BOTH</t>
  </si>
  <si>
    <t>Hiring, Movies</t>
  </si>
  <si>
    <t>Female</t>
  </si>
  <si>
    <t>No</t>
  </si>
  <si>
    <t>White</t>
  </si>
  <si>
    <t>Bachelor's Degree</t>
  </si>
  <si>
    <t>International Relations</t>
  </si>
  <si>
    <t>I have heard of them before, but don't know what they mean</t>
  </si>
  <si>
    <t>Entertainment (e.g., YouTube, Netflix, Spotify, etc.),Shopping / Food (e.g., Amazon, UberEats, etc.),Social media (e.g., Twitter, Facebook, Instagram, etc.),Online banking and/or Email</t>
  </si>
  <si>
    <t>Sometimes</t>
  </si>
  <si>
    <t>Rarely</t>
  </si>
  <si>
    <t>1</t>
  </si>
  <si>
    <t>Meal planning,Driving directions</t>
  </si>
  <si>
    <t>Human Agency &amp; Oversight,Transparency &amp; Explainability,Fairness, Inclusion &amp; Non-discrimination,Accountability &amp; Contestability,Risk &amp; Impact Mitigation</t>
  </si>
  <si>
    <t>Academic organizations (e.g., universities),Non-profit organizations (e.g., research, outreach, public education)</t>
  </si>
  <si>
    <t>No Impact</t>
  </si>
  <si>
    <t>Medium Impact</t>
  </si>
  <si>
    <t>A pessimist</t>
  </si>
  <si>
    <t>7UR5LIyKmQiz</t>
  </si>
  <si>
    <t>Movies, Hiring</t>
  </si>
  <si>
    <t>Doctoral Degree</t>
  </si>
  <si>
    <t>CS; prof</t>
  </si>
  <si>
    <t>Yes</t>
  </si>
  <si>
    <t>I have a vague sense of what they mean</t>
  </si>
  <si>
    <t>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</t>
  </si>
  <si>
    <t>Often</t>
  </si>
  <si>
    <t>2</t>
  </si>
  <si>
    <t>4</t>
  </si>
  <si>
    <t>Meal planning,Investing,Shopping,Medical decisions,Finding dates,Driving directions,Hiring employees,Movie watching</t>
  </si>
  <si>
    <t>Human Agency &amp; Oversight,Transparency &amp; Explainability,Fairness, Inclusion &amp; Non-discrimination,Risk &amp; Impact Mitigation</t>
  </si>
  <si>
    <t>Academic organizations (e.g., universities),Government organizations (e.g., national laboratories, armed forces),Non-profit organizations (e.g., research, outreach, public education),Individual people (i.e., not affiliated with a larger organization or governing body)</t>
  </si>
  <si>
    <t>Low Impact</t>
  </si>
  <si>
    <t>High Impact</t>
  </si>
  <si>
    <t>An optimist</t>
  </si>
  <si>
    <t>C9pIAv6kBqr6</t>
  </si>
  <si>
    <t>Asian</t>
  </si>
  <si>
    <t>Chemistry</t>
  </si>
  <si>
    <t>No, not at all</t>
  </si>
  <si>
    <t>All the time</t>
  </si>
  <si>
    <t>Technical Robustness &amp; Safety,Digital Privacy, Security &amp; Governance,Human Agency &amp; Oversight,Transparency &amp; Explainability,Fairness, Inclusion &amp; Non-discrimination,Accountability &amp; Contestability,AI Literacy,Risk &amp; Impact Mitigation</t>
  </si>
  <si>
    <t>Academic organizations (e.g., universities),Private Industry (e.g., technology companies for-profit),Non-profit organizations (e.g., research, outreach, public education),Individual people (i.e., not affiliated with a larger organization or governing body)</t>
  </si>
  <si>
    <t>KK2JFLnabEl9</t>
  </si>
  <si>
    <t>Male</t>
  </si>
  <si>
    <t>Master's Degree</t>
  </si>
  <si>
    <t>financial services</t>
  </si>
  <si>
    <t>Yes I have a working knowledge</t>
  </si>
  <si>
    <t>Entertainment (e.g., YouTube, Netflix, Spotify, etc.),Online banking and/or Email</t>
  </si>
  <si>
    <t>Maybe? (please elaborate)</t>
  </si>
  <si>
    <t>Driving directions</t>
  </si>
  <si>
    <t>Technical Robustness &amp; Safety,Digital Privacy, Security &amp; Governance,Human Agency &amp; Oversight,Transparency &amp; Explainability,Risk &amp; Impact Mitigation</t>
  </si>
  <si>
    <t>Non-profit organizations (e.g., research, outreach, public education)</t>
  </si>
  <si>
    <t>MjcBTpGzYCD9</t>
  </si>
  <si>
    <t>Associate's Degree</t>
  </si>
  <si>
    <t>Pharaceutical</t>
  </si>
  <si>
    <t>Home / Voice assistant (e.g. Alexa, Siri, Google Home, etc.),Entertainment (e.g., YouTube, Netflix, Spotify, etc.),Shopping / Food (e.g., Amazon, UberEats, etc.),Online banking and/or Email</t>
  </si>
  <si>
    <t>Investing,Shopping,Finding dates,Driving directions</t>
  </si>
  <si>
    <t>Digital Privacy, Security &amp; Governance,Human Agency &amp; Oversight,Accountability &amp; Contestability</t>
  </si>
  <si>
    <t>TlJaxdq1DM23</t>
  </si>
  <si>
    <t>Human-Centered Computing</t>
  </si>
  <si>
    <t>Rideshare apps (e.g., Uber, Lyft, etc.),Entertainment (e.g., YouTube, Netflix, Spotify, etc.),Shopping / Food (e.g., Amazon, UberEats, etc.),Social media (e.g., Twitter, Facebook, Instagram, etc.),Online banking and/or Email</t>
  </si>
  <si>
    <t>3</t>
  </si>
  <si>
    <t>Investing,Shopping,Medical decisions,Driving directions,Movie watching</t>
  </si>
  <si>
    <t>Maybe?</t>
  </si>
  <si>
    <t>Digital Privacy, Security &amp; Governance,Human Agency &amp; Oversight,Transparency &amp; Explainability,Fairness, Inclusion &amp; Non-discrimination</t>
  </si>
  <si>
    <t>Government organizations (e.g., national laboratories, armed forces),Non-profit organizations (e.g., research, outreach, public education)</t>
  </si>
  <si>
    <t>It's complicated (please specify)</t>
  </si>
  <si>
    <t>38vsTr4jwSxV</t>
  </si>
  <si>
    <t>BTWN</t>
  </si>
  <si>
    <t>Health</t>
  </si>
  <si>
    <t>Meal planning,Shopping,Driving directions</t>
  </si>
  <si>
    <t>Technical Robustness &amp; Safety,Human Agency &amp; Oversight</t>
  </si>
  <si>
    <t>fHevN3Wo38TA</t>
  </si>
  <si>
    <t>Black or African American</t>
  </si>
  <si>
    <t>Medicine</t>
  </si>
  <si>
    <t>Home / Voice assistant (e.g. Alexa, Siri, Google Home, etc.),Entertainment (e.g., YouTube, Netflix, Spotify, etc.),Social media (e.g., Twitter, Facebook, Instagram, etc.),Online banking and/or Email</t>
  </si>
  <si>
    <t>Shopping,Finding dates,Driving directions</t>
  </si>
  <si>
    <t>Digital Privacy, Security &amp; Governance,Human Agency &amp; Oversight,Risk &amp; Impact Mitigation</t>
  </si>
  <si>
    <t>iswbEgz7w3KE</t>
  </si>
  <si>
    <t>Puerto Rican</t>
  </si>
  <si>
    <t>Software Engineer</t>
  </si>
  <si>
    <t>Rideshare apps (e.g., Uber, Lyft, etc.),Entertainment (e.g., YouTube, Netflix, Spotify, etc.),Social media (e.g., Twitter, Facebook, Instagram, etc.),Online banking and/or Email</t>
  </si>
  <si>
    <t>Meal planning,Shopping,Driving directions,Movie watching</t>
  </si>
  <si>
    <t>Academic organizations (e.g., universities),Non-profit organizations (e.g., research, outreach, public education),Individual people (i.e., not affiliated with a larger organization or governing body)</t>
  </si>
  <si>
    <t>kdSlRblQt77j</t>
  </si>
  <si>
    <t>Research physicist</t>
  </si>
  <si>
    <t>Investing,Driving directions</t>
  </si>
  <si>
    <t>Technical Robustness &amp; Safety,Digital Privacy, Security &amp; Governance,Transparency &amp; Explainability,Fairness, Inclusion &amp; Non-discrimination,Accountability &amp; Contestability,Risk &amp; Impact Mitigation</t>
  </si>
  <si>
    <t>mYSzFPXnkOdd</t>
  </si>
  <si>
    <t>Computer science</t>
  </si>
  <si>
    <t>Finding dates,Movie watching</t>
  </si>
  <si>
    <t>QEpQRLrqn7CX</t>
  </si>
  <si>
    <t>Computer Science</t>
  </si>
  <si>
    <t>Shopping,Finding dates,Driving directions,Other</t>
  </si>
  <si>
    <t>Tcrfm9xpHN59</t>
  </si>
  <si>
    <t>AI and Robotics</t>
  </si>
  <si>
    <t>5</t>
  </si>
  <si>
    <t>Shopping,Finding dates,Driving directions,Hiring employees,Movie watching</t>
  </si>
  <si>
    <t>Technical Robustness &amp; Safety,Digital Privacy, Security &amp; Governance,Transparency &amp; Explainability,Fairness, Inclusion &amp; Non-discrimination,Risk &amp; Impact Mitigation</t>
  </si>
  <si>
    <t>Government organizations (e.g., national laboratories, armed forces)</t>
  </si>
  <si>
    <t>0jjk2LtlRwXu</t>
  </si>
  <si>
    <t>CTRL</t>
  </si>
  <si>
    <t>Information Systems</t>
  </si>
  <si>
    <t>Meal planning,Investing,Shopping,Medical decisions,Driving directions,Hiring employees,Movie watching</t>
  </si>
  <si>
    <t>Academic organizations (e.g., universities),Government organizations (e.g., national laboratories, armed forces)</t>
  </si>
  <si>
    <t>BDIPCGcOdllu</t>
  </si>
  <si>
    <t>Biomedical Engineering</t>
  </si>
  <si>
    <t>Meal planning,Investing,Shopping,Medical decisions,Finding dates,Driving directions,Movie watching</t>
  </si>
  <si>
    <t>Technical Robustness &amp; Safety,Digital Privacy, Security &amp; Governance,Human Agency &amp; Oversight,Fairness, Inclusion &amp; Non-discrimination,Accountability &amp; Contestability,Risk &amp; Impact Mitigation</t>
  </si>
  <si>
    <t>Academic organizations (e.g., universities),Government organizations (e.g., national laboratories, armed forces),Non-profit organizations (e.g., research, outreach, public education)</t>
  </si>
  <si>
    <t>fimUvwh9JPRU</t>
  </si>
  <si>
    <t>Meal planning,Investing,Shopping,Finding dates,Driving directions,Movie watching</t>
  </si>
  <si>
    <t>Technical Robustness &amp; Safety,Human Agency &amp; Oversight,Transparency &amp; Explainability,Fairness, Inclusion &amp; Non-discrimination,Risk &amp; Impact Mitigation</t>
  </si>
  <si>
    <t>jHPt9jOOmoXM</t>
  </si>
  <si>
    <t>Electric Energy Systems</t>
  </si>
  <si>
    <t>Entertainment (e.g., YouTube, Netflix, Spotify, etc.),Social media (e.g., Twitter, Facebook, Instagram, etc.),Online banking and/or Email</t>
  </si>
  <si>
    <t>Never</t>
  </si>
  <si>
    <t>Movie watching</t>
  </si>
  <si>
    <t>Risk &amp; Impact Mitigation</t>
  </si>
  <si>
    <t>nyEXxPkdgP81</t>
  </si>
  <si>
    <t>HCI; Creative AI; Digital Media</t>
  </si>
  <si>
    <t>Home / Voice assistant (e.g. Alexa, Siri, Google Home, etc.),Entertainment (e.g., YouTube, Netflix, Spotify, etc.),Shopping / Food (e.g., Amazon, UberEats, etc.),Social media (e.g., Twitter, Facebook, Instagram, etc.),Online banking and/or Email</t>
  </si>
  <si>
    <t>Shopping,Driving directions,Movie watching</t>
  </si>
  <si>
    <t>Human Agency &amp; Oversight,Transparency &amp; Explainability,Fairness, Inclusion &amp; Non-discrimination,AI Literacy</t>
  </si>
  <si>
    <t>Individual people (i.e., not affiliated with a larger organization or governing body)</t>
  </si>
  <si>
    <t>WvfHfFBIfx6m</t>
  </si>
  <si>
    <t>Human Centered-Computing</t>
  </si>
  <si>
    <t>Social media (e.g., Twitter, Facebook, Instagram, etc.),Online banking and/or Email</t>
  </si>
  <si>
    <t>Driving directions,Movie watching</t>
  </si>
  <si>
    <t>YqgrTs5hzcsj</t>
  </si>
  <si>
    <t>Marketing</t>
  </si>
  <si>
    <t>Meal planning,Shopping,Driving directions,Other</t>
  </si>
  <si>
    <t>6BSJnNllOaUQ</t>
  </si>
  <si>
    <t>WTHN</t>
  </si>
  <si>
    <t>HCI</t>
  </si>
  <si>
    <t>Transparency &amp; Explainability,Fairness, Inclusion &amp; Non-discrimination,Accountability &amp; Contestability</t>
  </si>
  <si>
    <t>8wC3YK6TgqRm</t>
  </si>
  <si>
    <t>Software Development</t>
  </si>
  <si>
    <t>Meal planning,Medical decisions,Driving directions</t>
  </si>
  <si>
    <t>AI Literacy</t>
  </si>
  <si>
    <t>Academic organizations (e.g., universities)</t>
  </si>
  <si>
    <t>db2aF23Z9hnH</t>
  </si>
  <si>
    <t>Bioengineering</t>
  </si>
  <si>
    <t>Investing,Shopping,Finding dates,Movie watching</t>
  </si>
  <si>
    <t>Digital Privacy, Security &amp; Governance,Transparency &amp; Explainability,Fairness, Inclusion &amp; Non-discrimination,Risk &amp; Impact Mitigation</t>
  </si>
  <si>
    <t>F0xDdtLRrhtQ</t>
  </si>
  <si>
    <t>Technical Robustness &amp; Safety,Digital Privacy, Security &amp; Governance,Human Agency &amp; Oversight,Fairness, Inclusion &amp; Non-discrimination</t>
  </si>
  <si>
    <t>nRJBgq4Tg2LG</t>
  </si>
  <si>
    <t>Prefer Not to Say</t>
  </si>
  <si>
    <t>Other</t>
  </si>
  <si>
    <t>Technical Robustness &amp; Safety,Transparency &amp; Explainability,Risk &amp; Impact Mitigation</t>
  </si>
  <si>
    <t>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</t>
  </si>
  <si>
    <t>YvLb2lkRiYyh</t>
  </si>
  <si>
    <t>Materials Science</t>
  </si>
  <si>
    <t>Meal planning,Investing,Shopping,Driving directions,Movie watching</t>
  </si>
  <si>
    <t>Online banking and/or Email</t>
  </si>
  <si>
    <t>Social Media</t>
  </si>
  <si>
    <t>Shopping / Food</t>
  </si>
  <si>
    <t>Entertainment</t>
  </si>
  <si>
    <t>Rideshare apps</t>
  </si>
  <si>
    <t>Home / Voice assistant</t>
  </si>
  <si>
    <t>Online Banking and/or Email</t>
  </si>
  <si>
    <t>Rideshare Apps</t>
  </si>
  <si>
    <t>Percent</t>
  </si>
  <si>
    <t>Count</t>
  </si>
  <si>
    <t>Kinds of tech regularly used?</t>
  </si>
  <si>
    <t>Confidence Level(95.0%)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</si>
  <si>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</si>
  <si>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</si>
  <si>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</si>
  <si>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</si>
  <si>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</si>
  <si>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</si>
  <si>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</si>
  <si>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</si>
  <si>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</si>
  <si>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</si>
  <si>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</si>
  <si>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</si>
  <si>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How many kinds of tech regularly used?</t>
  </si>
  <si>
    <t>COUNT</t>
  </si>
  <si>
    <t>Onlione banking and/or Email</t>
  </si>
  <si>
    <t>Shopping</t>
  </si>
  <si>
    <t>Investing</t>
  </si>
  <si>
    <t>Meal planning</t>
  </si>
  <si>
    <t>Driving Directions</t>
  </si>
  <si>
    <t>Medical decisions</t>
  </si>
  <si>
    <t>Finding dates</t>
  </si>
  <si>
    <t>Movie Watching</t>
  </si>
  <si>
    <t>Meal Planning</t>
  </si>
  <si>
    <t>Finding Dates</t>
  </si>
  <si>
    <t>Medical Decisions</t>
  </si>
  <si>
    <t>Hiring Employees</t>
  </si>
  <si>
    <t>Decisions you trust AI to assist you with?</t>
  </si>
  <si>
    <t>Hiring employees</t>
  </si>
  <si>
    <t>How many tasks do you trust AI to assist you with?</t>
  </si>
  <si>
    <t>Fairness, Inclusion &amp; Non-discrimination</t>
  </si>
  <si>
    <t>Transparency &amp; Explainability</t>
  </si>
  <si>
    <t>Human Agency &amp; Oversight</t>
  </si>
  <si>
    <t>Digital Privacy, Security &amp; Governance</t>
  </si>
  <si>
    <t>Technical Robustness &amp; Safety</t>
  </si>
  <si>
    <t>Accountability &amp; Contestability</t>
  </si>
  <si>
    <t>How many important factors?</t>
  </si>
  <si>
    <t>Important Factors for trust in AI?</t>
  </si>
  <si>
    <t>Non-profit organizations</t>
  </si>
  <si>
    <t>Individual people</t>
  </si>
  <si>
    <t>Private Industry</t>
  </si>
  <si>
    <t>Government organizations</t>
  </si>
  <si>
    <t>Academic organizations</t>
  </si>
  <si>
    <t>Who do you trust to regulate AI?</t>
  </si>
  <si>
    <t>How many entities do you trust to regulate AI?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</si>
</sst>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9" fontId="2" fillId="0" borderId="0" xfId="1" applyNumberFormat="1" applyFont="1"/>
    <xf numFmtId="0" fontId="2" fillId="2" borderId="0" xfId="0" applyFont="1" applyFill="1" applyAlignment="1"/>
    <xf numFmtId="0" fontId="2" fillId="2" borderId="0" xfId="1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0" xfId="1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2" fillId="0" borderId="0" xfId="1" applyNumberFormat="1" applyFont="1" applyAlignment="1">
      <alignment horizontal="right"/>
    </xf>
    <xf numFmtId="49" fontId="2" fillId="0" borderId="0" xfId="0" applyNumberFormat="1" applyFont="1" applyAlignment="1">
      <alignment horizontal="right" wrapText="1"/>
    </xf>
    <xf numFmtId="10" fontId="0" fillId="0" borderId="0" xfId="0" applyNumberFormat="1"/>
    <xf numFmtId="0" fontId="1" fillId="3" borderId="1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Continuous"/>
    </xf>
    <xf numFmtId="0" fontId="1" fillId="4" borderId="0" xfId="0" applyFont="1" applyFill="1" applyAlignment="1">
      <alignment horizontal="right"/>
    </xf>
    <xf numFmtId="0" fontId="6" fillId="5" borderId="0" xfId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1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1" fillId="6" borderId="0" xfId="0" applyFont="1" applyFill="1"/>
    <xf numFmtId="0" fontId="6" fillId="7" borderId="0" xfId="1" applyFont="1" applyFill="1"/>
    <xf numFmtId="0" fontId="6" fillId="7" borderId="0" xfId="0" applyFont="1" applyFill="1" applyAlignment="1">
      <alignment horizontal="right"/>
    </xf>
    <xf numFmtId="0" fontId="6" fillId="0" borderId="0" xfId="1" applyFont="1" applyAlignment="1">
      <alignment horizontal="right"/>
    </xf>
    <xf numFmtId="49" fontId="6" fillId="0" borderId="0" xfId="1" applyNumberFormat="1" applyFont="1" applyAlignment="1">
      <alignment horizontal="right"/>
    </xf>
    <xf numFmtId="0" fontId="6" fillId="7" borderId="0" xfId="0" applyFont="1" applyFill="1" applyAlignment="1">
      <alignment horizontal="left"/>
    </xf>
    <xf numFmtId="1" fontId="2" fillId="0" borderId="0" xfId="0" applyNumberFormat="1" applyFont="1" applyAlignment="1"/>
  </cellXfs>
  <cellStyles count="2">
    <cellStyle name="Normal" xfId="0" builtinId="0"/>
    <cellStyle name="Normal 2" xfId="1" xr:uid="{7DC395C6-57CA-4190-892D-B45E9612D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086832895888014"/>
          <c:y val="6.1111111111111109E-2"/>
          <c:w val="0.41952755905511813"/>
          <c:h val="0.810009623797025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apps_trust_ai_choices!$J$18:$J$23</c:f>
              <c:strCache>
                <c:ptCount val="6"/>
                <c:pt idx="0">
                  <c:v>Home / Voice assistant</c:v>
                </c:pt>
                <c:pt idx="1">
                  <c:v>Rideshare Apps</c:v>
                </c:pt>
                <c:pt idx="2">
                  <c:v>Shopping / Food</c:v>
                </c:pt>
                <c:pt idx="3">
                  <c:v>Social Media</c:v>
                </c:pt>
                <c:pt idx="4">
                  <c:v>Entertainment</c:v>
                </c:pt>
                <c:pt idx="5">
                  <c:v>Online Banking and/or Email</c:v>
                </c:pt>
              </c:strCache>
            </c:strRef>
          </c:cat>
          <c:val>
            <c:numRef>
              <c:f>apps_trust_ai_choices!$L$18:$L$23</c:f>
              <c:numCache>
                <c:formatCode>0.00%</c:formatCode>
                <c:ptCount val="6"/>
                <c:pt idx="0">
                  <c:v>0.46153846153846156</c:v>
                </c:pt>
                <c:pt idx="1">
                  <c:v>0.57692307692307687</c:v>
                </c:pt>
                <c:pt idx="2">
                  <c:v>0.80769230769230771</c:v>
                </c:pt>
                <c:pt idx="3">
                  <c:v>0.92307692307692313</c:v>
                </c:pt>
                <c:pt idx="4">
                  <c:v>0.96153846153846156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91F-A56D-F9FB41DC0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8281327"/>
        <c:axId val="388301295"/>
      </c:barChart>
      <c:catAx>
        <c:axId val="38828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1295"/>
        <c:crosses val="autoZero"/>
        <c:auto val="1"/>
        <c:lblAlgn val="ctr"/>
        <c:lblOffset val="100"/>
        <c:noMultiLvlLbl val="0"/>
      </c:catAx>
      <c:valAx>
        <c:axId val="3883012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132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694313210848642"/>
          <c:y val="6.097560975609756E-2"/>
          <c:w val="0.42623053368328961"/>
          <c:h val="0.810430888489271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decisions_trust_ai_choices!$L$18:$L$25</c:f>
              <c:strCache>
                <c:ptCount val="8"/>
                <c:pt idx="0">
                  <c:v>Hiring Employees</c:v>
                </c:pt>
                <c:pt idx="1">
                  <c:v>Medical Decisions</c:v>
                </c:pt>
                <c:pt idx="2">
                  <c:v>Finding Dates</c:v>
                </c:pt>
                <c:pt idx="3">
                  <c:v>Meal Planning</c:v>
                </c:pt>
                <c:pt idx="4">
                  <c:v>Investing</c:v>
                </c:pt>
                <c:pt idx="5">
                  <c:v>Movie Watching</c:v>
                </c:pt>
                <c:pt idx="6">
                  <c:v>Shopping</c:v>
                </c:pt>
                <c:pt idx="7">
                  <c:v>Driving Directions</c:v>
                </c:pt>
              </c:strCache>
            </c:strRef>
          </c:cat>
          <c:val>
            <c:numRef>
              <c:f>decisions_trust_ai_choices!$N$18:$N$25</c:f>
              <c:numCache>
                <c:formatCode>0.00%</c:formatCode>
                <c:ptCount val="8"/>
                <c:pt idx="0">
                  <c:v>0.15384615384615385</c:v>
                </c:pt>
                <c:pt idx="1">
                  <c:v>0.26923076923076922</c:v>
                </c:pt>
                <c:pt idx="2">
                  <c:v>0.38461538461538464</c:v>
                </c:pt>
                <c:pt idx="3">
                  <c:v>0.42307692307692307</c:v>
                </c:pt>
                <c:pt idx="4">
                  <c:v>0.42307692307692307</c:v>
                </c:pt>
                <c:pt idx="5">
                  <c:v>0.61538461538461542</c:v>
                </c:pt>
                <c:pt idx="6">
                  <c:v>0.65384615384615385</c:v>
                </c:pt>
                <c:pt idx="7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C-4988-B8BF-926F5374D9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5958911"/>
        <c:axId val="225958079"/>
      </c:barChart>
      <c:catAx>
        <c:axId val="22595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8079"/>
        <c:crosses val="autoZero"/>
        <c:auto val="1"/>
        <c:lblAlgn val="ctr"/>
        <c:lblOffset val="100"/>
        <c:noMultiLvlLbl val="0"/>
      </c:catAx>
      <c:valAx>
        <c:axId val="2259580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89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112839020122492"/>
          <c:y val="6.1111111111111109E-2"/>
          <c:w val="0.41868919510061237"/>
          <c:h val="0.810009623797025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factors_trust_ai_choices!$A$30:$A$37</c:f>
              <c:strCache>
                <c:ptCount val="8"/>
                <c:pt idx="0">
                  <c:v>AI Literacy</c:v>
                </c:pt>
                <c:pt idx="1">
                  <c:v>Accountability &amp; Contestability</c:v>
                </c:pt>
                <c:pt idx="2">
                  <c:v>Technical Robustness &amp; Safety</c:v>
                </c:pt>
                <c:pt idx="3">
                  <c:v>Digital Privacy, Security &amp; Governance</c:v>
                </c:pt>
                <c:pt idx="4">
                  <c:v>Human Agency &amp; Oversight</c:v>
                </c:pt>
                <c:pt idx="5">
                  <c:v>Transparency &amp; Explainability</c:v>
                </c:pt>
                <c:pt idx="6">
                  <c:v>Fairness, Inclusion &amp; Non-discrimination</c:v>
                </c:pt>
                <c:pt idx="7">
                  <c:v>Risk &amp; Impact Mitigation</c:v>
                </c:pt>
              </c:strCache>
            </c:strRef>
          </c:cat>
          <c:val>
            <c:numRef>
              <c:f>factors_trust_ai_choices!$C$30:$C$37</c:f>
              <c:numCache>
                <c:formatCode>0.00%</c:formatCode>
                <c:ptCount val="8"/>
                <c:pt idx="0">
                  <c:v>0.38461538461538464</c:v>
                </c:pt>
                <c:pt idx="1">
                  <c:v>0.5</c:v>
                </c:pt>
                <c:pt idx="2">
                  <c:v>0.61538461538461542</c:v>
                </c:pt>
                <c:pt idx="3">
                  <c:v>0.65384615384615385</c:v>
                </c:pt>
                <c:pt idx="4">
                  <c:v>0.73076923076923073</c:v>
                </c:pt>
                <c:pt idx="5">
                  <c:v>0.73076923076923073</c:v>
                </c:pt>
                <c:pt idx="6">
                  <c:v>0.73076923076923073</c:v>
                </c:pt>
                <c:pt idx="7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358-ABB1-83A0654D4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8282159"/>
        <c:axId val="388280911"/>
      </c:barChart>
      <c:catAx>
        <c:axId val="3882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0911"/>
        <c:crosses val="autoZero"/>
        <c:auto val="1"/>
        <c:lblAlgn val="ctr"/>
        <c:lblOffset val="100"/>
        <c:noMultiLvlLbl val="0"/>
      </c:catAx>
      <c:valAx>
        <c:axId val="388280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21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17935258092751"/>
          <c:y val="6.097560975609756E-2"/>
          <c:w val="0.42399431321084857"/>
          <c:h val="0.810430888489271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entities_trust_ai_choices!$I$19:$I$23</c:f>
              <c:strCache>
                <c:ptCount val="5"/>
                <c:pt idx="0">
                  <c:v>Private Industry</c:v>
                </c:pt>
                <c:pt idx="1">
                  <c:v>Individual people</c:v>
                </c:pt>
                <c:pt idx="2">
                  <c:v>Government organizations</c:v>
                </c:pt>
                <c:pt idx="3">
                  <c:v>Academic organizations</c:v>
                </c:pt>
                <c:pt idx="4">
                  <c:v>Non-profit organizations</c:v>
                </c:pt>
              </c:strCache>
            </c:strRef>
          </c:cat>
          <c:val>
            <c:numRef>
              <c:f>entities_trust_ai_choices!$K$19:$K$23</c:f>
              <c:numCache>
                <c:formatCode>0.00%</c:formatCode>
                <c:ptCount val="5"/>
                <c:pt idx="0">
                  <c:v>7.6923076923076927E-2</c:v>
                </c:pt>
                <c:pt idx="1">
                  <c:v>0.23076923076923078</c:v>
                </c:pt>
                <c:pt idx="2">
                  <c:v>0.30769230769230771</c:v>
                </c:pt>
                <c:pt idx="3">
                  <c:v>0.61538461538461542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288-A9EE-13D702A3C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09000463"/>
        <c:axId val="509000879"/>
      </c:barChart>
      <c:catAx>
        <c:axId val="50900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879"/>
        <c:crosses val="autoZero"/>
        <c:auto val="1"/>
        <c:lblAlgn val="ctr"/>
        <c:lblOffset val="100"/>
        <c:noMultiLvlLbl val="0"/>
      </c:catAx>
      <c:valAx>
        <c:axId val="50900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4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83820</xdr:rowOff>
    </xdr:from>
    <xdr:to>
      <xdr:col>7</xdr:col>
      <xdr:colOff>449580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64DB0-494D-4BF3-8409-F2D516CD6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459740</xdr:colOff>
      <xdr:row>0</xdr:row>
      <xdr:rowOff>83820</xdr:rowOff>
    </xdr:from>
    <xdr:to>
      <xdr:col>15</xdr:col>
      <xdr:colOff>154940</xdr:colOff>
      <xdr:row>12</xdr:row>
      <xdr:rowOff>180340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277E-6859-41A6-9CEE-5E2C72B8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13</xdr:row>
      <xdr:rowOff>7620</xdr:rowOff>
    </xdr:from>
    <xdr:to>
      <xdr:col>15</xdr:col>
      <xdr:colOff>152400</xdr:colOff>
      <xdr:row>25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A06BF-4DFE-4D0F-8B1F-BF221D92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13</xdr:row>
      <xdr:rowOff>7620</xdr:rowOff>
    </xdr:from>
    <xdr:to>
      <xdr:col>7</xdr:col>
      <xdr:colOff>449580</xdr:colOff>
      <xdr:row>25</xdr:row>
      <xdr:rowOff>104140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1CAAB-224D-457A-BD36-B65B611C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4F6C-3EA1-4FE5-9D69-12AAC2E85E9F}">
  <dimension ref="A1:AE33"/>
  <sheetViews>
    <sheetView workbookViewId="0">
      <selection activeCell="D29" sqref="D29"/>
    </sheetView>
  </sheetViews>
  <sheetFormatPr defaultRowHeight="14.4" x14ac:dyDescent="0.3"/>
  <cols>
    <col min="1" max="1" width="14.21875" style="4" bestFit="1" customWidth="1"/>
    <col min="2" max="2" width="8.88671875" style="4"/>
    <col min="3" max="3" width="12.44140625" style="4" bestFit="1" customWidth="1"/>
    <col min="4" max="4" width="15.109375" style="4" bestFit="1" customWidth="1"/>
    <col min="5" max="5" width="4" style="4" bestFit="1" customWidth="1"/>
    <col min="6" max="6" width="21.33203125" style="4" bestFit="1" customWidth="1"/>
    <col min="7" max="7" width="22.21875" style="4" bestFit="1" customWidth="1"/>
    <col min="8" max="8" width="16.33203125" style="4" bestFit="1" customWidth="1"/>
    <col min="9" max="9" width="25.88671875" style="4" bestFit="1" customWidth="1"/>
    <col min="10" max="10" width="17.5546875" style="4" bestFit="1" customWidth="1"/>
    <col min="11" max="11" width="51.5546875" style="4" bestFit="1" customWidth="1"/>
    <col min="12" max="12" width="30.77734375" style="4" customWidth="1"/>
    <col min="13" max="13" width="16.109375" style="4" bestFit="1" customWidth="1"/>
    <col min="14" max="14" width="20.77734375" style="4" bestFit="1" customWidth="1"/>
    <col min="15" max="15" width="23.109375" style="4" bestFit="1" customWidth="1"/>
    <col min="16" max="16" width="36.33203125" style="4" bestFit="1" customWidth="1"/>
    <col min="17" max="17" width="36.88671875" style="4" bestFit="1" customWidth="1"/>
    <col min="18" max="18" width="34.33203125" style="4" bestFit="1" customWidth="1"/>
    <col min="19" max="19" width="34.88671875" style="4" bestFit="1" customWidth="1"/>
    <col min="20" max="20" width="25.88671875" style="4" bestFit="1" customWidth="1"/>
    <col min="21" max="21" width="26.44140625" style="4" bestFit="1" customWidth="1"/>
    <col min="22" max="22" width="30.77734375" style="4" customWidth="1"/>
    <col min="23" max="23" width="25.109375" style="4" bestFit="1" customWidth="1"/>
    <col min="24" max="25" width="30.77734375" style="4" customWidth="1"/>
    <col min="26" max="26" width="24.77734375" style="4" bestFit="1" customWidth="1"/>
    <col min="27" max="27" width="23.88671875" style="4" bestFit="1" customWidth="1"/>
    <col min="28" max="28" width="28.5546875" style="4" bestFit="1" customWidth="1"/>
    <col min="29" max="29" width="31.21875" style="4" bestFit="1" customWidth="1"/>
    <col min="30" max="30" width="23.44140625" style="4" bestFit="1" customWidth="1"/>
    <col min="31" max="31" width="27.21875" style="4" bestFit="1" customWidth="1"/>
    <col min="32" max="16384" width="8.88671875" style="4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3">
      <c r="A2" s="5" t="s">
        <v>31</v>
      </c>
      <c r="B2" s="4" t="s">
        <v>32</v>
      </c>
      <c r="C2" s="4" t="s">
        <v>33</v>
      </c>
      <c r="D2" s="5" t="s">
        <v>34</v>
      </c>
      <c r="E2" s="31">
        <v>21</v>
      </c>
      <c r="F2" s="5" t="s">
        <v>35</v>
      </c>
      <c r="G2" s="5" t="s">
        <v>36</v>
      </c>
      <c r="H2" s="5" t="s">
        <v>37</v>
      </c>
      <c r="I2" s="5" t="s">
        <v>38</v>
      </c>
      <c r="J2" s="6" t="s">
        <v>35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35</v>
      </c>
      <c r="P2" s="6" t="s">
        <v>43</v>
      </c>
      <c r="Q2" s="6" t="s">
        <v>43</v>
      </c>
      <c r="R2" s="6" t="s">
        <v>43</v>
      </c>
      <c r="S2" s="6" t="s">
        <v>43</v>
      </c>
      <c r="T2" s="6" t="s">
        <v>43</v>
      </c>
      <c r="U2" s="6" t="s">
        <v>43</v>
      </c>
      <c r="V2" s="6" t="s">
        <v>44</v>
      </c>
      <c r="W2" s="6" t="s">
        <v>35</v>
      </c>
      <c r="X2" s="6" t="s">
        <v>45</v>
      </c>
      <c r="Y2" s="6" t="s">
        <v>46</v>
      </c>
      <c r="Z2" s="6" t="s">
        <v>47</v>
      </c>
      <c r="AA2" s="6" t="s">
        <v>47</v>
      </c>
      <c r="AB2" s="6" t="s">
        <v>48</v>
      </c>
      <c r="AC2" s="6" t="s">
        <v>48</v>
      </c>
      <c r="AD2" s="6" t="s">
        <v>47</v>
      </c>
      <c r="AE2" s="6" t="s">
        <v>49</v>
      </c>
    </row>
    <row r="3" spans="1:31" x14ac:dyDescent="0.3">
      <c r="A3" s="5" t="s">
        <v>50</v>
      </c>
      <c r="B3" s="4" t="s">
        <v>32</v>
      </c>
      <c r="C3" s="4" t="s">
        <v>51</v>
      </c>
      <c r="D3" s="5" t="s">
        <v>34</v>
      </c>
      <c r="E3" s="31">
        <v>28</v>
      </c>
      <c r="F3" s="5" t="s">
        <v>35</v>
      </c>
      <c r="G3" s="5" t="s">
        <v>36</v>
      </c>
      <c r="H3" s="5" t="s">
        <v>52</v>
      </c>
      <c r="I3" s="5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42</v>
      </c>
      <c r="O3" s="6" t="s">
        <v>54</v>
      </c>
      <c r="P3" s="6" t="s">
        <v>58</v>
      </c>
      <c r="Q3" s="6" t="s">
        <v>59</v>
      </c>
      <c r="R3" s="6" t="s">
        <v>58</v>
      </c>
      <c r="S3" s="6" t="s">
        <v>59</v>
      </c>
      <c r="T3" s="6" t="s">
        <v>58</v>
      </c>
      <c r="U3" s="6" t="s">
        <v>58</v>
      </c>
      <c r="V3" s="6" t="s">
        <v>60</v>
      </c>
      <c r="W3" s="6" t="s">
        <v>54</v>
      </c>
      <c r="X3" s="6" t="s">
        <v>61</v>
      </c>
      <c r="Y3" s="6" t="s">
        <v>62</v>
      </c>
      <c r="Z3" s="6" t="s">
        <v>48</v>
      </c>
      <c r="AA3" s="6" t="s">
        <v>63</v>
      </c>
      <c r="AB3" s="6" t="s">
        <v>48</v>
      </c>
      <c r="AC3" s="6" t="s">
        <v>48</v>
      </c>
      <c r="AD3" s="6" t="s">
        <v>64</v>
      </c>
      <c r="AE3" s="6" t="s">
        <v>65</v>
      </c>
    </row>
    <row r="4" spans="1:31" x14ac:dyDescent="0.3">
      <c r="A4" s="5" t="s">
        <v>66</v>
      </c>
      <c r="B4" s="4" t="s">
        <v>32</v>
      </c>
      <c r="C4" s="4" t="s">
        <v>33</v>
      </c>
      <c r="D4" s="5" t="s">
        <v>34</v>
      </c>
      <c r="E4" s="31">
        <v>25</v>
      </c>
      <c r="F4" s="5" t="s">
        <v>35</v>
      </c>
      <c r="G4" s="5" t="s">
        <v>67</v>
      </c>
      <c r="H4" s="5" t="s">
        <v>37</v>
      </c>
      <c r="I4" s="5" t="s">
        <v>68</v>
      </c>
      <c r="J4" s="6" t="s">
        <v>54</v>
      </c>
      <c r="K4" s="6" t="s">
        <v>69</v>
      </c>
      <c r="L4" s="6" t="s">
        <v>56</v>
      </c>
      <c r="M4" s="6" t="s">
        <v>70</v>
      </c>
      <c r="N4" s="6" t="s">
        <v>57</v>
      </c>
      <c r="O4" s="6" t="s">
        <v>35</v>
      </c>
      <c r="P4" s="6" t="s">
        <v>59</v>
      </c>
      <c r="Q4" s="6" t="s">
        <v>59</v>
      </c>
      <c r="R4" s="6" t="s">
        <v>59</v>
      </c>
      <c r="S4" s="6" t="s">
        <v>59</v>
      </c>
      <c r="T4" s="6" t="s">
        <v>59</v>
      </c>
      <c r="U4" s="6" t="s">
        <v>59</v>
      </c>
      <c r="V4" s="6" t="s">
        <v>60</v>
      </c>
      <c r="W4" s="6" t="s">
        <v>35</v>
      </c>
      <c r="X4" s="6" t="s">
        <v>71</v>
      </c>
      <c r="Y4" s="6" t="s">
        <v>72</v>
      </c>
      <c r="Z4" s="6" t="s">
        <v>48</v>
      </c>
      <c r="AA4" s="6" t="s">
        <v>63</v>
      </c>
      <c r="AB4" s="6" t="s">
        <v>48</v>
      </c>
      <c r="AC4" s="6" t="s">
        <v>48</v>
      </c>
      <c r="AD4" s="6" t="s">
        <v>48</v>
      </c>
      <c r="AE4" s="6" t="s">
        <v>65</v>
      </c>
    </row>
    <row r="5" spans="1:31" x14ac:dyDescent="0.3">
      <c r="A5" s="5" t="s">
        <v>73</v>
      </c>
      <c r="B5" s="4" t="s">
        <v>32</v>
      </c>
      <c r="C5" s="4" t="s">
        <v>33</v>
      </c>
      <c r="D5" s="5" t="s">
        <v>74</v>
      </c>
      <c r="E5" s="31">
        <v>22</v>
      </c>
      <c r="F5" s="5" t="s">
        <v>35</v>
      </c>
      <c r="G5" s="5" t="s">
        <v>36</v>
      </c>
      <c r="H5" s="5" t="s">
        <v>75</v>
      </c>
      <c r="I5" s="5" t="s">
        <v>76</v>
      </c>
      <c r="J5" s="6" t="s">
        <v>54</v>
      </c>
      <c r="K5" s="6" t="s">
        <v>77</v>
      </c>
      <c r="L5" s="6" t="s">
        <v>78</v>
      </c>
      <c r="M5" s="6" t="s">
        <v>57</v>
      </c>
      <c r="N5" s="6" t="s">
        <v>42</v>
      </c>
      <c r="O5" s="6" t="s">
        <v>79</v>
      </c>
      <c r="P5" s="6" t="s">
        <v>58</v>
      </c>
      <c r="Q5" s="6" t="s">
        <v>58</v>
      </c>
      <c r="R5" s="6" t="s">
        <v>58</v>
      </c>
      <c r="S5" s="6" t="s">
        <v>58</v>
      </c>
      <c r="T5" s="6" t="s">
        <v>43</v>
      </c>
      <c r="U5" s="6" t="s">
        <v>43</v>
      </c>
      <c r="V5" s="6" t="s">
        <v>80</v>
      </c>
      <c r="W5" s="6" t="s">
        <v>35</v>
      </c>
      <c r="X5" s="6" t="s">
        <v>81</v>
      </c>
      <c r="Y5" s="6" t="s">
        <v>82</v>
      </c>
      <c r="Z5" s="6" t="s">
        <v>48</v>
      </c>
      <c r="AA5" s="6" t="s">
        <v>48</v>
      </c>
      <c r="AB5" s="6" t="s">
        <v>63</v>
      </c>
      <c r="AC5" s="6" t="s">
        <v>63</v>
      </c>
      <c r="AD5" s="6" t="s">
        <v>63</v>
      </c>
      <c r="AE5" s="6" t="s">
        <v>49</v>
      </c>
    </row>
    <row r="6" spans="1:31" x14ac:dyDescent="0.3">
      <c r="A6" s="5" t="s">
        <v>83</v>
      </c>
      <c r="B6" s="4" t="s">
        <v>32</v>
      </c>
      <c r="C6" s="4" t="s">
        <v>33</v>
      </c>
      <c r="D6" s="5" t="s">
        <v>34</v>
      </c>
      <c r="E6" s="31">
        <v>52</v>
      </c>
      <c r="F6" s="5" t="s">
        <v>35</v>
      </c>
      <c r="G6" s="5" t="s">
        <v>36</v>
      </c>
      <c r="H6" s="5" t="s">
        <v>84</v>
      </c>
      <c r="I6" s="5" t="s">
        <v>85</v>
      </c>
      <c r="J6" s="6" t="s">
        <v>54</v>
      </c>
      <c r="K6" s="6" t="s">
        <v>55</v>
      </c>
      <c r="L6" s="6" t="s">
        <v>86</v>
      </c>
      <c r="M6" s="6" t="s">
        <v>41</v>
      </c>
      <c r="N6" s="6" t="s">
        <v>41</v>
      </c>
      <c r="O6" s="6" t="s">
        <v>35</v>
      </c>
      <c r="P6" s="6" t="s">
        <v>43</v>
      </c>
      <c r="Q6" s="6" t="s">
        <v>43</v>
      </c>
      <c r="R6" s="6" t="s">
        <v>43</v>
      </c>
      <c r="S6" s="6" t="s">
        <v>43</v>
      </c>
      <c r="T6" s="6" t="s">
        <v>43</v>
      </c>
      <c r="U6" s="6" t="s">
        <v>43</v>
      </c>
      <c r="V6" s="6" t="s">
        <v>87</v>
      </c>
      <c r="W6" s="6" t="s">
        <v>35</v>
      </c>
      <c r="X6" s="6" t="s">
        <v>88</v>
      </c>
      <c r="Y6" s="6" t="s">
        <v>82</v>
      </c>
      <c r="Z6" s="6" t="s">
        <v>47</v>
      </c>
      <c r="AA6" s="6" t="s">
        <v>63</v>
      </c>
      <c r="AB6" s="6" t="s">
        <v>47</v>
      </c>
      <c r="AC6" s="6" t="s">
        <v>47</v>
      </c>
      <c r="AD6" s="6" t="s">
        <v>47</v>
      </c>
      <c r="AE6" s="6" t="s">
        <v>65</v>
      </c>
    </row>
    <row r="7" spans="1:31" x14ac:dyDescent="0.3">
      <c r="A7" s="5" t="s">
        <v>89</v>
      </c>
      <c r="B7" s="4" t="s">
        <v>32</v>
      </c>
      <c r="C7" s="4" t="s">
        <v>33</v>
      </c>
      <c r="D7" s="5" t="s">
        <v>34</v>
      </c>
      <c r="E7" s="31">
        <v>28</v>
      </c>
      <c r="F7" s="5" t="s">
        <v>35</v>
      </c>
      <c r="G7" s="5" t="s">
        <v>67</v>
      </c>
      <c r="H7" s="5" t="s">
        <v>52</v>
      </c>
      <c r="I7" s="5" t="s">
        <v>90</v>
      </c>
      <c r="J7" s="6" t="s">
        <v>54</v>
      </c>
      <c r="K7" s="6" t="s">
        <v>55</v>
      </c>
      <c r="L7" s="6" t="s">
        <v>91</v>
      </c>
      <c r="M7" s="6" t="s">
        <v>57</v>
      </c>
      <c r="N7" s="6" t="s">
        <v>57</v>
      </c>
      <c r="O7" s="6" t="s">
        <v>79</v>
      </c>
      <c r="P7" s="6" t="s">
        <v>92</v>
      </c>
      <c r="Q7" s="6" t="s">
        <v>58</v>
      </c>
      <c r="R7" s="6" t="s">
        <v>43</v>
      </c>
      <c r="S7" s="6" t="s">
        <v>43</v>
      </c>
      <c r="T7" s="6" t="s">
        <v>43</v>
      </c>
      <c r="U7" s="6" t="s">
        <v>43</v>
      </c>
      <c r="V7" s="6" t="s">
        <v>93</v>
      </c>
      <c r="W7" s="6" t="s">
        <v>94</v>
      </c>
      <c r="X7" s="6" t="s">
        <v>95</v>
      </c>
      <c r="Y7" s="6" t="s">
        <v>96</v>
      </c>
      <c r="Z7" s="6" t="s">
        <v>63</v>
      </c>
      <c r="AA7" s="6" t="s">
        <v>47</v>
      </c>
      <c r="AB7" s="6" t="s">
        <v>48</v>
      </c>
      <c r="AC7" s="6" t="s">
        <v>48</v>
      </c>
      <c r="AD7" s="6" t="s">
        <v>47</v>
      </c>
      <c r="AE7" s="6" t="s">
        <v>97</v>
      </c>
    </row>
    <row r="8" spans="1:31" x14ac:dyDescent="0.3">
      <c r="A8" s="5" t="s">
        <v>98</v>
      </c>
      <c r="B8" s="4" t="s">
        <v>99</v>
      </c>
      <c r="C8" s="4" t="s">
        <v>51</v>
      </c>
      <c r="D8" s="5" t="s">
        <v>34</v>
      </c>
      <c r="E8" s="31">
        <v>25</v>
      </c>
      <c r="F8" s="5" t="s">
        <v>35</v>
      </c>
      <c r="G8" s="5" t="s">
        <v>67</v>
      </c>
      <c r="H8" s="5" t="s">
        <v>37</v>
      </c>
      <c r="I8" s="5" t="s">
        <v>100</v>
      </c>
      <c r="J8" s="6" t="s">
        <v>35</v>
      </c>
      <c r="K8" s="6" t="s">
        <v>39</v>
      </c>
      <c r="L8" s="6" t="s">
        <v>91</v>
      </c>
      <c r="M8" s="6" t="s">
        <v>41</v>
      </c>
      <c r="N8" s="6" t="s">
        <v>41</v>
      </c>
      <c r="O8" s="6" t="s">
        <v>35</v>
      </c>
      <c r="P8" s="6" t="s">
        <v>58</v>
      </c>
      <c r="Q8" s="6" t="s">
        <v>92</v>
      </c>
      <c r="R8" s="6" t="s">
        <v>59</v>
      </c>
      <c r="S8" s="6" t="s">
        <v>92</v>
      </c>
      <c r="T8" s="6" t="s">
        <v>58</v>
      </c>
      <c r="U8" s="6" t="s">
        <v>92</v>
      </c>
      <c r="V8" s="6" t="s">
        <v>101</v>
      </c>
      <c r="W8" s="6" t="s">
        <v>35</v>
      </c>
      <c r="X8" s="6" t="s">
        <v>102</v>
      </c>
      <c r="Y8" s="6" t="s">
        <v>82</v>
      </c>
      <c r="Z8" s="6" t="s">
        <v>63</v>
      </c>
      <c r="AA8" s="6" t="s">
        <v>47</v>
      </c>
      <c r="AB8" s="6" t="s">
        <v>47</v>
      </c>
      <c r="AC8" s="6" t="s">
        <v>47</v>
      </c>
      <c r="AD8" s="6" t="s">
        <v>47</v>
      </c>
      <c r="AE8" s="6" t="s">
        <v>97</v>
      </c>
    </row>
    <row r="9" spans="1:31" x14ac:dyDescent="0.3">
      <c r="A9" s="5" t="s">
        <v>103</v>
      </c>
      <c r="B9" s="4" t="s">
        <v>99</v>
      </c>
      <c r="C9" s="4" t="s">
        <v>33</v>
      </c>
      <c r="D9" s="5" t="s">
        <v>74</v>
      </c>
      <c r="E9" s="31">
        <v>26</v>
      </c>
      <c r="F9" s="5" t="s">
        <v>35</v>
      </c>
      <c r="G9" s="5" t="s">
        <v>104</v>
      </c>
      <c r="H9" s="5" t="s">
        <v>75</v>
      </c>
      <c r="I9" s="5" t="s">
        <v>105</v>
      </c>
      <c r="J9" s="6" t="s">
        <v>54</v>
      </c>
      <c r="K9" s="6" t="s">
        <v>55</v>
      </c>
      <c r="L9" s="6" t="s">
        <v>106</v>
      </c>
      <c r="M9" s="6" t="s">
        <v>41</v>
      </c>
      <c r="N9" s="6" t="s">
        <v>42</v>
      </c>
      <c r="O9" s="6" t="s">
        <v>35</v>
      </c>
      <c r="P9" s="6" t="s">
        <v>58</v>
      </c>
      <c r="Q9" s="6" t="s">
        <v>58</v>
      </c>
      <c r="R9" s="6" t="s">
        <v>58</v>
      </c>
      <c r="S9" s="6" t="s">
        <v>59</v>
      </c>
      <c r="T9" s="6" t="s">
        <v>43</v>
      </c>
      <c r="U9" s="6" t="s">
        <v>43</v>
      </c>
      <c r="V9" s="6" t="s">
        <v>107</v>
      </c>
      <c r="W9" s="6" t="s">
        <v>94</v>
      </c>
      <c r="X9" s="6" t="s">
        <v>108</v>
      </c>
      <c r="Y9" s="6" t="s">
        <v>46</v>
      </c>
      <c r="Z9" s="6" t="s">
        <v>63</v>
      </c>
      <c r="AA9" s="6" t="s">
        <v>47</v>
      </c>
      <c r="AB9" s="6" t="s">
        <v>47</v>
      </c>
      <c r="AC9" s="6" t="s">
        <v>63</v>
      </c>
      <c r="AD9" s="6" t="s">
        <v>47</v>
      </c>
      <c r="AE9" s="6" t="s">
        <v>65</v>
      </c>
    </row>
    <row r="10" spans="1:31" x14ac:dyDescent="0.3">
      <c r="A10" s="5" t="s">
        <v>109</v>
      </c>
      <c r="B10" s="4" t="s">
        <v>99</v>
      </c>
      <c r="C10" s="4" t="s">
        <v>51</v>
      </c>
      <c r="D10" s="5" t="s">
        <v>74</v>
      </c>
      <c r="E10" s="31">
        <v>25</v>
      </c>
      <c r="F10" s="5" t="s">
        <v>54</v>
      </c>
      <c r="G10" s="5" t="s">
        <v>110</v>
      </c>
      <c r="H10" s="5" t="s">
        <v>37</v>
      </c>
      <c r="I10" s="5" t="s">
        <v>111</v>
      </c>
      <c r="J10" s="6" t="s">
        <v>54</v>
      </c>
      <c r="K10" s="6" t="s">
        <v>77</v>
      </c>
      <c r="L10" s="6" t="s">
        <v>112</v>
      </c>
      <c r="M10" s="6" t="s">
        <v>41</v>
      </c>
      <c r="N10" s="6" t="s">
        <v>42</v>
      </c>
      <c r="O10" s="6" t="s">
        <v>35</v>
      </c>
      <c r="P10" s="6" t="s">
        <v>58</v>
      </c>
      <c r="Q10" s="6" t="s">
        <v>59</v>
      </c>
      <c r="R10" s="6" t="s">
        <v>43</v>
      </c>
      <c r="S10" s="6" t="s">
        <v>92</v>
      </c>
      <c r="T10" s="6" t="s">
        <v>92</v>
      </c>
      <c r="U10" s="6" t="s">
        <v>92</v>
      </c>
      <c r="V10" s="6" t="s">
        <v>113</v>
      </c>
      <c r="W10" s="6" t="s">
        <v>94</v>
      </c>
      <c r="X10" s="6" t="s">
        <v>71</v>
      </c>
      <c r="Y10" s="6" t="s">
        <v>114</v>
      </c>
      <c r="Z10" s="6" t="s">
        <v>48</v>
      </c>
      <c r="AA10" s="6" t="s">
        <v>47</v>
      </c>
      <c r="AB10" s="6" t="s">
        <v>63</v>
      </c>
      <c r="AC10" s="6" t="s">
        <v>64</v>
      </c>
      <c r="AD10" s="6" t="s">
        <v>63</v>
      </c>
      <c r="AE10" s="6" t="s">
        <v>65</v>
      </c>
    </row>
    <row r="11" spans="1:31" x14ac:dyDescent="0.3">
      <c r="A11" s="5" t="s">
        <v>115</v>
      </c>
      <c r="B11" s="4" t="s">
        <v>99</v>
      </c>
      <c r="C11" s="4" t="s">
        <v>51</v>
      </c>
      <c r="D11" s="5" t="s">
        <v>74</v>
      </c>
      <c r="E11" s="31">
        <v>32</v>
      </c>
      <c r="F11" s="5" t="s">
        <v>35</v>
      </c>
      <c r="G11" s="5" t="s">
        <v>36</v>
      </c>
      <c r="H11" s="5" t="s">
        <v>52</v>
      </c>
      <c r="I11" s="5" t="s">
        <v>116</v>
      </c>
      <c r="J11" s="6" t="s">
        <v>54</v>
      </c>
      <c r="K11" s="6" t="s">
        <v>39</v>
      </c>
      <c r="L11" s="6" t="s">
        <v>91</v>
      </c>
      <c r="M11" s="6" t="s">
        <v>57</v>
      </c>
      <c r="N11" s="6" t="s">
        <v>42</v>
      </c>
      <c r="O11" s="6" t="s">
        <v>35</v>
      </c>
      <c r="P11" s="6" t="s">
        <v>58</v>
      </c>
      <c r="Q11" s="6" t="s">
        <v>58</v>
      </c>
      <c r="R11" s="6" t="s">
        <v>43</v>
      </c>
      <c r="S11" s="6" t="s">
        <v>43</v>
      </c>
      <c r="T11" s="6" t="s">
        <v>58</v>
      </c>
      <c r="U11" s="6" t="s">
        <v>58</v>
      </c>
      <c r="V11" s="6" t="s">
        <v>117</v>
      </c>
      <c r="W11" s="6" t="s">
        <v>35</v>
      </c>
      <c r="X11" s="6" t="s">
        <v>118</v>
      </c>
      <c r="Y11" s="6" t="s">
        <v>46</v>
      </c>
      <c r="Z11" s="6" t="s">
        <v>48</v>
      </c>
      <c r="AA11" s="6" t="s">
        <v>64</v>
      </c>
      <c r="AB11" s="6" t="s">
        <v>63</v>
      </c>
      <c r="AC11" s="6" t="s">
        <v>63</v>
      </c>
      <c r="AD11" s="6" t="s">
        <v>47</v>
      </c>
      <c r="AE11" s="6" t="s">
        <v>65</v>
      </c>
    </row>
    <row r="12" spans="1:31" x14ac:dyDescent="0.3">
      <c r="A12" s="5" t="s">
        <v>119</v>
      </c>
      <c r="B12" s="4" t="s">
        <v>99</v>
      </c>
      <c r="C12" s="4" t="s">
        <v>33</v>
      </c>
      <c r="D12" s="5" t="s">
        <v>34</v>
      </c>
      <c r="E12" s="31">
        <v>23</v>
      </c>
      <c r="F12" s="5" t="s">
        <v>35</v>
      </c>
      <c r="G12" s="5" t="s">
        <v>36</v>
      </c>
      <c r="H12" s="5" t="s">
        <v>52</v>
      </c>
      <c r="I12" s="5" t="s">
        <v>120</v>
      </c>
      <c r="J12" s="6" t="s">
        <v>54</v>
      </c>
      <c r="K12" s="6" t="s">
        <v>77</v>
      </c>
      <c r="L12" s="6" t="s">
        <v>91</v>
      </c>
      <c r="M12" s="6" t="s">
        <v>70</v>
      </c>
      <c r="N12" s="6" t="s">
        <v>41</v>
      </c>
      <c r="O12" s="6" t="s">
        <v>54</v>
      </c>
      <c r="P12" s="6" t="s">
        <v>58</v>
      </c>
      <c r="Q12" s="6" t="s">
        <v>58</v>
      </c>
      <c r="R12" s="6" t="s">
        <v>43</v>
      </c>
      <c r="S12" s="6" t="s">
        <v>43</v>
      </c>
      <c r="T12" s="6" t="s">
        <v>43</v>
      </c>
      <c r="U12" s="6" t="s">
        <v>43</v>
      </c>
      <c r="V12" s="6" t="s">
        <v>121</v>
      </c>
      <c r="W12" s="6" t="s">
        <v>35</v>
      </c>
      <c r="X12" s="6" t="s">
        <v>71</v>
      </c>
      <c r="Y12" s="6" t="s">
        <v>82</v>
      </c>
      <c r="Z12" s="6" t="s">
        <v>48</v>
      </c>
      <c r="AA12" s="6" t="s">
        <v>63</v>
      </c>
      <c r="AB12" s="6" t="s">
        <v>48</v>
      </c>
      <c r="AC12" s="6" t="s">
        <v>64</v>
      </c>
      <c r="AD12" s="6" t="s">
        <v>63</v>
      </c>
      <c r="AE12" s="6" t="s">
        <v>49</v>
      </c>
    </row>
    <row r="13" spans="1:31" x14ac:dyDescent="0.3">
      <c r="A13" s="5" t="s">
        <v>122</v>
      </c>
      <c r="B13" s="4" t="s">
        <v>99</v>
      </c>
      <c r="C13" s="4" t="s">
        <v>51</v>
      </c>
      <c r="D13" s="5" t="s">
        <v>34</v>
      </c>
      <c r="E13" s="31">
        <v>22</v>
      </c>
      <c r="F13" s="5" t="s">
        <v>35</v>
      </c>
      <c r="G13" s="5" t="s">
        <v>67</v>
      </c>
      <c r="H13" s="5" t="s">
        <v>75</v>
      </c>
      <c r="I13" s="5" t="s">
        <v>123</v>
      </c>
      <c r="J13" s="6" t="s">
        <v>54</v>
      </c>
      <c r="K13" s="6" t="s">
        <v>77</v>
      </c>
      <c r="L13" s="6" t="s">
        <v>40</v>
      </c>
      <c r="M13" s="6" t="s">
        <v>57</v>
      </c>
      <c r="N13" s="6" t="s">
        <v>42</v>
      </c>
      <c r="O13" s="6" t="s">
        <v>35</v>
      </c>
      <c r="P13" s="6" t="s">
        <v>92</v>
      </c>
      <c r="Q13" s="6" t="s">
        <v>58</v>
      </c>
      <c r="R13" s="6" t="s">
        <v>43</v>
      </c>
      <c r="S13" s="6" t="s">
        <v>43</v>
      </c>
      <c r="T13" s="6" t="s">
        <v>92</v>
      </c>
      <c r="U13" s="6" t="s">
        <v>58</v>
      </c>
      <c r="V13" s="6" t="s">
        <v>124</v>
      </c>
      <c r="W13" s="6" t="s">
        <v>35</v>
      </c>
      <c r="X13" s="6" t="s">
        <v>71</v>
      </c>
      <c r="Y13" s="6" t="s">
        <v>82</v>
      </c>
      <c r="Z13" s="6" t="s">
        <v>63</v>
      </c>
      <c r="AA13" s="6" t="s">
        <v>63</v>
      </c>
      <c r="AB13" s="6" t="s">
        <v>47</v>
      </c>
      <c r="AC13" s="6" t="s">
        <v>48</v>
      </c>
      <c r="AD13" s="6" t="s">
        <v>64</v>
      </c>
      <c r="AE13" s="6" t="s">
        <v>97</v>
      </c>
    </row>
    <row r="14" spans="1:31" x14ac:dyDescent="0.3">
      <c r="A14" s="5" t="s">
        <v>125</v>
      </c>
      <c r="B14" s="4" t="s">
        <v>99</v>
      </c>
      <c r="C14" s="4" t="s">
        <v>51</v>
      </c>
      <c r="D14" s="5" t="s">
        <v>74</v>
      </c>
      <c r="E14" s="31">
        <v>26</v>
      </c>
      <c r="F14" s="5" t="s">
        <v>35</v>
      </c>
      <c r="G14" s="5" t="s">
        <v>36</v>
      </c>
      <c r="H14" s="5" t="s">
        <v>75</v>
      </c>
      <c r="I14" s="5" t="s">
        <v>126</v>
      </c>
      <c r="J14" s="6" t="s">
        <v>54</v>
      </c>
      <c r="K14" s="6" t="s">
        <v>77</v>
      </c>
      <c r="L14" s="6" t="s">
        <v>91</v>
      </c>
      <c r="M14" s="6" t="s">
        <v>57</v>
      </c>
      <c r="N14" s="6" t="s">
        <v>57</v>
      </c>
      <c r="O14" s="6" t="s">
        <v>54</v>
      </c>
      <c r="P14" s="6" t="s">
        <v>58</v>
      </c>
      <c r="Q14" s="6" t="s">
        <v>59</v>
      </c>
      <c r="R14" s="6" t="s">
        <v>43</v>
      </c>
      <c r="S14" s="6" t="s">
        <v>59</v>
      </c>
      <c r="T14" s="6" t="s">
        <v>58</v>
      </c>
      <c r="U14" s="6" t="s">
        <v>127</v>
      </c>
      <c r="V14" s="6" t="s">
        <v>128</v>
      </c>
      <c r="W14" s="6" t="s">
        <v>35</v>
      </c>
      <c r="X14" s="6" t="s">
        <v>129</v>
      </c>
      <c r="Y14" s="6" t="s">
        <v>130</v>
      </c>
      <c r="Z14" s="6" t="s">
        <v>48</v>
      </c>
      <c r="AA14" s="6" t="s">
        <v>47</v>
      </c>
      <c r="AB14" s="6" t="s">
        <v>48</v>
      </c>
      <c r="AC14" s="6" t="s">
        <v>64</v>
      </c>
      <c r="AD14" s="6" t="s">
        <v>47</v>
      </c>
      <c r="AE14" s="6" t="s">
        <v>65</v>
      </c>
    </row>
    <row r="15" spans="1:31" x14ac:dyDescent="0.3">
      <c r="A15" s="5" t="s">
        <v>131</v>
      </c>
      <c r="B15" s="4" t="s">
        <v>132</v>
      </c>
      <c r="C15" s="4" t="s">
        <v>51</v>
      </c>
      <c r="D15" s="5" t="s">
        <v>74</v>
      </c>
      <c r="E15" s="31">
        <v>23</v>
      </c>
      <c r="F15" s="5" t="s">
        <v>35</v>
      </c>
      <c r="G15" s="5" t="s">
        <v>36</v>
      </c>
      <c r="H15" s="5" t="s">
        <v>75</v>
      </c>
      <c r="I15" s="5" t="s">
        <v>133</v>
      </c>
      <c r="J15" s="6" t="s">
        <v>54</v>
      </c>
      <c r="K15" s="6" t="s">
        <v>55</v>
      </c>
      <c r="L15" s="6" t="s">
        <v>56</v>
      </c>
      <c r="M15" s="6" t="s">
        <v>70</v>
      </c>
      <c r="N15" s="6" t="s">
        <v>41</v>
      </c>
      <c r="O15" s="6" t="s">
        <v>54</v>
      </c>
      <c r="P15" s="6" t="s">
        <v>127</v>
      </c>
      <c r="Q15" s="6" t="s">
        <v>127</v>
      </c>
      <c r="R15" s="6" t="s">
        <v>59</v>
      </c>
      <c r="S15" s="6" t="s">
        <v>59</v>
      </c>
      <c r="T15" s="7"/>
      <c r="U15" s="7"/>
      <c r="V15" s="6" t="s">
        <v>134</v>
      </c>
      <c r="W15" s="6" t="s">
        <v>54</v>
      </c>
      <c r="X15" s="6" t="s">
        <v>71</v>
      </c>
      <c r="Y15" s="6" t="s">
        <v>135</v>
      </c>
      <c r="Z15" s="6" t="s">
        <v>48</v>
      </c>
      <c r="AA15" s="6" t="s">
        <v>63</v>
      </c>
      <c r="AB15" s="6" t="s">
        <v>48</v>
      </c>
      <c r="AC15" s="6" t="s">
        <v>64</v>
      </c>
      <c r="AD15" s="6" t="s">
        <v>63</v>
      </c>
      <c r="AE15" s="6" t="s">
        <v>65</v>
      </c>
    </row>
    <row r="16" spans="1:31" x14ac:dyDescent="0.3">
      <c r="A16" s="5" t="s">
        <v>136</v>
      </c>
      <c r="B16" s="4" t="s">
        <v>132</v>
      </c>
      <c r="C16" s="4" t="s">
        <v>33</v>
      </c>
      <c r="D16" s="5" t="s">
        <v>34</v>
      </c>
      <c r="E16" s="31">
        <v>25</v>
      </c>
      <c r="F16" s="5" t="s">
        <v>35</v>
      </c>
      <c r="G16" s="5" t="s">
        <v>36</v>
      </c>
      <c r="H16" s="5" t="s">
        <v>52</v>
      </c>
      <c r="I16" s="5" t="s">
        <v>137</v>
      </c>
      <c r="J16" s="6" t="s">
        <v>54</v>
      </c>
      <c r="K16" s="6" t="s">
        <v>77</v>
      </c>
      <c r="L16" s="6" t="s">
        <v>56</v>
      </c>
      <c r="M16" s="6" t="s">
        <v>70</v>
      </c>
      <c r="N16" s="6" t="s">
        <v>70</v>
      </c>
      <c r="O16" s="6" t="s">
        <v>54</v>
      </c>
      <c r="P16" s="6" t="s">
        <v>58</v>
      </c>
      <c r="Q16" s="6" t="s">
        <v>59</v>
      </c>
      <c r="R16" s="6" t="s">
        <v>43</v>
      </c>
      <c r="S16" s="6" t="s">
        <v>59</v>
      </c>
      <c r="V16" s="6" t="s">
        <v>138</v>
      </c>
      <c r="W16" s="6" t="s">
        <v>35</v>
      </c>
      <c r="X16" s="6" t="s">
        <v>139</v>
      </c>
      <c r="Y16" s="6" t="s">
        <v>140</v>
      </c>
      <c r="Z16" s="6" t="s">
        <v>64</v>
      </c>
      <c r="AA16" s="6" t="s">
        <v>47</v>
      </c>
      <c r="AB16" s="6" t="s">
        <v>64</v>
      </c>
      <c r="AC16" s="6" t="s">
        <v>48</v>
      </c>
      <c r="AD16" s="6" t="s">
        <v>63</v>
      </c>
      <c r="AE16" s="6" t="s">
        <v>65</v>
      </c>
    </row>
    <row r="17" spans="1:31" x14ac:dyDescent="0.3">
      <c r="A17" s="5" t="s">
        <v>141</v>
      </c>
      <c r="B17" s="4" t="s">
        <v>132</v>
      </c>
      <c r="C17" s="4" t="s">
        <v>51</v>
      </c>
      <c r="D17" s="5" t="s">
        <v>34</v>
      </c>
      <c r="E17" s="31">
        <v>25</v>
      </c>
      <c r="F17" s="5" t="s">
        <v>35</v>
      </c>
      <c r="G17" s="5" t="s">
        <v>67</v>
      </c>
      <c r="H17" s="5" t="s">
        <v>75</v>
      </c>
      <c r="I17" s="5" t="s">
        <v>123</v>
      </c>
      <c r="J17" s="6" t="s">
        <v>54</v>
      </c>
      <c r="K17" s="6" t="s">
        <v>77</v>
      </c>
      <c r="L17" s="6" t="s">
        <v>56</v>
      </c>
      <c r="M17" s="6" t="s">
        <v>57</v>
      </c>
      <c r="N17" s="6" t="s">
        <v>41</v>
      </c>
      <c r="O17" s="6" t="s">
        <v>54</v>
      </c>
      <c r="P17" s="6" t="s">
        <v>58</v>
      </c>
      <c r="Q17" s="6" t="s">
        <v>59</v>
      </c>
      <c r="R17" s="6" t="s">
        <v>43</v>
      </c>
      <c r="S17" s="6" t="s">
        <v>59</v>
      </c>
      <c r="T17" s="7"/>
      <c r="U17" s="7"/>
      <c r="V17" s="6" t="s">
        <v>142</v>
      </c>
      <c r="W17" s="6" t="s">
        <v>94</v>
      </c>
      <c r="X17" s="6" t="s">
        <v>143</v>
      </c>
      <c r="Y17" s="6" t="s">
        <v>46</v>
      </c>
      <c r="Z17" s="6" t="s">
        <v>48</v>
      </c>
      <c r="AA17" s="6" t="s">
        <v>63</v>
      </c>
      <c r="AB17" s="6" t="s">
        <v>48</v>
      </c>
      <c r="AC17" s="6" t="s">
        <v>64</v>
      </c>
      <c r="AD17" s="6" t="s">
        <v>47</v>
      </c>
      <c r="AE17" s="6" t="s">
        <v>65</v>
      </c>
    </row>
    <row r="18" spans="1:31" x14ac:dyDescent="0.3">
      <c r="A18" s="5" t="s">
        <v>144</v>
      </c>
      <c r="B18" s="4" t="s">
        <v>132</v>
      </c>
      <c r="C18" s="4" t="s">
        <v>51</v>
      </c>
      <c r="D18" s="5" t="s">
        <v>74</v>
      </c>
      <c r="E18" s="31">
        <v>25</v>
      </c>
      <c r="F18" s="5" t="s">
        <v>35</v>
      </c>
      <c r="G18" s="5" t="s">
        <v>36</v>
      </c>
      <c r="H18" s="5" t="s">
        <v>75</v>
      </c>
      <c r="I18" s="5" t="s">
        <v>145</v>
      </c>
      <c r="J18" s="6" t="s">
        <v>54</v>
      </c>
      <c r="K18" s="6" t="s">
        <v>55</v>
      </c>
      <c r="L18" s="6" t="s">
        <v>146</v>
      </c>
      <c r="M18" s="6" t="s">
        <v>42</v>
      </c>
      <c r="N18" s="6" t="s">
        <v>147</v>
      </c>
      <c r="O18" s="6" t="s">
        <v>35</v>
      </c>
      <c r="P18" s="6" t="s">
        <v>92</v>
      </c>
      <c r="Q18" s="6" t="s">
        <v>58</v>
      </c>
      <c r="R18" s="6" t="s">
        <v>43</v>
      </c>
      <c r="S18" s="6" t="s">
        <v>43</v>
      </c>
      <c r="V18" s="6" t="s">
        <v>148</v>
      </c>
      <c r="W18" s="6" t="s">
        <v>35</v>
      </c>
      <c r="X18" s="6" t="s">
        <v>149</v>
      </c>
      <c r="Y18" s="6" t="s">
        <v>46</v>
      </c>
      <c r="Z18" s="6" t="s">
        <v>47</v>
      </c>
      <c r="AA18" s="6" t="s">
        <v>47</v>
      </c>
      <c r="AB18" s="6" t="s">
        <v>63</v>
      </c>
      <c r="AC18" s="6" t="s">
        <v>63</v>
      </c>
      <c r="AD18" s="6" t="s">
        <v>47</v>
      </c>
      <c r="AE18" s="6" t="s">
        <v>49</v>
      </c>
    </row>
    <row r="19" spans="1:31" x14ac:dyDescent="0.3">
      <c r="A19" s="5" t="s">
        <v>150</v>
      </c>
      <c r="B19" s="4" t="s">
        <v>132</v>
      </c>
      <c r="C19" s="4" t="s">
        <v>51</v>
      </c>
      <c r="D19" s="5" t="s">
        <v>74</v>
      </c>
      <c r="E19" s="31">
        <v>27</v>
      </c>
      <c r="F19" s="5" t="s">
        <v>35</v>
      </c>
      <c r="G19" s="5" t="s">
        <v>67</v>
      </c>
      <c r="H19" s="5" t="s">
        <v>52</v>
      </c>
      <c r="I19" s="5" t="s">
        <v>151</v>
      </c>
      <c r="J19" s="6" t="s">
        <v>54</v>
      </c>
      <c r="K19" s="6" t="s">
        <v>77</v>
      </c>
      <c r="L19" s="6" t="s">
        <v>152</v>
      </c>
      <c r="M19" s="6" t="s">
        <v>57</v>
      </c>
      <c r="N19" s="6" t="s">
        <v>41</v>
      </c>
      <c r="O19" s="6" t="s">
        <v>54</v>
      </c>
      <c r="P19" s="6" t="s">
        <v>59</v>
      </c>
      <c r="Q19" s="6" t="s">
        <v>59</v>
      </c>
      <c r="R19" s="6" t="s">
        <v>59</v>
      </c>
      <c r="S19" s="6" t="s">
        <v>58</v>
      </c>
      <c r="V19" s="6" t="s">
        <v>153</v>
      </c>
      <c r="W19" s="6" t="s">
        <v>35</v>
      </c>
      <c r="X19" s="6" t="s">
        <v>154</v>
      </c>
      <c r="Y19" s="6" t="s">
        <v>155</v>
      </c>
      <c r="Z19" s="6" t="s">
        <v>48</v>
      </c>
      <c r="AA19" s="6" t="s">
        <v>48</v>
      </c>
      <c r="AB19" s="6" t="s">
        <v>63</v>
      </c>
      <c r="AC19" s="6" t="s">
        <v>48</v>
      </c>
      <c r="AD19" s="6" t="s">
        <v>63</v>
      </c>
      <c r="AE19" s="6" t="s">
        <v>65</v>
      </c>
    </row>
    <row r="20" spans="1:31" x14ac:dyDescent="0.3">
      <c r="A20" s="5" t="s">
        <v>156</v>
      </c>
      <c r="B20" s="4" t="s">
        <v>132</v>
      </c>
      <c r="C20" s="4" t="s">
        <v>51</v>
      </c>
      <c r="D20" s="5" t="s">
        <v>74</v>
      </c>
      <c r="E20" s="31">
        <v>23</v>
      </c>
      <c r="F20" s="5" t="s">
        <v>35</v>
      </c>
      <c r="G20" s="5" t="s">
        <v>67</v>
      </c>
      <c r="H20" s="5" t="s">
        <v>52</v>
      </c>
      <c r="I20" s="5" t="s">
        <v>157</v>
      </c>
      <c r="J20" s="6" t="s">
        <v>54</v>
      </c>
      <c r="K20" s="6" t="s">
        <v>77</v>
      </c>
      <c r="L20" s="6" t="s">
        <v>158</v>
      </c>
      <c r="M20" s="6" t="s">
        <v>42</v>
      </c>
      <c r="N20" s="6" t="s">
        <v>147</v>
      </c>
      <c r="O20" s="6" t="s">
        <v>54</v>
      </c>
      <c r="P20" s="6" t="s">
        <v>43</v>
      </c>
      <c r="Q20" s="6" t="s">
        <v>43</v>
      </c>
      <c r="R20" s="6" t="s">
        <v>43</v>
      </c>
      <c r="S20" s="6" t="s">
        <v>58</v>
      </c>
      <c r="V20" s="6" t="s">
        <v>159</v>
      </c>
      <c r="W20" s="6" t="s">
        <v>35</v>
      </c>
      <c r="X20" s="6" t="s">
        <v>71</v>
      </c>
      <c r="Y20" s="6" t="s">
        <v>140</v>
      </c>
      <c r="Z20" s="6" t="s">
        <v>47</v>
      </c>
      <c r="AA20" s="6" t="s">
        <v>47</v>
      </c>
      <c r="AB20" s="6" t="s">
        <v>47</v>
      </c>
      <c r="AC20" s="6" t="s">
        <v>48</v>
      </c>
      <c r="AD20" s="6" t="s">
        <v>47</v>
      </c>
      <c r="AE20" s="6" t="s">
        <v>65</v>
      </c>
    </row>
    <row r="21" spans="1:31" x14ac:dyDescent="0.3">
      <c r="A21" s="5" t="s">
        <v>160</v>
      </c>
      <c r="B21" s="4" t="s">
        <v>132</v>
      </c>
      <c r="C21" s="4" t="s">
        <v>51</v>
      </c>
      <c r="D21" s="5" t="s">
        <v>34</v>
      </c>
      <c r="E21" s="31">
        <v>23</v>
      </c>
      <c r="F21" s="5" t="s">
        <v>35</v>
      </c>
      <c r="G21" s="5" t="s">
        <v>36</v>
      </c>
      <c r="H21" s="5" t="s">
        <v>37</v>
      </c>
      <c r="I21" s="5" t="s">
        <v>161</v>
      </c>
      <c r="J21" s="6" t="s">
        <v>35</v>
      </c>
      <c r="K21" s="6" t="s">
        <v>55</v>
      </c>
      <c r="L21" s="6" t="s">
        <v>40</v>
      </c>
      <c r="M21" s="6" t="s">
        <v>57</v>
      </c>
      <c r="N21" s="6" t="s">
        <v>41</v>
      </c>
      <c r="O21" s="6" t="s">
        <v>35</v>
      </c>
      <c r="P21" s="6" t="s">
        <v>58</v>
      </c>
      <c r="Q21" s="6" t="s">
        <v>58</v>
      </c>
      <c r="R21" s="6" t="s">
        <v>59</v>
      </c>
      <c r="S21" s="6" t="s">
        <v>59</v>
      </c>
      <c r="V21" s="6" t="s">
        <v>162</v>
      </c>
      <c r="W21" s="6" t="s">
        <v>35</v>
      </c>
      <c r="X21" s="6" t="s">
        <v>71</v>
      </c>
      <c r="Y21" s="6" t="s">
        <v>82</v>
      </c>
      <c r="Z21" s="6" t="s">
        <v>47</v>
      </c>
      <c r="AA21" s="6" t="s">
        <v>47</v>
      </c>
      <c r="AB21" s="6" t="s">
        <v>47</v>
      </c>
      <c r="AC21" s="6" t="s">
        <v>47</v>
      </c>
      <c r="AD21" s="6" t="s">
        <v>47</v>
      </c>
      <c r="AE21" s="6" t="s">
        <v>65</v>
      </c>
    </row>
    <row r="22" spans="1:31" x14ac:dyDescent="0.3">
      <c r="A22" s="5" t="s">
        <v>163</v>
      </c>
      <c r="B22" s="4" t="s">
        <v>164</v>
      </c>
      <c r="C22" s="4" t="s">
        <v>33</v>
      </c>
      <c r="D22" s="5" t="s">
        <v>34</v>
      </c>
      <c r="E22" s="31">
        <v>25</v>
      </c>
      <c r="F22" s="5" t="s">
        <v>35</v>
      </c>
      <c r="G22" s="5" t="s">
        <v>67</v>
      </c>
      <c r="H22" s="5" t="s">
        <v>52</v>
      </c>
      <c r="I22" s="5" t="s">
        <v>165</v>
      </c>
      <c r="J22" s="6" t="s">
        <v>54</v>
      </c>
      <c r="K22" s="6" t="s">
        <v>77</v>
      </c>
      <c r="L22" s="6" t="s">
        <v>56</v>
      </c>
      <c r="M22" s="6" t="s">
        <v>57</v>
      </c>
      <c r="N22" s="6" t="s">
        <v>41</v>
      </c>
      <c r="O22" s="6" t="s">
        <v>54</v>
      </c>
      <c r="P22" s="6" t="s">
        <v>58</v>
      </c>
      <c r="Q22" s="6" t="s">
        <v>59</v>
      </c>
      <c r="R22" s="6" t="s">
        <v>58</v>
      </c>
      <c r="S22" s="6" t="s">
        <v>58</v>
      </c>
      <c r="T22" s="6" t="s">
        <v>43</v>
      </c>
      <c r="U22" s="6" t="s">
        <v>43</v>
      </c>
      <c r="V22" s="6" t="s">
        <v>159</v>
      </c>
      <c r="W22" s="6" t="s">
        <v>94</v>
      </c>
      <c r="X22" s="6" t="s">
        <v>166</v>
      </c>
      <c r="Y22" s="6" t="s">
        <v>114</v>
      </c>
      <c r="Z22" s="6" t="s">
        <v>48</v>
      </c>
      <c r="AA22" s="6" t="s">
        <v>63</v>
      </c>
      <c r="AB22" s="6" t="s">
        <v>64</v>
      </c>
      <c r="AC22" s="6" t="s">
        <v>48</v>
      </c>
      <c r="AD22" s="6" t="s">
        <v>63</v>
      </c>
      <c r="AE22" s="6" t="s">
        <v>49</v>
      </c>
    </row>
    <row r="23" spans="1:31" x14ac:dyDescent="0.3">
      <c r="A23" s="5" t="s">
        <v>167</v>
      </c>
      <c r="B23" s="4" t="s">
        <v>164</v>
      </c>
      <c r="C23" s="4" t="s">
        <v>51</v>
      </c>
      <c r="D23" s="5" t="s">
        <v>74</v>
      </c>
      <c r="E23" s="31">
        <v>23</v>
      </c>
      <c r="F23" s="5" t="s">
        <v>35</v>
      </c>
      <c r="G23" s="5" t="s">
        <v>36</v>
      </c>
      <c r="H23" s="5" t="s">
        <v>75</v>
      </c>
      <c r="I23" s="5" t="s">
        <v>168</v>
      </c>
      <c r="J23" s="6" t="s">
        <v>54</v>
      </c>
      <c r="K23" s="6" t="s">
        <v>77</v>
      </c>
      <c r="L23" s="6" t="s">
        <v>56</v>
      </c>
      <c r="M23" s="6" t="s">
        <v>41</v>
      </c>
      <c r="N23" s="6" t="s">
        <v>147</v>
      </c>
      <c r="O23" s="6" t="s">
        <v>35</v>
      </c>
      <c r="P23" s="6" t="s">
        <v>127</v>
      </c>
      <c r="Q23" s="6" t="s">
        <v>58</v>
      </c>
      <c r="R23" s="6" t="s">
        <v>43</v>
      </c>
      <c r="S23" s="6" t="s">
        <v>43</v>
      </c>
      <c r="T23" s="6" t="s">
        <v>43</v>
      </c>
      <c r="U23" s="6" t="s">
        <v>43</v>
      </c>
      <c r="V23" s="6" t="s">
        <v>169</v>
      </c>
      <c r="W23" s="6" t="s">
        <v>94</v>
      </c>
      <c r="X23" s="6" t="s">
        <v>170</v>
      </c>
      <c r="Y23" s="6" t="s">
        <v>171</v>
      </c>
      <c r="Z23" s="6" t="s">
        <v>63</v>
      </c>
      <c r="AA23" s="6" t="s">
        <v>63</v>
      </c>
      <c r="AB23" s="6" t="s">
        <v>47</v>
      </c>
      <c r="AC23" s="6" t="s">
        <v>63</v>
      </c>
      <c r="AD23" s="6" t="s">
        <v>47</v>
      </c>
      <c r="AE23" s="6" t="s">
        <v>65</v>
      </c>
    </row>
    <row r="24" spans="1:31" x14ac:dyDescent="0.3">
      <c r="A24" s="5" t="s">
        <v>172</v>
      </c>
      <c r="B24" s="4" t="s">
        <v>164</v>
      </c>
      <c r="C24" s="4" t="s">
        <v>51</v>
      </c>
      <c r="D24" s="5" t="s">
        <v>34</v>
      </c>
      <c r="E24" s="31">
        <v>25</v>
      </c>
      <c r="F24" s="5" t="s">
        <v>35</v>
      </c>
      <c r="G24" s="5" t="s">
        <v>36</v>
      </c>
      <c r="H24" s="5" t="s">
        <v>52</v>
      </c>
      <c r="I24" s="5" t="s">
        <v>173</v>
      </c>
      <c r="J24" s="6" t="s">
        <v>54</v>
      </c>
      <c r="K24" s="6" t="s">
        <v>77</v>
      </c>
      <c r="L24" s="6" t="s">
        <v>56</v>
      </c>
      <c r="M24" s="6" t="s">
        <v>57</v>
      </c>
      <c r="N24" s="6" t="s">
        <v>57</v>
      </c>
      <c r="O24" s="6" t="s">
        <v>54</v>
      </c>
      <c r="P24" s="6" t="s">
        <v>92</v>
      </c>
      <c r="Q24" s="6" t="s">
        <v>92</v>
      </c>
      <c r="R24" s="6" t="s">
        <v>43</v>
      </c>
      <c r="S24" s="6" t="s">
        <v>43</v>
      </c>
      <c r="T24" s="6" t="s">
        <v>58</v>
      </c>
      <c r="U24" s="6" t="s">
        <v>58</v>
      </c>
      <c r="V24" s="6" t="s">
        <v>174</v>
      </c>
      <c r="W24" s="6" t="s">
        <v>94</v>
      </c>
      <c r="X24" s="6" t="s">
        <v>175</v>
      </c>
      <c r="Y24" s="6" t="s">
        <v>135</v>
      </c>
      <c r="Z24" s="6" t="s">
        <v>47</v>
      </c>
      <c r="AA24" s="6" t="s">
        <v>47</v>
      </c>
      <c r="AB24" s="6" t="s">
        <v>63</v>
      </c>
      <c r="AC24" s="6" t="s">
        <v>48</v>
      </c>
      <c r="AD24" s="6" t="s">
        <v>48</v>
      </c>
      <c r="AE24" s="6" t="s">
        <v>65</v>
      </c>
    </row>
    <row r="25" spans="1:31" x14ac:dyDescent="0.3">
      <c r="A25" s="5" t="s">
        <v>176</v>
      </c>
      <c r="B25" s="4" t="s">
        <v>164</v>
      </c>
      <c r="C25" s="4" t="s">
        <v>51</v>
      </c>
      <c r="D25" s="5" t="s">
        <v>34</v>
      </c>
      <c r="E25" s="31">
        <v>26</v>
      </c>
      <c r="F25" s="5" t="s">
        <v>35</v>
      </c>
      <c r="G25" s="5" t="s">
        <v>36</v>
      </c>
      <c r="H25" s="5" t="s">
        <v>75</v>
      </c>
      <c r="I25" s="5" t="s">
        <v>123</v>
      </c>
      <c r="J25" s="6" t="s">
        <v>54</v>
      </c>
      <c r="K25" s="6" t="s">
        <v>77</v>
      </c>
      <c r="L25" s="6" t="s">
        <v>40</v>
      </c>
      <c r="M25" s="6" t="s">
        <v>57</v>
      </c>
      <c r="N25" s="6" t="s">
        <v>57</v>
      </c>
      <c r="O25" s="6" t="s">
        <v>54</v>
      </c>
      <c r="P25" s="6" t="s">
        <v>59</v>
      </c>
      <c r="Q25" s="6" t="s">
        <v>58</v>
      </c>
      <c r="R25" s="6" t="s">
        <v>92</v>
      </c>
      <c r="S25" s="6" t="s">
        <v>58</v>
      </c>
      <c r="T25" s="6" t="s">
        <v>92</v>
      </c>
      <c r="U25" s="6" t="s">
        <v>92</v>
      </c>
      <c r="V25" s="6" t="s">
        <v>93</v>
      </c>
      <c r="W25" s="6" t="s">
        <v>35</v>
      </c>
      <c r="X25" s="6" t="s">
        <v>177</v>
      </c>
      <c r="Y25" s="6" t="s">
        <v>46</v>
      </c>
      <c r="Z25" s="6" t="s">
        <v>64</v>
      </c>
      <c r="AA25" s="6" t="s">
        <v>63</v>
      </c>
      <c r="AB25" s="6" t="s">
        <v>64</v>
      </c>
      <c r="AC25" s="6" t="s">
        <v>64</v>
      </c>
      <c r="AD25" s="6" t="s">
        <v>63</v>
      </c>
      <c r="AE25" s="6" t="s">
        <v>65</v>
      </c>
    </row>
    <row r="26" spans="1:31" x14ac:dyDescent="0.3">
      <c r="A26" s="5" t="s">
        <v>178</v>
      </c>
      <c r="B26" s="4" t="s">
        <v>164</v>
      </c>
      <c r="C26" s="4" t="s">
        <v>33</v>
      </c>
      <c r="D26" s="5" t="s">
        <v>179</v>
      </c>
      <c r="E26" s="31"/>
      <c r="F26" s="5" t="s">
        <v>35</v>
      </c>
      <c r="G26" s="5" t="s">
        <v>67</v>
      </c>
      <c r="H26" s="5" t="s">
        <v>52</v>
      </c>
      <c r="I26" s="5" t="s">
        <v>123</v>
      </c>
      <c r="J26" s="6" t="s">
        <v>35</v>
      </c>
      <c r="K26" s="6" t="s">
        <v>77</v>
      </c>
      <c r="L26" s="6" t="s">
        <v>56</v>
      </c>
      <c r="M26" s="6" t="s">
        <v>42</v>
      </c>
      <c r="N26" s="6" t="s">
        <v>147</v>
      </c>
      <c r="O26" s="6" t="s">
        <v>54</v>
      </c>
      <c r="P26" s="6" t="s">
        <v>43</v>
      </c>
      <c r="Q26" s="6" t="s">
        <v>43</v>
      </c>
      <c r="R26" s="6" t="s">
        <v>43</v>
      </c>
      <c r="S26" s="6" t="s">
        <v>43</v>
      </c>
      <c r="T26" s="6" t="s">
        <v>43</v>
      </c>
      <c r="U26" s="6" t="s">
        <v>43</v>
      </c>
      <c r="V26" s="6" t="s">
        <v>180</v>
      </c>
      <c r="W26" s="6" t="s">
        <v>35</v>
      </c>
      <c r="X26" s="6" t="s">
        <v>181</v>
      </c>
      <c r="Y26" s="6" t="s">
        <v>182</v>
      </c>
      <c r="Z26" s="6" t="s">
        <v>47</v>
      </c>
      <c r="AA26" s="6" t="s">
        <v>47</v>
      </c>
      <c r="AB26" s="6" t="s">
        <v>47</v>
      </c>
      <c r="AC26" s="6" t="s">
        <v>47</v>
      </c>
      <c r="AD26" s="6" t="s">
        <v>47</v>
      </c>
      <c r="AE26" s="6" t="s">
        <v>97</v>
      </c>
    </row>
    <row r="27" spans="1:31" x14ac:dyDescent="0.3">
      <c r="A27" s="5" t="s">
        <v>183</v>
      </c>
      <c r="B27" s="4" t="s">
        <v>164</v>
      </c>
      <c r="C27" s="4" t="s">
        <v>51</v>
      </c>
      <c r="D27" s="5" t="s">
        <v>34</v>
      </c>
      <c r="E27" s="31">
        <v>27</v>
      </c>
      <c r="F27" s="5" t="s">
        <v>35</v>
      </c>
      <c r="G27" s="5" t="s">
        <v>36</v>
      </c>
      <c r="H27" s="5" t="s">
        <v>52</v>
      </c>
      <c r="I27" s="5" t="s">
        <v>184</v>
      </c>
      <c r="J27" s="6" t="s">
        <v>54</v>
      </c>
      <c r="K27" s="6" t="s">
        <v>55</v>
      </c>
      <c r="L27" s="6" t="s">
        <v>40</v>
      </c>
      <c r="M27" s="6" t="s">
        <v>57</v>
      </c>
      <c r="N27" s="6" t="s">
        <v>42</v>
      </c>
      <c r="O27" s="6" t="s">
        <v>35</v>
      </c>
      <c r="P27" s="6" t="s">
        <v>92</v>
      </c>
      <c r="Q27" s="6" t="s">
        <v>92</v>
      </c>
      <c r="R27" s="6" t="s">
        <v>58</v>
      </c>
      <c r="S27" s="6" t="s">
        <v>92</v>
      </c>
      <c r="T27" s="6" t="s">
        <v>58</v>
      </c>
      <c r="U27" s="6" t="s">
        <v>59</v>
      </c>
      <c r="V27" s="6" t="s">
        <v>185</v>
      </c>
      <c r="W27" s="6" t="s">
        <v>35</v>
      </c>
      <c r="X27" s="6" t="s">
        <v>71</v>
      </c>
      <c r="Y27" s="6" t="s">
        <v>82</v>
      </c>
      <c r="Z27" s="6" t="s">
        <v>48</v>
      </c>
      <c r="AA27" s="6" t="s">
        <v>48</v>
      </c>
      <c r="AB27" s="6" t="s">
        <v>63</v>
      </c>
      <c r="AC27" s="6" t="s">
        <v>63</v>
      </c>
      <c r="AD27" s="6" t="s">
        <v>63</v>
      </c>
      <c r="AE27" s="6" t="s">
        <v>97</v>
      </c>
    </row>
    <row r="28" spans="1:31" s="7" customFormat="1" x14ac:dyDescent="0.3">
      <c r="A28" s="8"/>
      <c r="B28" s="8"/>
      <c r="C28" s="8"/>
      <c r="D28" s="8"/>
      <c r="E28" s="8"/>
      <c r="F28" s="8"/>
      <c r="G28" s="8"/>
      <c r="H28" s="8"/>
      <c r="I28" s="8"/>
      <c r="J28" s="6"/>
      <c r="K28" s="6"/>
      <c r="L28" s="6"/>
      <c r="M28" s="6"/>
      <c r="N28" s="6"/>
      <c r="O28" s="6"/>
    </row>
    <row r="29" spans="1:31" s="7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6"/>
      <c r="K29" s="6"/>
      <c r="L29" s="6"/>
      <c r="M29" s="6"/>
      <c r="N29" s="6"/>
      <c r="O29" s="6"/>
    </row>
    <row r="30" spans="1:31" s="7" customFormat="1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31" s="7" customFormat="1" x14ac:dyDescent="0.3">
      <c r="A31" s="8"/>
      <c r="B31" s="8"/>
      <c r="C31" s="8"/>
      <c r="D31" s="8"/>
      <c r="E31" s="8"/>
      <c r="F31" s="8"/>
      <c r="G31" s="8"/>
      <c r="H31" s="8"/>
      <c r="I31" s="8"/>
    </row>
    <row r="32" spans="1:31" s="7" customFormat="1" x14ac:dyDescent="0.3">
      <c r="A32" s="8"/>
      <c r="B32" s="8"/>
      <c r="C32" s="8"/>
      <c r="D32" s="8"/>
      <c r="E32" s="8"/>
      <c r="F32" s="8"/>
      <c r="G32" s="8"/>
      <c r="H32" s="8"/>
      <c r="I32" s="8"/>
    </row>
    <row r="33" spans="1:9" s="7" customFormat="1" x14ac:dyDescent="0.3">
      <c r="A33" s="8"/>
      <c r="B33" s="8"/>
      <c r="C33" s="8"/>
      <c r="D33" s="8"/>
      <c r="E33" s="8"/>
      <c r="F33" s="8"/>
      <c r="G33" s="8"/>
      <c r="H33" s="8"/>
      <c r="I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56EE-3C66-4AA9-8718-04EB56D50E53}">
  <dimension ref="A1"/>
  <sheetViews>
    <sheetView tabSelected="1" zoomScaleNormal="100" workbookViewId="0">
      <selection activeCell="C28" sqref="C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8A0-7382-4347-856E-48567265F824}">
  <dimension ref="A1:L29"/>
  <sheetViews>
    <sheetView zoomScaleNormal="100" workbookViewId="0">
      <selection activeCell="C28" sqref="C28"/>
    </sheetView>
  </sheetViews>
  <sheetFormatPr defaultRowHeight="14.4" x14ac:dyDescent="0.3"/>
  <cols>
    <col min="1" max="1" width="14.21875" bestFit="1" customWidth="1"/>
    <col min="2" max="2" width="20.33203125" bestFit="1" customWidth="1"/>
    <col min="3" max="3" width="13.77734375" bestFit="1" customWidth="1"/>
    <col min="4" max="4" width="13.21875" bestFit="1" customWidth="1"/>
    <col min="5" max="5" width="15.109375" bestFit="1" customWidth="1"/>
    <col min="6" max="6" width="11.6640625" bestFit="1" customWidth="1"/>
    <col min="7" max="7" width="26.5546875" bestFit="1" customWidth="1"/>
    <col min="8" max="8" width="7.109375" bestFit="1" customWidth="1"/>
    <col min="10" max="10" width="25.44140625" bestFit="1" customWidth="1"/>
    <col min="11" max="11" width="12.6640625" bestFit="1" customWidth="1"/>
    <col min="12" max="12" width="8" bestFit="1" customWidth="1"/>
  </cols>
  <sheetData>
    <row r="1" spans="1:11" x14ac:dyDescent="0.3">
      <c r="A1" s="21" t="s">
        <v>0</v>
      </c>
      <c r="B1" s="20" t="s">
        <v>191</v>
      </c>
      <c r="C1" s="19" t="s">
        <v>190</v>
      </c>
      <c r="D1" s="19" t="s">
        <v>189</v>
      </c>
      <c r="E1" s="19" t="s">
        <v>188</v>
      </c>
      <c r="F1" s="19" t="s">
        <v>187</v>
      </c>
      <c r="G1" s="19" t="s">
        <v>212</v>
      </c>
      <c r="H1" s="19" t="s">
        <v>211</v>
      </c>
      <c r="J1" s="18" t="s">
        <v>210</v>
      </c>
      <c r="K1" s="18"/>
    </row>
    <row r="2" spans="1:11" x14ac:dyDescent="0.3">
      <c r="A2" s="12" t="s">
        <v>31</v>
      </c>
      <c r="B2" s="9"/>
      <c r="C2" s="9"/>
      <c r="D2" s="11" t="s">
        <v>189</v>
      </c>
      <c r="E2" s="9" t="s">
        <v>188</v>
      </c>
      <c r="F2" s="9" t="s">
        <v>187</v>
      </c>
      <c r="G2" s="9" t="s">
        <v>186</v>
      </c>
      <c r="H2" s="10">
        <f t="shared" ref="H2:H27" si="0">COUNTA(B2:G2)</f>
        <v>4</v>
      </c>
      <c r="J2" s="9" t="s">
        <v>209</v>
      </c>
      <c r="K2" s="17">
        <v>4.7307692307692308</v>
      </c>
    </row>
    <row r="3" spans="1:11" x14ac:dyDescent="0.3">
      <c r="A3" s="12" t="s">
        <v>50</v>
      </c>
      <c r="B3" s="11" t="s">
        <v>191</v>
      </c>
      <c r="C3" s="9" t="s">
        <v>190</v>
      </c>
      <c r="D3" s="9" t="s">
        <v>189</v>
      </c>
      <c r="E3" s="9" t="s">
        <v>188</v>
      </c>
      <c r="F3" s="9" t="s">
        <v>187</v>
      </c>
      <c r="G3" s="9" t="s">
        <v>186</v>
      </c>
      <c r="H3" s="10">
        <f t="shared" si="0"/>
        <v>6</v>
      </c>
      <c r="J3" s="9" t="s">
        <v>208</v>
      </c>
      <c r="K3" s="17">
        <v>0.23895730103090881</v>
      </c>
    </row>
    <row r="4" spans="1:11" x14ac:dyDescent="0.3">
      <c r="A4" s="12" t="s">
        <v>66</v>
      </c>
      <c r="B4" s="11" t="s">
        <v>191</v>
      </c>
      <c r="C4" s="9" t="s">
        <v>190</v>
      </c>
      <c r="D4" s="9" t="s">
        <v>189</v>
      </c>
      <c r="E4" s="9" t="s">
        <v>188</v>
      </c>
      <c r="F4" s="9" t="s">
        <v>187</v>
      </c>
      <c r="G4" s="9" t="s">
        <v>186</v>
      </c>
      <c r="H4" s="10">
        <f t="shared" si="0"/>
        <v>6</v>
      </c>
      <c r="J4" s="9" t="s">
        <v>207</v>
      </c>
      <c r="K4" s="17">
        <v>5</v>
      </c>
    </row>
    <row r="5" spans="1:11" x14ac:dyDescent="0.3">
      <c r="A5" s="12" t="s">
        <v>73</v>
      </c>
      <c r="B5" s="9"/>
      <c r="C5" s="9"/>
      <c r="D5" s="11" t="s">
        <v>189</v>
      </c>
      <c r="E5" s="9"/>
      <c r="F5" s="9"/>
      <c r="G5" s="9" t="s">
        <v>186</v>
      </c>
      <c r="H5" s="10">
        <f t="shared" si="0"/>
        <v>2</v>
      </c>
      <c r="J5" s="9" t="s">
        <v>206</v>
      </c>
      <c r="K5" s="17">
        <v>6</v>
      </c>
    </row>
    <row r="6" spans="1:11" x14ac:dyDescent="0.3">
      <c r="A6" s="12" t="s">
        <v>83</v>
      </c>
      <c r="B6" s="11" t="s">
        <v>191</v>
      </c>
      <c r="C6" s="9"/>
      <c r="D6" s="9" t="s">
        <v>189</v>
      </c>
      <c r="E6" s="9" t="s">
        <v>188</v>
      </c>
      <c r="F6" s="9"/>
      <c r="G6" s="9" t="s">
        <v>186</v>
      </c>
      <c r="H6" s="10">
        <f t="shared" si="0"/>
        <v>4</v>
      </c>
      <c r="J6" s="9" t="s">
        <v>205</v>
      </c>
      <c r="K6" s="17">
        <v>1.2184479408720692</v>
      </c>
    </row>
    <row r="7" spans="1:11" x14ac:dyDescent="0.3">
      <c r="A7" s="12" t="s">
        <v>89</v>
      </c>
      <c r="B7" s="9"/>
      <c r="C7" s="11" t="s">
        <v>190</v>
      </c>
      <c r="D7" s="9" t="s">
        <v>189</v>
      </c>
      <c r="E7" s="9" t="s">
        <v>188</v>
      </c>
      <c r="F7" s="9" t="s">
        <v>187</v>
      </c>
      <c r="G7" s="9" t="s">
        <v>186</v>
      </c>
      <c r="H7" s="10">
        <f t="shared" si="0"/>
        <v>5</v>
      </c>
      <c r="J7" s="9" t="s">
        <v>204</v>
      </c>
      <c r="K7" s="17">
        <v>1.4846153846153856</v>
      </c>
    </row>
    <row r="8" spans="1:11" x14ac:dyDescent="0.3">
      <c r="A8" s="12" t="s">
        <v>98</v>
      </c>
      <c r="B8" s="9"/>
      <c r="C8" s="11" t="s">
        <v>190</v>
      </c>
      <c r="D8" s="9" t="s">
        <v>189</v>
      </c>
      <c r="E8" s="9" t="s">
        <v>188</v>
      </c>
      <c r="F8" s="9" t="s">
        <v>187</v>
      </c>
      <c r="G8" s="9" t="s">
        <v>186</v>
      </c>
      <c r="H8" s="10">
        <f t="shared" si="0"/>
        <v>5</v>
      </c>
      <c r="J8" s="9" t="s">
        <v>203</v>
      </c>
      <c r="K8" s="17">
        <v>-3.0348057199084622E-2</v>
      </c>
    </row>
    <row r="9" spans="1:11" x14ac:dyDescent="0.3">
      <c r="A9" s="12" t="s">
        <v>103</v>
      </c>
      <c r="B9" s="11" t="s">
        <v>191</v>
      </c>
      <c r="C9" s="9"/>
      <c r="D9" s="9" t="s">
        <v>189</v>
      </c>
      <c r="E9" s="9"/>
      <c r="F9" s="9" t="s">
        <v>187</v>
      </c>
      <c r="G9" s="9" t="s">
        <v>186</v>
      </c>
      <c r="H9" s="10">
        <f t="shared" si="0"/>
        <v>4</v>
      </c>
      <c r="J9" s="9" t="s">
        <v>202</v>
      </c>
      <c r="K9" s="17">
        <v>-0.73099025838728904</v>
      </c>
    </row>
    <row r="10" spans="1:11" x14ac:dyDescent="0.3">
      <c r="A10" s="12" t="s">
        <v>109</v>
      </c>
      <c r="B10" s="9"/>
      <c r="C10" s="11" t="s">
        <v>190</v>
      </c>
      <c r="D10" s="9" t="s">
        <v>189</v>
      </c>
      <c r="E10" s="9"/>
      <c r="F10" s="9" t="s">
        <v>187</v>
      </c>
      <c r="G10" s="9" t="s">
        <v>186</v>
      </c>
      <c r="H10" s="10">
        <f t="shared" si="0"/>
        <v>4</v>
      </c>
      <c r="J10" s="9" t="s">
        <v>201</v>
      </c>
      <c r="K10" s="17">
        <v>4</v>
      </c>
    </row>
    <row r="11" spans="1:11" x14ac:dyDescent="0.3">
      <c r="A11" s="12" t="s">
        <v>115</v>
      </c>
      <c r="B11" s="9"/>
      <c r="C11" s="11" t="s">
        <v>190</v>
      </c>
      <c r="D11" s="9" t="s">
        <v>189</v>
      </c>
      <c r="E11" s="9" t="s">
        <v>188</v>
      </c>
      <c r="F11" s="9" t="s">
        <v>187</v>
      </c>
      <c r="G11" s="9" t="s">
        <v>186</v>
      </c>
      <c r="H11" s="10">
        <f t="shared" si="0"/>
        <v>5</v>
      </c>
      <c r="J11" s="9" t="s">
        <v>200</v>
      </c>
      <c r="K11" s="17">
        <v>2</v>
      </c>
    </row>
    <row r="12" spans="1:11" x14ac:dyDescent="0.3">
      <c r="A12" s="12" t="s">
        <v>119</v>
      </c>
      <c r="B12" s="9"/>
      <c r="C12" s="11" t="s">
        <v>190</v>
      </c>
      <c r="D12" s="9" t="s">
        <v>189</v>
      </c>
      <c r="E12" s="9" t="s">
        <v>188</v>
      </c>
      <c r="F12" s="9" t="s">
        <v>187</v>
      </c>
      <c r="G12" s="9" t="s">
        <v>186</v>
      </c>
      <c r="H12" s="10">
        <f t="shared" si="0"/>
        <v>5</v>
      </c>
      <c r="J12" s="9" t="s">
        <v>199</v>
      </c>
      <c r="K12" s="17">
        <v>6</v>
      </c>
    </row>
    <row r="13" spans="1:11" x14ac:dyDescent="0.3">
      <c r="A13" s="12" t="s">
        <v>122</v>
      </c>
      <c r="B13" s="9"/>
      <c r="C13" s="9"/>
      <c r="D13" s="11" t="s">
        <v>189</v>
      </c>
      <c r="E13" s="9" t="s">
        <v>188</v>
      </c>
      <c r="F13" s="9" t="s">
        <v>187</v>
      </c>
      <c r="G13" s="9" t="s">
        <v>186</v>
      </c>
      <c r="H13" s="10">
        <f t="shared" si="0"/>
        <v>4</v>
      </c>
      <c r="J13" s="9" t="s">
        <v>198</v>
      </c>
      <c r="K13" s="17">
        <v>123</v>
      </c>
    </row>
    <row r="14" spans="1:11" x14ac:dyDescent="0.3">
      <c r="A14" s="12" t="s">
        <v>125</v>
      </c>
      <c r="B14" s="9"/>
      <c r="C14" s="11" t="s">
        <v>190</v>
      </c>
      <c r="D14" s="9" t="s">
        <v>189</v>
      </c>
      <c r="E14" s="9" t="s">
        <v>188</v>
      </c>
      <c r="F14" s="9" t="s">
        <v>187</v>
      </c>
      <c r="G14" s="9" t="s">
        <v>186</v>
      </c>
      <c r="H14" s="10">
        <f t="shared" si="0"/>
        <v>5</v>
      </c>
      <c r="J14" s="9" t="s">
        <v>195</v>
      </c>
      <c r="K14" s="17">
        <v>26</v>
      </c>
    </row>
    <row r="15" spans="1:11" ht="15" thickBot="1" x14ac:dyDescent="0.35">
      <c r="A15" s="12" t="s">
        <v>131</v>
      </c>
      <c r="B15" s="11" t="s">
        <v>191</v>
      </c>
      <c r="C15" s="9" t="s">
        <v>190</v>
      </c>
      <c r="D15" s="9" t="s">
        <v>189</v>
      </c>
      <c r="E15" s="9" t="s">
        <v>188</v>
      </c>
      <c r="F15" s="9" t="s">
        <v>187</v>
      </c>
      <c r="G15" s="9" t="s">
        <v>186</v>
      </c>
      <c r="H15" s="10">
        <f t="shared" si="0"/>
        <v>6</v>
      </c>
      <c r="J15" s="16" t="s">
        <v>197</v>
      </c>
      <c r="K15" s="15">
        <v>0.492141773935032</v>
      </c>
    </row>
    <row r="16" spans="1:11" x14ac:dyDescent="0.3">
      <c r="A16" s="12" t="s">
        <v>136</v>
      </c>
      <c r="B16" s="11" t="s">
        <v>191</v>
      </c>
      <c r="C16" s="9" t="s">
        <v>190</v>
      </c>
      <c r="D16" s="9" t="s">
        <v>189</v>
      </c>
      <c r="E16" s="9" t="s">
        <v>188</v>
      </c>
      <c r="F16" s="9" t="s">
        <v>187</v>
      </c>
      <c r="G16" s="9" t="s">
        <v>186</v>
      </c>
      <c r="H16" s="10">
        <f t="shared" si="0"/>
        <v>6</v>
      </c>
    </row>
    <row r="17" spans="1:12" x14ac:dyDescent="0.3">
      <c r="A17" s="12" t="s">
        <v>141</v>
      </c>
      <c r="B17" s="11" t="s">
        <v>191</v>
      </c>
      <c r="C17" s="9" t="s">
        <v>190</v>
      </c>
      <c r="D17" s="9" t="s">
        <v>189</v>
      </c>
      <c r="E17" s="9" t="s">
        <v>188</v>
      </c>
      <c r="F17" s="9" t="s">
        <v>187</v>
      </c>
      <c r="G17" s="9" t="s">
        <v>186</v>
      </c>
      <c r="H17" s="10">
        <f t="shared" si="0"/>
        <v>6</v>
      </c>
      <c r="J17" s="14" t="s">
        <v>196</v>
      </c>
      <c r="K17" s="14" t="s">
        <v>195</v>
      </c>
      <c r="L17" s="14" t="s">
        <v>194</v>
      </c>
    </row>
    <row r="18" spans="1:12" x14ac:dyDescent="0.3">
      <c r="A18" s="12" t="s">
        <v>144</v>
      </c>
      <c r="B18" s="9"/>
      <c r="C18" s="9"/>
      <c r="D18" s="11" t="s">
        <v>189</v>
      </c>
      <c r="E18" s="9"/>
      <c r="F18" s="9" t="s">
        <v>187</v>
      </c>
      <c r="G18" s="9" t="s">
        <v>186</v>
      </c>
      <c r="H18" s="10">
        <f t="shared" si="0"/>
        <v>3</v>
      </c>
      <c r="J18" s="10" t="s">
        <v>191</v>
      </c>
      <c r="K18" s="10">
        <f>COUNTA(B$2:B$27)</f>
        <v>12</v>
      </c>
      <c r="L18" s="13">
        <f t="shared" ref="L18:L23" si="1">K18/26</f>
        <v>0.46153846153846156</v>
      </c>
    </row>
    <row r="19" spans="1:12" x14ac:dyDescent="0.3">
      <c r="A19" s="12" t="s">
        <v>150</v>
      </c>
      <c r="B19" s="11" t="s">
        <v>191</v>
      </c>
      <c r="C19" s="9"/>
      <c r="D19" s="9" t="s">
        <v>189</v>
      </c>
      <c r="E19" s="9" t="s">
        <v>188</v>
      </c>
      <c r="F19" s="9" t="s">
        <v>187</v>
      </c>
      <c r="G19" s="9" t="s">
        <v>186</v>
      </c>
      <c r="H19" s="10">
        <f t="shared" si="0"/>
        <v>5</v>
      </c>
      <c r="J19" s="10" t="s">
        <v>193</v>
      </c>
      <c r="K19" s="10">
        <f>COUNTA(C$2:C$27)</f>
        <v>15</v>
      </c>
      <c r="L19" s="13">
        <f t="shared" si="1"/>
        <v>0.57692307692307687</v>
      </c>
    </row>
    <row r="20" spans="1:12" x14ac:dyDescent="0.3">
      <c r="A20" s="12" t="s">
        <v>156</v>
      </c>
      <c r="B20" s="9"/>
      <c r="C20" s="9"/>
      <c r="D20" s="9"/>
      <c r="E20" s="9"/>
      <c r="F20" s="11" t="s">
        <v>187</v>
      </c>
      <c r="G20" s="9" t="s">
        <v>186</v>
      </c>
      <c r="H20" s="10">
        <f t="shared" si="0"/>
        <v>2</v>
      </c>
      <c r="J20" s="10" t="s">
        <v>188</v>
      </c>
      <c r="K20" s="10">
        <f>COUNTA(E$2:E$27)</f>
        <v>21</v>
      </c>
      <c r="L20" s="13">
        <f t="shared" si="1"/>
        <v>0.80769230769230771</v>
      </c>
    </row>
    <row r="21" spans="1:12" x14ac:dyDescent="0.3">
      <c r="A21" s="12" t="s">
        <v>160</v>
      </c>
      <c r="B21" s="9"/>
      <c r="C21" s="9"/>
      <c r="D21" s="11" t="s">
        <v>189</v>
      </c>
      <c r="E21" s="9" t="s">
        <v>188</v>
      </c>
      <c r="F21" s="9" t="s">
        <v>187</v>
      </c>
      <c r="G21" s="9" t="s">
        <v>186</v>
      </c>
      <c r="H21" s="10">
        <f t="shared" si="0"/>
        <v>4</v>
      </c>
      <c r="J21" s="10" t="s">
        <v>187</v>
      </c>
      <c r="K21" s="10">
        <f>COUNTA(F$2:F$27)</f>
        <v>24</v>
      </c>
      <c r="L21" s="13">
        <f t="shared" si="1"/>
        <v>0.92307692307692313</v>
      </c>
    </row>
    <row r="22" spans="1:12" x14ac:dyDescent="0.3">
      <c r="A22" s="12" t="s">
        <v>163</v>
      </c>
      <c r="B22" s="11" t="s">
        <v>191</v>
      </c>
      <c r="C22" s="9" t="s">
        <v>190</v>
      </c>
      <c r="D22" s="9" t="s">
        <v>189</v>
      </c>
      <c r="E22" s="9" t="s">
        <v>188</v>
      </c>
      <c r="F22" s="9" t="s">
        <v>187</v>
      </c>
      <c r="G22" s="9" t="s">
        <v>186</v>
      </c>
      <c r="H22" s="10">
        <f t="shared" si="0"/>
        <v>6</v>
      </c>
      <c r="J22" s="10" t="s">
        <v>189</v>
      </c>
      <c r="K22" s="10">
        <f>COUNTA(D$2:D$27)</f>
        <v>25</v>
      </c>
      <c r="L22" s="13">
        <f t="shared" si="1"/>
        <v>0.96153846153846156</v>
      </c>
    </row>
    <row r="23" spans="1:12" x14ac:dyDescent="0.3">
      <c r="A23" s="12" t="s">
        <v>167</v>
      </c>
      <c r="B23" s="11" t="s">
        <v>191</v>
      </c>
      <c r="C23" s="9" t="s">
        <v>190</v>
      </c>
      <c r="D23" s="9" t="s">
        <v>189</v>
      </c>
      <c r="E23" s="9" t="s">
        <v>188</v>
      </c>
      <c r="F23" s="9" t="s">
        <v>187</v>
      </c>
      <c r="G23" s="9" t="s">
        <v>186</v>
      </c>
      <c r="H23" s="10">
        <f t="shared" si="0"/>
        <v>6</v>
      </c>
      <c r="J23" s="10" t="s">
        <v>192</v>
      </c>
      <c r="K23" s="10">
        <f>COUNTA(G$2:G$27)</f>
        <v>26</v>
      </c>
      <c r="L23" s="13">
        <f t="shared" si="1"/>
        <v>1</v>
      </c>
    </row>
    <row r="24" spans="1:12" x14ac:dyDescent="0.3">
      <c r="A24" s="12" t="s">
        <v>172</v>
      </c>
      <c r="B24" s="11" t="s">
        <v>191</v>
      </c>
      <c r="C24" s="9" t="s">
        <v>190</v>
      </c>
      <c r="D24" s="9" t="s">
        <v>189</v>
      </c>
      <c r="E24" s="9" t="s">
        <v>188</v>
      </c>
      <c r="F24" s="9" t="s">
        <v>187</v>
      </c>
      <c r="G24" s="9" t="s">
        <v>186</v>
      </c>
      <c r="H24" s="10">
        <f t="shared" si="0"/>
        <v>6</v>
      </c>
    </row>
    <row r="25" spans="1:12" x14ac:dyDescent="0.3">
      <c r="A25" s="12" t="s">
        <v>176</v>
      </c>
      <c r="B25" s="9"/>
      <c r="C25" s="9"/>
      <c r="D25" s="11" t="s">
        <v>189</v>
      </c>
      <c r="E25" s="9" t="s">
        <v>188</v>
      </c>
      <c r="F25" s="9" t="s">
        <v>187</v>
      </c>
      <c r="G25" s="9" t="s">
        <v>186</v>
      </c>
      <c r="H25" s="10">
        <f t="shared" si="0"/>
        <v>4</v>
      </c>
    </row>
    <row r="26" spans="1:12" x14ac:dyDescent="0.3">
      <c r="A26" s="12" t="s">
        <v>178</v>
      </c>
      <c r="B26" s="11" t="s">
        <v>191</v>
      </c>
      <c r="C26" s="9" t="s">
        <v>190</v>
      </c>
      <c r="D26" s="9" t="s">
        <v>189</v>
      </c>
      <c r="E26" s="9" t="s">
        <v>188</v>
      </c>
      <c r="F26" s="9" t="s">
        <v>187</v>
      </c>
      <c r="G26" s="9" t="s">
        <v>186</v>
      </c>
      <c r="H26" s="10">
        <f t="shared" si="0"/>
        <v>6</v>
      </c>
    </row>
    <row r="27" spans="1:12" x14ac:dyDescent="0.3">
      <c r="A27" s="12" t="s">
        <v>183</v>
      </c>
      <c r="B27" s="9"/>
      <c r="C27" s="9"/>
      <c r="D27" s="11" t="s">
        <v>189</v>
      </c>
      <c r="E27" s="9" t="s">
        <v>188</v>
      </c>
      <c r="F27" s="9" t="s">
        <v>187</v>
      </c>
      <c r="G27" s="9" t="s">
        <v>186</v>
      </c>
      <c r="H27" s="10">
        <f t="shared" si="0"/>
        <v>4</v>
      </c>
    </row>
    <row r="28" spans="1:12" x14ac:dyDescent="0.3">
      <c r="G28" s="9"/>
    </row>
    <row r="29" spans="1:12" x14ac:dyDescent="0.3">
      <c r="G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EE3D-6979-48D0-B1D3-D66031BB428C}">
  <dimension ref="A1:N38"/>
  <sheetViews>
    <sheetView topLeftCell="A7" zoomScaleNormal="100" workbookViewId="0">
      <selection activeCell="G29" sqref="G29"/>
    </sheetView>
  </sheetViews>
  <sheetFormatPr defaultRowHeight="14.4" x14ac:dyDescent="0.3"/>
  <cols>
    <col min="1" max="1" width="14.21875" bestFit="1" customWidth="1"/>
    <col min="2" max="2" width="13.109375" bestFit="1" customWidth="1"/>
    <col min="3" max="3" width="8.6640625" bestFit="1" customWidth="1"/>
    <col min="4" max="4" width="9" bestFit="1" customWidth="1"/>
    <col min="5" max="5" width="16" bestFit="1" customWidth="1"/>
    <col min="6" max="6" width="12.21875" bestFit="1" customWidth="1"/>
    <col min="7" max="7" width="15.77734375" bestFit="1" customWidth="1"/>
    <col min="8" max="8" width="15.5546875" bestFit="1" customWidth="1"/>
    <col min="9" max="9" width="14.88671875" bestFit="1" customWidth="1"/>
    <col min="10" max="10" width="7.109375" bestFit="1" customWidth="1"/>
    <col min="12" max="12" width="35.44140625" bestFit="1" customWidth="1"/>
    <col min="13" max="13" width="12.6640625" bestFit="1" customWidth="1"/>
    <col min="14" max="14" width="7.44140625" bestFit="1" customWidth="1"/>
  </cols>
  <sheetData>
    <row r="1" spans="1:13" x14ac:dyDescent="0.3">
      <c r="A1" s="27" t="s">
        <v>0</v>
      </c>
      <c r="B1" s="26" t="s">
        <v>220</v>
      </c>
      <c r="C1" s="25" t="s">
        <v>214</v>
      </c>
      <c r="D1" s="25" t="s">
        <v>213</v>
      </c>
      <c r="E1" s="25" t="s">
        <v>222</v>
      </c>
      <c r="F1" s="25" t="s">
        <v>221</v>
      </c>
      <c r="G1" s="25" t="s">
        <v>216</v>
      </c>
      <c r="H1" s="25" t="s">
        <v>223</v>
      </c>
      <c r="I1" s="25" t="s">
        <v>219</v>
      </c>
      <c r="J1" s="25" t="s">
        <v>211</v>
      </c>
      <c r="L1" s="18" t="s">
        <v>226</v>
      </c>
      <c r="M1" s="18"/>
    </row>
    <row r="2" spans="1:13" x14ac:dyDescent="0.3">
      <c r="A2" s="23" t="s">
        <v>31</v>
      </c>
      <c r="B2" s="1" t="s">
        <v>215</v>
      </c>
      <c r="G2" t="s">
        <v>80</v>
      </c>
      <c r="J2" s="22">
        <f t="shared" ref="J2:J27" si="0">COUNTA(B2:I2)</f>
        <v>2</v>
      </c>
      <c r="L2" t="s">
        <v>209</v>
      </c>
      <c r="M2">
        <v>3.7692307692307692</v>
      </c>
    </row>
    <row r="3" spans="1:13" x14ac:dyDescent="0.3">
      <c r="A3" s="23" t="s">
        <v>50</v>
      </c>
      <c r="B3" s="1" t="s">
        <v>215</v>
      </c>
      <c r="C3" t="s">
        <v>214</v>
      </c>
      <c r="D3" t="s">
        <v>213</v>
      </c>
      <c r="E3" t="s">
        <v>217</v>
      </c>
      <c r="F3" t="s">
        <v>218</v>
      </c>
      <c r="G3" t="s">
        <v>80</v>
      </c>
      <c r="H3" t="s">
        <v>225</v>
      </c>
      <c r="I3" t="s">
        <v>148</v>
      </c>
      <c r="J3" s="22">
        <f t="shared" si="0"/>
        <v>8</v>
      </c>
      <c r="L3" t="s">
        <v>208</v>
      </c>
      <c r="M3">
        <v>0.42356615070572945</v>
      </c>
    </row>
    <row r="4" spans="1:13" x14ac:dyDescent="0.3">
      <c r="A4" s="23" t="s">
        <v>66</v>
      </c>
      <c r="B4" s="1" t="s">
        <v>215</v>
      </c>
      <c r="C4" t="s">
        <v>214</v>
      </c>
      <c r="D4" t="s">
        <v>213</v>
      </c>
      <c r="E4" t="s">
        <v>217</v>
      </c>
      <c r="F4" t="s">
        <v>218</v>
      </c>
      <c r="G4" t="s">
        <v>80</v>
      </c>
      <c r="H4" t="s">
        <v>225</v>
      </c>
      <c r="I4" t="s">
        <v>148</v>
      </c>
      <c r="J4" s="22">
        <f t="shared" si="0"/>
        <v>8</v>
      </c>
      <c r="L4" t="s">
        <v>207</v>
      </c>
      <c r="M4">
        <v>3</v>
      </c>
    </row>
    <row r="5" spans="1:13" x14ac:dyDescent="0.3">
      <c r="A5" s="23" t="s">
        <v>73</v>
      </c>
      <c r="G5" s="1" t="s">
        <v>80</v>
      </c>
      <c r="J5" s="22">
        <f t="shared" si="0"/>
        <v>1</v>
      </c>
      <c r="L5" t="s">
        <v>206</v>
      </c>
      <c r="M5">
        <v>3</v>
      </c>
    </row>
    <row r="6" spans="1:13" x14ac:dyDescent="0.3">
      <c r="A6" s="23" t="s">
        <v>83</v>
      </c>
      <c r="C6" s="1" t="s">
        <v>214</v>
      </c>
      <c r="D6" t="s">
        <v>213</v>
      </c>
      <c r="F6" t="s">
        <v>218</v>
      </c>
      <c r="G6" t="s">
        <v>80</v>
      </c>
      <c r="J6" s="22">
        <f t="shared" si="0"/>
        <v>4</v>
      </c>
      <c r="L6" t="s">
        <v>205</v>
      </c>
      <c r="M6">
        <v>2.1597720677458967</v>
      </c>
    </row>
    <row r="7" spans="1:13" x14ac:dyDescent="0.3">
      <c r="A7" s="23" t="s">
        <v>89</v>
      </c>
      <c r="C7" s="1" t="s">
        <v>214</v>
      </c>
      <c r="D7" t="s">
        <v>213</v>
      </c>
      <c r="E7" t="s">
        <v>217</v>
      </c>
      <c r="G7" t="s">
        <v>80</v>
      </c>
      <c r="I7" t="s">
        <v>148</v>
      </c>
      <c r="J7" s="22">
        <f t="shared" si="0"/>
        <v>5</v>
      </c>
      <c r="L7" t="s">
        <v>204</v>
      </c>
      <c r="M7">
        <v>4.6646153846153853</v>
      </c>
    </row>
    <row r="8" spans="1:13" x14ac:dyDescent="0.3">
      <c r="A8" s="23" t="s">
        <v>98</v>
      </c>
      <c r="B8" s="1" t="s">
        <v>215</v>
      </c>
      <c r="D8" t="s">
        <v>213</v>
      </c>
      <c r="G8" t="s">
        <v>80</v>
      </c>
      <c r="J8" s="22">
        <f t="shared" si="0"/>
        <v>3</v>
      </c>
      <c r="L8" t="s">
        <v>203</v>
      </c>
      <c r="M8">
        <v>-0.44355892316684331</v>
      </c>
    </row>
    <row r="9" spans="1:13" x14ac:dyDescent="0.3">
      <c r="A9" s="23" t="s">
        <v>103</v>
      </c>
      <c r="D9" s="1" t="s">
        <v>213</v>
      </c>
      <c r="F9" t="s">
        <v>218</v>
      </c>
      <c r="G9" t="s">
        <v>80</v>
      </c>
      <c r="J9" s="22">
        <f t="shared" si="0"/>
        <v>3</v>
      </c>
      <c r="L9" t="s">
        <v>202</v>
      </c>
      <c r="M9">
        <v>0.47767182682661935</v>
      </c>
    </row>
    <row r="10" spans="1:13" x14ac:dyDescent="0.3">
      <c r="A10" s="23" t="s">
        <v>109</v>
      </c>
      <c r="B10" s="1" t="s">
        <v>215</v>
      </c>
      <c r="D10" t="s">
        <v>213</v>
      </c>
      <c r="G10" t="s">
        <v>80</v>
      </c>
      <c r="I10" t="s">
        <v>148</v>
      </c>
      <c r="J10" s="22">
        <f t="shared" si="0"/>
        <v>4</v>
      </c>
      <c r="L10" t="s">
        <v>201</v>
      </c>
      <c r="M10">
        <v>8</v>
      </c>
    </row>
    <row r="11" spans="1:13" x14ac:dyDescent="0.3">
      <c r="A11" s="23" t="s">
        <v>115</v>
      </c>
      <c r="C11" s="1" t="s">
        <v>214</v>
      </c>
      <c r="G11" t="s">
        <v>80</v>
      </c>
      <c r="J11" s="22">
        <f t="shared" si="0"/>
        <v>2</v>
      </c>
      <c r="L11" t="s">
        <v>200</v>
      </c>
      <c r="M11">
        <v>0</v>
      </c>
    </row>
    <row r="12" spans="1:13" x14ac:dyDescent="0.3">
      <c r="A12" s="23" t="s">
        <v>119</v>
      </c>
      <c r="F12" s="1" t="s">
        <v>218</v>
      </c>
      <c r="I12" t="s">
        <v>148</v>
      </c>
      <c r="J12" s="22">
        <f t="shared" si="0"/>
        <v>2</v>
      </c>
      <c r="L12" t="s">
        <v>199</v>
      </c>
      <c r="M12">
        <v>8</v>
      </c>
    </row>
    <row r="13" spans="1:13" x14ac:dyDescent="0.3">
      <c r="A13" s="23" t="s">
        <v>122</v>
      </c>
      <c r="D13" s="1" t="s">
        <v>213</v>
      </c>
      <c r="F13" t="s">
        <v>218</v>
      </c>
      <c r="G13" t="s">
        <v>80</v>
      </c>
      <c r="J13" s="22">
        <f t="shared" si="0"/>
        <v>3</v>
      </c>
      <c r="L13" t="s">
        <v>198</v>
      </c>
      <c r="M13">
        <v>98</v>
      </c>
    </row>
    <row r="14" spans="1:13" x14ac:dyDescent="0.3">
      <c r="A14" s="23" t="s">
        <v>125</v>
      </c>
      <c r="D14" s="1" t="s">
        <v>213</v>
      </c>
      <c r="F14" t="s">
        <v>218</v>
      </c>
      <c r="G14" t="s">
        <v>80</v>
      </c>
      <c r="H14" t="s">
        <v>225</v>
      </c>
      <c r="I14" t="s">
        <v>148</v>
      </c>
      <c r="J14" s="22">
        <f t="shared" si="0"/>
        <v>5</v>
      </c>
      <c r="L14" t="s">
        <v>195</v>
      </c>
      <c r="M14">
        <v>26</v>
      </c>
    </row>
    <row r="15" spans="1:13" ht="15" thickBot="1" x14ac:dyDescent="0.35">
      <c r="A15" s="23" t="s">
        <v>131</v>
      </c>
      <c r="B15" s="1" t="s">
        <v>215</v>
      </c>
      <c r="C15" t="s">
        <v>214</v>
      </c>
      <c r="D15" t="s">
        <v>213</v>
      </c>
      <c r="E15" t="s">
        <v>217</v>
      </c>
      <c r="G15" t="s">
        <v>80</v>
      </c>
      <c r="H15" t="s">
        <v>225</v>
      </c>
      <c r="I15" t="s">
        <v>148</v>
      </c>
      <c r="J15" s="22">
        <f t="shared" si="0"/>
        <v>7</v>
      </c>
      <c r="L15" s="24" t="s">
        <v>197</v>
      </c>
      <c r="M15" s="24">
        <v>0.87235081701976325</v>
      </c>
    </row>
    <row r="16" spans="1:13" x14ac:dyDescent="0.3">
      <c r="A16" s="23" t="s">
        <v>136</v>
      </c>
      <c r="B16" s="1" t="s">
        <v>215</v>
      </c>
      <c r="C16" t="s">
        <v>214</v>
      </c>
      <c r="D16" t="s">
        <v>213</v>
      </c>
      <c r="E16" t="s">
        <v>217</v>
      </c>
      <c r="F16" t="s">
        <v>218</v>
      </c>
      <c r="G16" t="s">
        <v>80</v>
      </c>
      <c r="I16" t="s">
        <v>148</v>
      </c>
      <c r="J16" s="22">
        <f t="shared" si="0"/>
        <v>7</v>
      </c>
    </row>
    <row r="17" spans="1:14" x14ac:dyDescent="0.3">
      <c r="A17" s="23" t="s">
        <v>141</v>
      </c>
      <c r="B17" s="1" t="s">
        <v>215</v>
      </c>
      <c r="C17" t="s">
        <v>214</v>
      </c>
      <c r="D17" t="s">
        <v>213</v>
      </c>
      <c r="F17" t="s">
        <v>218</v>
      </c>
      <c r="G17" t="s">
        <v>80</v>
      </c>
      <c r="I17" t="s">
        <v>148</v>
      </c>
      <c r="J17" s="22">
        <f t="shared" si="0"/>
        <v>6</v>
      </c>
      <c r="L17" s="14" t="s">
        <v>224</v>
      </c>
      <c r="M17" s="14" t="s">
        <v>195</v>
      </c>
      <c r="N17" s="14" t="s">
        <v>194</v>
      </c>
    </row>
    <row r="18" spans="1:14" x14ac:dyDescent="0.3">
      <c r="A18" s="23" t="s">
        <v>144</v>
      </c>
      <c r="I18" s="1" t="s">
        <v>148</v>
      </c>
      <c r="J18" s="22">
        <f t="shared" si="0"/>
        <v>1</v>
      </c>
      <c r="L18" s="10" t="s">
        <v>223</v>
      </c>
      <c r="M18" s="10">
        <f>COUNTA(H$2:H$27)</f>
        <v>4</v>
      </c>
      <c r="N18" s="13">
        <f t="shared" ref="N18:N25" si="1">M18/26</f>
        <v>0.15384615384615385</v>
      </c>
    </row>
    <row r="19" spans="1:14" x14ac:dyDescent="0.3">
      <c r="A19" s="23" t="s">
        <v>150</v>
      </c>
      <c r="D19" s="1" t="s">
        <v>213</v>
      </c>
      <c r="G19" t="s">
        <v>80</v>
      </c>
      <c r="I19" t="s">
        <v>148</v>
      </c>
      <c r="J19" s="22">
        <f t="shared" si="0"/>
        <v>3</v>
      </c>
      <c r="L19" s="10" t="s">
        <v>222</v>
      </c>
      <c r="M19" s="10">
        <f>COUNTA(E$2:E$27)</f>
        <v>7</v>
      </c>
      <c r="N19" s="13">
        <f t="shared" si="1"/>
        <v>0.26923076923076922</v>
      </c>
    </row>
    <row r="20" spans="1:14" x14ac:dyDescent="0.3">
      <c r="A20" s="23" t="s">
        <v>156</v>
      </c>
      <c r="G20" s="1" t="s">
        <v>80</v>
      </c>
      <c r="I20" t="s">
        <v>148</v>
      </c>
      <c r="J20" s="22">
        <f t="shared" si="0"/>
        <v>2</v>
      </c>
      <c r="L20" s="10" t="s">
        <v>221</v>
      </c>
      <c r="M20" s="10">
        <f>COUNTA(F$2:F$27)</f>
        <v>10</v>
      </c>
      <c r="N20" s="13">
        <f t="shared" si="1"/>
        <v>0.38461538461538464</v>
      </c>
    </row>
    <row r="21" spans="1:14" x14ac:dyDescent="0.3">
      <c r="A21" s="23" t="s">
        <v>160</v>
      </c>
      <c r="B21" s="1" t="s">
        <v>215</v>
      </c>
      <c r="D21" t="s">
        <v>213</v>
      </c>
      <c r="G21" t="s">
        <v>80</v>
      </c>
      <c r="J21" s="22">
        <f t="shared" si="0"/>
        <v>3</v>
      </c>
      <c r="L21" s="10" t="s">
        <v>220</v>
      </c>
      <c r="M21" s="10">
        <f>COUNTA(B$2:B$27)</f>
        <v>11</v>
      </c>
      <c r="N21" s="13">
        <f t="shared" si="1"/>
        <v>0.42307692307692307</v>
      </c>
    </row>
    <row r="22" spans="1:14" x14ac:dyDescent="0.3">
      <c r="A22" s="23" t="s">
        <v>163</v>
      </c>
      <c r="G22" s="1" t="s">
        <v>80</v>
      </c>
      <c r="I22" t="s">
        <v>148</v>
      </c>
      <c r="J22" s="22">
        <f t="shared" si="0"/>
        <v>2</v>
      </c>
      <c r="L22" s="10" t="s">
        <v>214</v>
      </c>
      <c r="M22" s="10">
        <f>COUNTA(C$2:C$27)</f>
        <v>11</v>
      </c>
      <c r="N22" s="13">
        <f t="shared" si="1"/>
        <v>0.42307692307692307</v>
      </c>
    </row>
    <row r="23" spans="1:14" x14ac:dyDescent="0.3">
      <c r="A23" s="23" t="s">
        <v>167</v>
      </c>
      <c r="B23" s="1" t="s">
        <v>215</v>
      </c>
      <c r="E23" t="s">
        <v>217</v>
      </c>
      <c r="G23" t="s">
        <v>80</v>
      </c>
      <c r="J23" s="22">
        <f t="shared" si="0"/>
        <v>3</v>
      </c>
      <c r="L23" s="10" t="s">
        <v>219</v>
      </c>
      <c r="M23" s="10">
        <f>COUNTA(I$2:I$27)</f>
        <v>16</v>
      </c>
      <c r="N23" s="13">
        <f t="shared" si="1"/>
        <v>0.61538461538461542</v>
      </c>
    </row>
    <row r="24" spans="1:14" x14ac:dyDescent="0.3">
      <c r="A24" s="23" t="s">
        <v>172</v>
      </c>
      <c r="C24" s="1" t="s">
        <v>214</v>
      </c>
      <c r="D24" t="s">
        <v>213</v>
      </c>
      <c r="F24" t="s">
        <v>218</v>
      </c>
      <c r="I24" t="s">
        <v>148</v>
      </c>
      <c r="J24" s="22">
        <f t="shared" si="0"/>
        <v>4</v>
      </c>
      <c r="L24" s="10" t="s">
        <v>213</v>
      </c>
      <c r="M24" s="10">
        <f>COUNTA(D$2:D$27)</f>
        <v>17</v>
      </c>
      <c r="N24" s="13">
        <f t="shared" si="1"/>
        <v>0.65384615384615385</v>
      </c>
    </row>
    <row r="25" spans="1:14" x14ac:dyDescent="0.3">
      <c r="A25" s="23" t="s">
        <v>176</v>
      </c>
      <c r="C25" s="1" t="s">
        <v>214</v>
      </c>
      <c r="D25" t="s">
        <v>213</v>
      </c>
      <c r="E25" t="s">
        <v>217</v>
      </c>
      <c r="G25" t="s">
        <v>80</v>
      </c>
      <c r="I25" t="s">
        <v>148</v>
      </c>
      <c r="J25" s="22">
        <f t="shared" si="0"/>
        <v>5</v>
      </c>
      <c r="L25" s="10" t="s">
        <v>216</v>
      </c>
      <c r="M25" s="10">
        <f>COUNTA(G$2:G$27)</f>
        <v>22</v>
      </c>
      <c r="N25" s="13">
        <f t="shared" si="1"/>
        <v>0.84615384615384615</v>
      </c>
    </row>
    <row r="26" spans="1:14" x14ac:dyDescent="0.3">
      <c r="A26" s="23" t="s">
        <v>178</v>
      </c>
      <c r="J26" s="22">
        <f t="shared" si="0"/>
        <v>0</v>
      </c>
    </row>
    <row r="27" spans="1:14" x14ac:dyDescent="0.3">
      <c r="A27" s="23" t="s">
        <v>183</v>
      </c>
      <c r="B27" s="1" t="s">
        <v>215</v>
      </c>
      <c r="C27" t="s">
        <v>214</v>
      </c>
      <c r="D27" t="s">
        <v>213</v>
      </c>
      <c r="G27" t="s">
        <v>80</v>
      </c>
      <c r="I27" t="s">
        <v>148</v>
      </c>
      <c r="J27" s="22">
        <f t="shared" si="0"/>
        <v>5</v>
      </c>
    </row>
    <row r="38" spans="1:3" x14ac:dyDescent="0.3">
      <c r="A38" s="17"/>
      <c r="B38" s="10"/>
      <c r="C3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3B2-CA9E-4AB2-90A7-8035520153ED}">
  <dimension ref="A1:J43"/>
  <sheetViews>
    <sheetView zoomScale="60" zoomScaleNormal="60" workbookViewId="0">
      <selection activeCell="C28" sqref="C28"/>
    </sheetView>
  </sheetViews>
  <sheetFormatPr defaultRowHeight="14.4" x14ac:dyDescent="0.3"/>
  <cols>
    <col min="1" max="1" width="49.77734375" bestFit="1" customWidth="1"/>
    <col min="2" max="2" width="38.44140625" bestFit="1" customWidth="1"/>
    <col min="3" max="3" width="47.33203125" bestFit="1" customWidth="1"/>
    <col min="4" max="4" width="34" bestFit="1" customWidth="1"/>
    <col min="5" max="5" width="37.109375" bestFit="1" customWidth="1"/>
    <col min="6" max="6" width="49.77734375" bestFit="1" customWidth="1"/>
    <col min="7" max="7" width="37.5546875" bestFit="1" customWidth="1"/>
    <col min="8" max="8" width="13.77734375" bestFit="1" customWidth="1"/>
    <col min="9" max="9" width="30.109375" bestFit="1" customWidth="1"/>
    <col min="10" max="10" width="10.109375" bestFit="1" customWidth="1"/>
    <col min="11" max="11" width="8.88671875" customWidth="1"/>
    <col min="12" max="12" width="36.109375" bestFit="1" customWidth="1"/>
    <col min="13" max="13" width="13.88671875" bestFit="1" customWidth="1"/>
    <col min="14" max="14" width="7.88671875" bestFit="1" customWidth="1"/>
  </cols>
  <sheetData>
    <row r="1" spans="1:10" x14ac:dyDescent="0.3">
      <c r="A1" s="27" t="s">
        <v>0</v>
      </c>
      <c r="B1" s="26" t="s">
        <v>231</v>
      </c>
      <c r="C1" s="25" t="s">
        <v>230</v>
      </c>
      <c r="D1" s="25" t="s">
        <v>229</v>
      </c>
      <c r="E1" s="25" t="s">
        <v>228</v>
      </c>
      <c r="F1" s="25" t="s">
        <v>227</v>
      </c>
      <c r="G1" s="25" t="s">
        <v>232</v>
      </c>
      <c r="H1" s="25" t="s">
        <v>170</v>
      </c>
      <c r="I1" s="25" t="s">
        <v>149</v>
      </c>
      <c r="J1" s="25" t="s">
        <v>211</v>
      </c>
    </row>
    <row r="2" spans="1:10" x14ac:dyDescent="0.3">
      <c r="A2" s="23" t="s">
        <v>31</v>
      </c>
      <c r="D2" s="1" t="s">
        <v>229</v>
      </c>
      <c r="E2" t="s">
        <v>228</v>
      </c>
      <c r="F2" t="s">
        <v>227</v>
      </c>
      <c r="G2" t="s">
        <v>232</v>
      </c>
      <c r="I2" t="s">
        <v>149</v>
      </c>
      <c r="J2" s="22">
        <f t="shared" ref="J2:J27" si="0">COUNTA(B2:I2)</f>
        <v>5</v>
      </c>
    </row>
    <row r="3" spans="1:10" x14ac:dyDescent="0.3">
      <c r="A3" s="23" t="s">
        <v>50</v>
      </c>
      <c r="D3" s="1" t="s">
        <v>229</v>
      </c>
      <c r="E3" t="s">
        <v>228</v>
      </c>
      <c r="F3" t="s">
        <v>227</v>
      </c>
      <c r="I3" t="s">
        <v>149</v>
      </c>
      <c r="J3" s="22">
        <f t="shared" si="0"/>
        <v>4</v>
      </c>
    </row>
    <row r="4" spans="1:10" x14ac:dyDescent="0.3">
      <c r="A4" s="23" t="s">
        <v>66</v>
      </c>
      <c r="B4" s="1" t="s">
        <v>231</v>
      </c>
      <c r="C4" t="s">
        <v>230</v>
      </c>
      <c r="D4" t="s">
        <v>229</v>
      </c>
      <c r="E4" t="s">
        <v>228</v>
      </c>
      <c r="F4" t="s">
        <v>227</v>
      </c>
      <c r="G4" t="s">
        <v>232</v>
      </c>
      <c r="H4" t="s">
        <v>170</v>
      </c>
      <c r="I4" t="s">
        <v>149</v>
      </c>
      <c r="J4" s="22">
        <f t="shared" si="0"/>
        <v>8</v>
      </c>
    </row>
    <row r="5" spans="1:10" x14ac:dyDescent="0.3">
      <c r="A5" s="23" t="s">
        <v>73</v>
      </c>
      <c r="B5" s="1" t="s">
        <v>231</v>
      </c>
      <c r="C5" t="s">
        <v>230</v>
      </c>
      <c r="D5" t="s">
        <v>229</v>
      </c>
      <c r="E5" t="s">
        <v>228</v>
      </c>
      <c r="I5" t="s">
        <v>149</v>
      </c>
      <c r="J5" s="22">
        <f t="shared" si="0"/>
        <v>5</v>
      </c>
    </row>
    <row r="6" spans="1:10" x14ac:dyDescent="0.3">
      <c r="A6" s="23" t="s">
        <v>83</v>
      </c>
      <c r="C6" t="s">
        <v>230</v>
      </c>
      <c r="D6" t="s">
        <v>229</v>
      </c>
      <c r="G6" t="s">
        <v>232</v>
      </c>
      <c r="J6" s="22">
        <f t="shared" si="0"/>
        <v>3</v>
      </c>
    </row>
    <row r="7" spans="1:10" x14ac:dyDescent="0.3">
      <c r="A7" s="23" t="s">
        <v>89</v>
      </c>
      <c r="C7" t="s">
        <v>230</v>
      </c>
      <c r="D7" t="s">
        <v>229</v>
      </c>
      <c r="E7" t="s">
        <v>228</v>
      </c>
      <c r="F7" t="s">
        <v>227</v>
      </c>
      <c r="J7" s="22">
        <f t="shared" si="0"/>
        <v>4</v>
      </c>
    </row>
    <row r="8" spans="1:10" x14ac:dyDescent="0.3">
      <c r="A8" s="23" t="s">
        <v>98</v>
      </c>
      <c r="B8" s="1" t="s">
        <v>231</v>
      </c>
      <c r="D8" t="s">
        <v>229</v>
      </c>
      <c r="J8" s="22">
        <f t="shared" si="0"/>
        <v>2</v>
      </c>
    </row>
    <row r="9" spans="1:10" x14ac:dyDescent="0.3">
      <c r="A9" s="23" t="s">
        <v>103</v>
      </c>
      <c r="C9" t="s">
        <v>230</v>
      </c>
      <c r="D9" t="s">
        <v>229</v>
      </c>
      <c r="I9" t="s">
        <v>149</v>
      </c>
      <c r="J9" s="22">
        <f t="shared" si="0"/>
        <v>3</v>
      </c>
    </row>
    <row r="10" spans="1:10" x14ac:dyDescent="0.3">
      <c r="A10" s="23" t="s">
        <v>109</v>
      </c>
      <c r="B10" s="1" t="s">
        <v>231</v>
      </c>
      <c r="C10" t="s">
        <v>230</v>
      </c>
      <c r="D10" t="s">
        <v>229</v>
      </c>
      <c r="E10" t="s">
        <v>228</v>
      </c>
      <c r="F10" t="s">
        <v>227</v>
      </c>
      <c r="G10" t="s">
        <v>232</v>
      </c>
      <c r="H10" t="s">
        <v>170</v>
      </c>
      <c r="I10" t="s">
        <v>149</v>
      </c>
      <c r="J10" s="22">
        <f t="shared" si="0"/>
        <v>8</v>
      </c>
    </row>
    <row r="11" spans="1:10" x14ac:dyDescent="0.3">
      <c r="A11" s="23" t="s">
        <v>115</v>
      </c>
      <c r="B11" s="1" t="s">
        <v>231</v>
      </c>
      <c r="C11" t="s">
        <v>230</v>
      </c>
      <c r="E11" t="s">
        <v>228</v>
      </c>
      <c r="F11" t="s">
        <v>227</v>
      </c>
      <c r="G11" t="s">
        <v>232</v>
      </c>
      <c r="I11" t="s">
        <v>149</v>
      </c>
      <c r="J11" s="22">
        <f t="shared" si="0"/>
        <v>6</v>
      </c>
    </row>
    <row r="12" spans="1:10" x14ac:dyDescent="0.3">
      <c r="A12" s="23" t="s">
        <v>119</v>
      </c>
      <c r="B12" s="1" t="s">
        <v>231</v>
      </c>
      <c r="C12" t="s">
        <v>230</v>
      </c>
      <c r="D12" t="s">
        <v>229</v>
      </c>
      <c r="E12" t="s">
        <v>228</v>
      </c>
      <c r="F12" t="s">
        <v>227</v>
      </c>
      <c r="G12" t="s">
        <v>232</v>
      </c>
      <c r="H12" t="s">
        <v>170</v>
      </c>
      <c r="I12" t="s">
        <v>149</v>
      </c>
      <c r="J12" s="22">
        <f t="shared" si="0"/>
        <v>8</v>
      </c>
    </row>
    <row r="13" spans="1:10" x14ac:dyDescent="0.3">
      <c r="A13" s="23" t="s">
        <v>122</v>
      </c>
      <c r="B13" s="1" t="s">
        <v>231</v>
      </c>
      <c r="C13" t="s">
        <v>230</v>
      </c>
      <c r="D13" t="s">
        <v>229</v>
      </c>
      <c r="E13" t="s">
        <v>228</v>
      </c>
      <c r="F13" t="s">
        <v>227</v>
      </c>
      <c r="G13" t="s">
        <v>232</v>
      </c>
      <c r="H13" t="s">
        <v>170</v>
      </c>
      <c r="I13" t="s">
        <v>149</v>
      </c>
      <c r="J13" s="22">
        <f t="shared" si="0"/>
        <v>8</v>
      </c>
    </row>
    <row r="14" spans="1:10" x14ac:dyDescent="0.3">
      <c r="A14" s="23" t="s">
        <v>125</v>
      </c>
      <c r="B14" s="1" t="s">
        <v>231</v>
      </c>
      <c r="C14" t="s">
        <v>230</v>
      </c>
      <c r="E14" t="s">
        <v>228</v>
      </c>
      <c r="F14" t="s">
        <v>227</v>
      </c>
      <c r="I14" t="s">
        <v>149</v>
      </c>
      <c r="J14" s="22">
        <f t="shared" si="0"/>
        <v>5</v>
      </c>
    </row>
    <row r="15" spans="1:10" x14ac:dyDescent="0.3">
      <c r="A15" s="23" t="s">
        <v>131</v>
      </c>
      <c r="B15" s="1" t="s">
        <v>231</v>
      </c>
      <c r="C15" t="s">
        <v>230</v>
      </c>
      <c r="D15" t="s">
        <v>229</v>
      </c>
      <c r="E15" t="s">
        <v>228</v>
      </c>
      <c r="F15" t="s">
        <v>227</v>
      </c>
      <c r="G15" t="s">
        <v>232</v>
      </c>
      <c r="H15" t="s">
        <v>170</v>
      </c>
      <c r="I15" t="s">
        <v>149</v>
      </c>
      <c r="J15" s="22">
        <f t="shared" si="0"/>
        <v>8</v>
      </c>
    </row>
    <row r="16" spans="1:10" x14ac:dyDescent="0.3">
      <c r="A16" s="23" t="s">
        <v>136</v>
      </c>
      <c r="B16" s="1" t="s">
        <v>231</v>
      </c>
      <c r="C16" t="s">
        <v>230</v>
      </c>
      <c r="D16" t="s">
        <v>229</v>
      </c>
      <c r="F16" t="s">
        <v>227</v>
      </c>
      <c r="G16" t="s">
        <v>232</v>
      </c>
      <c r="I16" t="s">
        <v>149</v>
      </c>
      <c r="J16" s="22">
        <f t="shared" si="0"/>
        <v>6</v>
      </c>
    </row>
    <row r="17" spans="1:10" x14ac:dyDescent="0.3">
      <c r="A17" s="23" t="s">
        <v>141</v>
      </c>
      <c r="B17" s="1" t="s">
        <v>231</v>
      </c>
      <c r="D17" t="s">
        <v>229</v>
      </c>
      <c r="E17" t="s">
        <v>228</v>
      </c>
      <c r="F17" t="s">
        <v>227</v>
      </c>
      <c r="I17" t="s">
        <v>149</v>
      </c>
      <c r="J17" s="22">
        <f t="shared" si="0"/>
        <v>5</v>
      </c>
    </row>
    <row r="18" spans="1:10" x14ac:dyDescent="0.3">
      <c r="A18" s="23" t="s">
        <v>144</v>
      </c>
      <c r="I18" s="1" t="s">
        <v>149</v>
      </c>
      <c r="J18" s="22">
        <f t="shared" si="0"/>
        <v>1</v>
      </c>
    </row>
    <row r="19" spans="1:10" x14ac:dyDescent="0.3">
      <c r="A19" s="23" t="s">
        <v>150</v>
      </c>
      <c r="D19" s="1" t="s">
        <v>229</v>
      </c>
      <c r="E19" t="s">
        <v>228</v>
      </c>
      <c r="F19" t="s">
        <v>227</v>
      </c>
      <c r="H19" t="s">
        <v>170</v>
      </c>
      <c r="J19" s="22">
        <f t="shared" si="0"/>
        <v>4</v>
      </c>
    </row>
    <row r="20" spans="1:10" x14ac:dyDescent="0.3">
      <c r="A20" s="23" t="s">
        <v>156</v>
      </c>
      <c r="B20" s="1" t="s">
        <v>231</v>
      </c>
      <c r="C20" t="s">
        <v>230</v>
      </c>
      <c r="D20" t="s">
        <v>229</v>
      </c>
      <c r="E20" t="s">
        <v>228</v>
      </c>
      <c r="F20" t="s">
        <v>227</v>
      </c>
      <c r="G20" t="s">
        <v>232</v>
      </c>
      <c r="H20" t="s">
        <v>170</v>
      </c>
      <c r="I20" t="s">
        <v>149</v>
      </c>
      <c r="J20" s="22">
        <f t="shared" si="0"/>
        <v>8</v>
      </c>
    </row>
    <row r="21" spans="1:10" x14ac:dyDescent="0.3">
      <c r="A21" s="23" t="s">
        <v>160</v>
      </c>
      <c r="B21" s="1" t="s">
        <v>231</v>
      </c>
      <c r="C21" t="s">
        <v>230</v>
      </c>
      <c r="D21" t="s">
        <v>229</v>
      </c>
      <c r="E21" t="s">
        <v>228</v>
      </c>
      <c r="F21" t="s">
        <v>227</v>
      </c>
      <c r="G21" t="s">
        <v>232</v>
      </c>
      <c r="H21" t="s">
        <v>170</v>
      </c>
      <c r="I21" t="s">
        <v>149</v>
      </c>
      <c r="J21" s="22">
        <f t="shared" si="0"/>
        <v>8</v>
      </c>
    </row>
    <row r="22" spans="1:10" x14ac:dyDescent="0.3">
      <c r="A22" s="23" t="s">
        <v>163</v>
      </c>
      <c r="E22" s="1" t="s">
        <v>228</v>
      </c>
      <c r="F22" t="s">
        <v>227</v>
      </c>
      <c r="G22" t="s">
        <v>232</v>
      </c>
      <c r="J22" s="22">
        <f t="shared" si="0"/>
        <v>3</v>
      </c>
    </row>
    <row r="23" spans="1:10" x14ac:dyDescent="0.3">
      <c r="A23" s="23" t="s">
        <v>167</v>
      </c>
      <c r="H23" s="1" t="s">
        <v>170</v>
      </c>
      <c r="J23" s="22">
        <f t="shared" si="0"/>
        <v>1</v>
      </c>
    </row>
    <row r="24" spans="1:10" x14ac:dyDescent="0.3">
      <c r="A24" s="23" t="s">
        <v>172</v>
      </c>
      <c r="C24" t="s">
        <v>230</v>
      </c>
      <c r="E24" t="s">
        <v>228</v>
      </c>
      <c r="F24" t="s">
        <v>227</v>
      </c>
      <c r="I24" t="s">
        <v>149</v>
      </c>
      <c r="J24" s="22">
        <f t="shared" si="0"/>
        <v>4</v>
      </c>
    </row>
    <row r="25" spans="1:10" x14ac:dyDescent="0.3">
      <c r="A25" s="23" t="s">
        <v>176</v>
      </c>
      <c r="B25" s="1" t="s">
        <v>231</v>
      </c>
      <c r="C25" t="s">
        <v>230</v>
      </c>
      <c r="D25" t="s">
        <v>229</v>
      </c>
      <c r="F25" t="s">
        <v>227</v>
      </c>
      <c r="J25" s="22">
        <f t="shared" si="0"/>
        <v>4</v>
      </c>
    </row>
    <row r="26" spans="1:10" x14ac:dyDescent="0.3">
      <c r="A26" s="23" t="s">
        <v>178</v>
      </c>
      <c r="B26" s="1" t="s">
        <v>231</v>
      </c>
      <c r="E26" t="s">
        <v>228</v>
      </c>
      <c r="I26" t="s">
        <v>149</v>
      </c>
      <c r="J26" s="22">
        <f t="shared" si="0"/>
        <v>3</v>
      </c>
    </row>
    <row r="27" spans="1:10" x14ac:dyDescent="0.3">
      <c r="A27" s="23" t="s">
        <v>183</v>
      </c>
      <c r="B27" s="1" t="s">
        <v>231</v>
      </c>
      <c r="C27" t="s">
        <v>230</v>
      </c>
      <c r="D27" t="s">
        <v>229</v>
      </c>
      <c r="E27" t="s">
        <v>228</v>
      </c>
      <c r="F27" t="s">
        <v>227</v>
      </c>
      <c r="G27" t="s">
        <v>232</v>
      </c>
      <c r="H27" t="s">
        <v>170</v>
      </c>
      <c r="I27" t="s">
        <v>149</v>
      </c>
      <c r="J27" s="22">
        <f t="shared" si="0"/>
        <v>8</v>
      </c>
    </row>
    <row r="28" spans="1:10" ht="15" thickBot="1" x14ac:dyDescent="0.35"/>
    <row r="29" spans="1:10" x14ac:dyDescent="0.3">
      <c r="A29" s="14" t="s">
        <v>234</v>
      </c>
      <c r="B29" s="14" t="s">
        <v>195</v>
      </c>
      <c r="C29" s="14" t="s">
        <v>194</v>
      </c>
      <c r="E29" s="18" t="s">
        <v>233</v>
      </c>
      <c r="F29" s="18"/>
    </row>
    <row r="30" spans="1:10" x14ac:dyDescent="0.3">
      <c r="A30" s="10" t="s">
        <v>170</v>
      </c>
      <c r="B30" s="10">
        <f>COUNTA(H$2:H$27)</f>
        <v>10</v>
      </c>
      <c r="C30" s="13">
        <f t="shared" ref="C30:C37" si="1">B30/26</f>
        <v>0.38461538461538464</v>
      </c>
      <c r="E30" s="9" t="s">
        <v>209</v>
      </c>
      <c r="F30" s="17">
        <v>5.0769230769230766</v>
      </c>
    </row>
    <row r="31" spans="1:10" x14ac:dyDescent="0.3">
      <c r="A31" s="10" t="s">
        <v>232</v>
      </c>
      <c r="B31" s="10">
        <f>COUNTA(G$2:G$27)</f>
        <v>13</v>
      </c>
      <c r="C31" s="13">
        <f t="shared" si="1"/>
        <v>0.5</v>
      </c>
      <c r="E31" s="9" t="s">
        <v>208</v>
      </c>
      <c r="F31" s="17">
        <v>0.45715870640318845</v>
      </c>
    </row>
    <row r="32" spans="1:10" x14ac:dyDescent="0.3">
      <c r="A32" s="28" t="s">
        <v>231</v>
      </c>
      <c r="B32" s="10">
        <f>COUNTA(B$2:B$27)</f>
        <v>16</v>
      </c>
      <c r="C32" s="13">
        <f t="shared" si="1"/>
        <v>0.61538461538461542</v>
      </c>
      <c r="E32" s="9" t="s">
        <v>207</v>
      </c>
      <c r="F32" s="17">
        <v>5</v>
      </c>
    </row>
    <row r="33" spans="1:6" x14ac:dyDescent="0.3">
      <c r="A33" s="10" t="s">
        <v>230</v>
      </c>
      <c r="B33" s="10">
        <f>COUNTA(C$2:C$27)</f>
        <v>17</v>
      </c>
      <c r="C33" s="13">
        <f t="shared" si="1"/>
        <v>0.65384615384615385</v>
      </c>
      <c r="E33" s="9" t="s">
        <v>206</v>
      </c>
      <c r="F33" s="17">
        <v>8</v>
      </c>
    </row>
    <row r="34" spans="1:6" x14ac:dyDescent="0.3">
      <c r="A34" s="10" t="s">
        <v>229</v>
      </c>
      <c r="B34" s="10">
        <f>COUNTA(D$2:D$27)</f>
        <v>19</v>
      </c>
      <c r="C34" s="13">
        <f t="shared" si="1"/>
        <v>0.73076923076923073</v>
      </c>
      <c r="E34" s="9" t="s">
        <v>205</v>
      </c>
      <c r="F34" s="17">
        <v>2.3310611647586925</v>
      </c>
    </row>
    <row r="35" spans="1:6" x14ac:dyDescent="0.3">
      <c r="A35" s="10" t="s">
        <v>228</v>
      </c>
      <c r="B35" s="10">
        <f>COUNTA(E$2:E$27)</f>
        <v>19</v>
      </c>
      <c r="C35" s="13">
        <f t="shared" si="1"/>
        <v>0.73076923076923073</v>
      </c>
      <c r="E35" s="9" t="s">
        <v>204</v>
      </c>
      <c r="F35" s="17">
        <v>5.4338461538461527</v>
      </c>
    </row>
    <row r="36" spans="1:6" x14ac:dyDescent="0.3">
      <c r="A36" s="10" t="s">
        <v>227</v>
      </c>
      <c r="B36" s="10">
        <f>COUNTA(F$2:F$27)</f>
        <v>19</v>
      </c>
      <c r="C36" s="13">
        <f t="shared" si="1"/>
        <v>0.73076923076923073</v>
      </c>
      <c r="E36" s="9" t="s">
        <v>203</v>
      </c>
      <c r="F36" s="17">
        <v>-1.1418502037071976</v>
      </c>
    </row>
    <row r="37" spans="1:6" x14ac:dyDescent="0.3">
      <c r="A37" s="10" t="s">
        <v>149</v>
      </c>
      <c r="B37" s="10">
        <f>COUNTA(I$2:I$27)</f>
        <v>19</v>
      </c>
      <c r="C37" s="13">
        <f t="shared" si="1"/>
        <v>0.73076923076923073</v>
      </c>
      <c r="E37" s="9" t="s">
        <v>202</v>
      </c>
      <c r="F37" s="17">
        <v>-1.834013732727572E-2</v>
      </c>
    </row>
    <row r="38" spans="1:6" x14ac:dyDescent="0.3">
      <c r="E38" s="9" t="s">
        <v>201</v>
      </c>
      <c r="F38" s="17">
        <v>7</v>
      </c>
    </row>
    <row r="39" spans="1:6" x14ac:dyDescent="0.3">
      <c r="E39" s="9" t="s">
        <v>200</v>
      </c>
      <c r="F39" s="17">
        <v>1</v>
      </c>
    </row>
    <row r="40" spans="1:6" x14ac:dyDescent="0.3">
      <c r="E40" s="9" t="s">
        <v>199</v>
      </c>
      <c r="F40" s="17">
        <v>8</v>
      </c>
    </row>
    <row r="41" spans="1:6" x14ac:dyDescent="0.3">
      <c r="E41" s="9" t="s">
        <v>198</v>
      </c>
      <c r="F41" s="17">
        <v>132</v>
      </c>
    </row>
    <row r="42" spans="1:6" x14ac:dyDescent="0.3">
      <c r="E42" s="9" t="s">
        <v>195</v>
      </c>
      <c r="F42" s="17">
        <v>26</v>
      </c>
    </row>
    <row r="43" spans="1:6" ht="15" thickBot="1" x14ac:dyDescent="0.35">
      <c r="E43" s="16" t="s">
        <v>197</v>
      </c>
      <c r="F43" s="15">
        <v>0.94153598056419241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349D-9E9A-4753-8A64-FD53A43A8C2E}">
  <dimension ref="A1:K27"/>
  <sheetViews>
    <sheetView zoomScaleNormal="100" workbookViewId="0">
      <selection activeCell="C28" sqref="C28"/>
    </sheetView>
  </sheetViews>
  <sheetFormatPr defaultRowHeight="14.4" x14ac:dyDescent="0.3"/>
  <cols>
    <col min="1" max="1" width="14.21875" bestFit="1" customWidth="1"/>
    <col min="2" max="2" width="21.109375" bestFit="1" customWidth="1"/>
    <col min="3" max="3" width="23.5546875" bestFit="1" customWidth="1"/>
    <col min="4" max="4" width="14.44140625" bestFit="1" customWidth="1"/>
    <col min="5" max="5" width="21.88671875" bestFit="1" customWidth="1"/>
    <col min="6" max="6" width="15.6640625" bestFit="1" customWidth="1"/>
    <col min="7" max="7" width="7.109375" bestFit="1" customWidth="1"/>
    <col min="9" max="9" width="28.77734375" bestFit="1" customWidth="1"/>
    <col min="10" max="10" width="12" bestFit="1" customWidth="1"/>
    <col min="11" max="11" width="7.44140625" bestFit="1" customWidth="1"/>
  </cols>
  <sheetData>
    <row r="1" spans="1:10" x14ac:dyDescent="0.3">
      <c r="A1" s="27" t="s">
        <v>0</v>
      </c>
      <c r="B1" s="30" t="s">
        <v>239</v>
      </c>
      <c r="C1" s="30" t="s">
        <v>238</v>
      </c>
      <c r="D1" s="30" t="s">
        <v>237</v>
      </c>
      <c r="E1" s="30" t="s">
        <v>235</v>
      </c>
      <c r="F1" s="30" t="s">
        <v>236</v>
      </c>
      <c r="G1" s="30" t="s">
        <v>211</v>
      </c>
      <c r="I1" s="18" t="s">
        <v>241</v>
      </c>
      <c r="J1" s="18"/>
    </row>
    <row r="2" spans="1:10" x14ac:dyDescent="0.3">
      <c r="A2" s="23" t="s">
        <v>31</v>
      </c>
      <c r="B2" s="1" t="s">
        <v>239</v>
      </c>
      <c r="E2" t="s">
        <v>235</v>
      </c>
      <c r="G2" s="22">
        <f t="shared" ref="G2:G27" si="0">COUNTA(B2:F2)</f>
        <v>2</v>
      </c>
    </row>
    <row r="3" spans="1:10" x14ac:dyDescent="0.3">
      <c r="A3" s="23" t="s">
        <v>50</v>
      </c>
      <c r="B3" s="1" t="s">
        <v>239</v>
      </c>
      <c r="C3" t="s">
        <v>238</v>
      </c>
      <c r="E3" t="s">
        <v>235</v>
      </c>
      <c r="F3" t="s">
        <v>236</v>
      </c>
      <c r="G3" s="22">
        <f t="shared" si="0"/>
        <v>4</v>
      </c>
      <c r="I3" t="s">
        <v>209</v>
      </c>
      <c r="J3">
        <v>2.0384615384615383</v>
      </c>
    </row>
    <row r="4" spans="1:10" x14ac:dyDescent="0.3">
      <c r="A4" s="23" t="s">
        <v>66</v>
      </c>
      <c r="B4" s="1" t="s">
        <v>239</v>
      </c>
      <c r="D4" t="s">
        <v>237</v>
      </c>
      <c r="E4" t="s">
        <v>235</v>
      </c>
      <c r="F4" t="s">
        <v>236</v>
      </c>
      <c r="G4" s="22">
        <f t="shared" si="0"/>
        <v>4</v>
      </c>
      <c r="I4" t="s">
        <v>208</v>
      </c>
      <c r="J4">
        <v>0.21825016860170937</v>
      </c>
    </row>
    <row r="5" spans="1:10" x14ac:dyDescent="0.3">
      <c r="A5" s="23" t="s">
        <v>73</v>
      </c>
      <c r="E5" s="1" t="s">
        <v>235</v>
      </c>
      <c r="G5" s="22">
        <f t="shared" si="0"/>
        <v>1</v>
      </c>
      <c r="I5" t="s">
        <v>207</v>
      </c>
      <c r="J5">
        <v>2</v>
      </c>
    </row>
    <row r="6" spans="1:10" x14ac:dyDescent="0.3">
      <c r="A6" s="23" t="s">
        <v>83</v>
      </c>
      <c r="E6" s="1" t="s">
        <v>235</v>
      </c>
      <c r="G6" s="22">
        <f t="shared" si="0"/>
        <v>1</v>
      </c>
      <c r="I6" t="s">
        <v>206</v>
      </c>
      <c r="J6">
        <v>1</v>
      </c>
    </row>
    <row r="7" spans="1:10" x14ac:dyDescent="0.3">
      <c r="A7" s="23" t="s">
        <v>89</v>
      </c>
      <c r="C7" s="1" t="s">
        <v>238</v>
      </c>
      <c r="E7" t="s">
        <v>235</v>
      </c>
      <c r="G7" s="22">
        <f t="shared" si="0"/>
        <v>2</v>
      </c>
      <c r="I7" t="s">
        <v>205</v>
      </c>
      <c r="J7">
        <v>1.1128618685450313</v>
      </c>
    </row>
    <row r="8" spans="1:10" x14ac:dyDescent="0.3">
      <c r="A8" s="23" t="s">
        <v>98</v>
      </c>
      <c r="E8" s="1" t="s">
        <v>235</v>
      </c>
      <c r="G8" s="22">
        <f t="shared" si="0"/>
        <v>1</v>
      </c>
      <c r="I8" t="s">
        <v>204</v>
      </c>
      <c r="J8">
        <v>1.2384615384615387</v>
      </c>
    </row>
    <row r="9" spans="1:10" x14ac:dyDescent="0.3">
      <c r="A9" s="23" t="s">
        <v>103</v>
      </c>
      <c r="B9" s="1" t="s">
        <v>239</v>
      </c>
      <c r="E9" t="s">
        <v>235</v>
      </c>
      <c r="G9" s="22">
        <f t="shared" si="0"/>
        <v>2</v>
      </c>
      <c r="I9" t="s">
        <v>203</v>
      </c>
      <c r="J9">
        <v>0.63567059107690094</v>
      </c>
    </row>
    <row r="10" spans="1:10" x14ac:dyDescent="0.3">
      <c r="A10" s="23" t="s">
        <v>109</v>
      </c>
      <c r="B10" s="1" t="s">
        <v>239</v>
      </c>
      <c r="E10" t="s">
        <v>235</v>
      </c>
      <c r="F10" t="s">
        <v>236</v>
      </c>
      <c r="G10" s="22">
        <f t="shared" si="0"/>
        <v>3</v>
      </c>
      <c r="I10" t="s">
        <v>202</v>
      </c>
      <c r="J10">
        <v>1.0509527286799827</v>
      </c>
    </row>
    <row r="11" spans="1:10" x14ac:dyDescent="0.3">
      <c r="A11" s="23" t="s">
        <v>115</v>
      </c>
      <c r="B11" s="1" t="s">
        <v>239</v>
      </c>
      <c r="E11" t="s">
        <v>235</v>
      </c>
      <c r="G11" s="22">
        <f t="shared" si="0"/>
        <v>2</v>
      </c>
      <c r="I11" t="s">
        <v>201</v>
      </c>
      <c r="J11">
        <v>4</v>
      </c>
    </row>
    <row r="12" spans="1:10" x14ac:dyDescent="0.3">
      <c r="A12" s="23" t="s">
        <v>119</v>
      </c>
      <c r="E12" s="1" t="s">
        <v>235</v>
      </c>
      <c r="G12" s="22">
        <f t="shared" si="0"/>
        <v>1</v>
      </c>
      <c r="I12" t="s">
        <v>200</v>
      </c>
      <c r="J12">
        <v>1</v>
      </c>
    </row>
    <row r="13" spans="1:10" x14ac:dyDescent="0.3">
      <c r="A13" s="23" t="s">
        <v>122</v>
      </c>
      <c r="E13" s="1" t="s">
        <v>235</v>
      </c>
      <c r="G13" s="22">
        <f t="shared" si="0"/>
        <v>1</v>
      </c>
      <c r="I13" t="s">
        <v>199</v>
      </c>
      <c r="J13">
        <v>5</v>
      </c>
    </row>
    <row r="14" spans="1:10" x14ac:dyDescent="0.3">
      <c r="A14" s="23" t="s">
        <v>125</v>
      </c>
      <c r="C14" s="1" t="s">
        <v>238</v>
      </c>
      <c r="G14" s="22">
        <f t="shared" si="0"/>
        <v>1</v>
      </c>
      <c r="I14" t="s">
        <v>198</v>
      </c>
      <c r="J14">
        <v>53</v>
      </c>
    </row>
    <row r="15" spans="1:10" x14ac:dyDescent="0.3">
      <c r="A15" s="23" t="s">
        <v>131</v>
      </c>
      <c r="B15" s="1" t="s">
        <v>239</v>
      </c>
      <c r="C15" t="s">
        <v>238</v>
      </c>
      <c r="G15" s="22">
        <f t="shared" si="0"/>
        <v>2</v>
      </c>
      <c r="I15" t="s">
        <v>195</v>
      </c>
      <c r="J15">
        <v>26</v>
      </c>
    </row>
    <row r="16" spans="1:10" ht="15" thickBot="1" x14ac:dyDescent="0.35">
      <c r="A16" s="23" t="s">
        <v>136</v>
      </c>
      <c r="B16" s="1" t="s">
        <v>239</v>
      </c>
      <c r="C16" t="s">
        <v>238</v>
      </c>
      <c r="E16" t="s">
        <v>235</v>
      </c>
      <c r="G16" s="22">
        <f t="shared" si="0"/>
        <v>3</v>
      </c>
      <c r="I16" s="24" t="s">
        <v>197</v>
      </c>
      <c r="J16" s="24">
        <v>0.44949463638012771</v>
      </c>
    </row>
    <row r="17" spans="1:11" x14ac:dyDescent="0.3">
      <c r="A17" s="23" t="s">
        <v>141</v>
      </c>
      <c r="B17" s="1" t="s">
        <v>239</v>
      </c>
      <c r="E17" t="s">
        <v>235</v>
      </c>
      <c r="G17" s="22">
        <f t="shared" si="0"/>
        <v>2</v>
      </c>
    </row>
    <row r="18" spans="1:11" x14ac:dyDescent="0.3">
      <c r="A18" s="23" t="s">
        <v>144</v>
      </c>
      <c r="B18" s="1" t="s">
        <v>239</v>
      </c>
      <c r="E18" t="s">
        <v>235</v>
      </c>
      <c r="G18" s="22">
        <f t="shared" si="0"/>
        <v>2</v>
      </c>
      <c r="I18" s="14" t="s">
        <v>240</v>
      </c>
      <c r="J18" s="14" t="s">
        <v>195</v>
      </c>
      <c r="K18" s="14" t="s">
        <v>194</v>
      </c>
    </row>
    <row r="19" spans="1:11" x14ac:dyDescent="0.3">
      <c r="A19" s="23" t="s">
        <v>150</v>
      </c>
      <c r="F19" s="1" t="s">
        <v>236</v>
      </c>
      <c r="G19" s="22">
        <f t="shared" si="0"/>
        <v>1</v>
      </c>
      <c r="I19" s="10" t="s">
        <v>237</v>
      </c>
      <c r="J19" s="10">
        <f>COUNTA(D$2:D$27)</f>
        <v>2</v>
      </c>
      <c r="K19" s="13">
        <f>J19/26</f>
        <v>7.6923076923076927E-2</v>
      </c>
    </row>
    <row r="20" spans="1:11" x14ac:dyDescent="0.3">
      <c r="A20" s="23" t="s">
        <v>156</v>
      </c>
      <c r="B20" s="1" t="s">
        <v>239</v>
      </c>
      <c r="C20" t="s">
        <v>238</v>
      </c>
      <c r="E20" t="s">
        <v>235</v>
      </c>
      <c r="G20" s="22">
        <f t="shared" si="0"/>
        <v>3</v>
      </c>
      <c r="I20" s="10" t="s">
        <v>236</v>
      </c>
      <c r="J20" s="10">
        <f>COUNTA(F$2:F$27)</f>
        <v>6</v>
      </c>
      <c r="K20" s="13">
        <f>J20/26</f>
        <v>0.23076923076923078</v>
      </c>
    </row>
    <row r="21" spans="1:11" x14ac:dyDescent="0.3">
      <c r="A21" s="23" t="s">
        <v>160</v>
      </c>
      <c r="E21" s="1" t="s">
        <v>235</v>
      </c>
      <c r="G21" s="22">
        <f t="shared" si="0"/>
        <v>1</v>
      </c>
      <c r="I21" s="10" t="s">
        <v>238</v>
      </c>
      <c r="J21" s="10">
        <f>COUNTA(C$2:C$27)</f>
        <v>8</v>
      </c>
      <c r="K21" s="13">
        <f>J21/26</f>
        <v>0.30769230769230771</v>
      </c>
    </row>
    <row r="22" spans="1:11" x14ac:dyDescent="0.3">
      <c r="A22" s="23" t="s">
        <v>163</v>
      </c>
      <c r="B22" s="1" t="s">
        <v>239</v>
      </c>
      <c r="E22" t="s">
        <v>235</v>
      </c>
      <c r="F22" t="s">
        <v>236</v>
      </c>
      <c r="G22" s="22">
        <f t="shared" si="0"/>
        <v>3</v>
      </c>
      <c r="I22" s="29" t="s">
        <v>239</v>
      </c>
      <c r="J22" s="10">
        <f>COUNTA(B$2:B$27)</f>
        <v>16</v>
      </c>
      <c r="K22" s="13">
        <f>J22/26</f>
        <v>0.61538461538461542</v>
      </c>
    </row>
    <row r="23" spans="1:11" x14ac:dyDescent="0.3">
      <c r="A23" s="23" t="s">
        <v>167</v>
      </c>
      <c r="B23" s="1" t="s">
        <v>239</v>
      </c>
      <c r="G23" s="22">
        <f t="shared" si="0"/>
        <v>1</v>
      </c>
      <c r="I23" s="10" t="s">
        <v>235</v>
      </c>
      <c r="J23" s="10">
        <f>COUNTA(E$2:E$27)</f>
        <v>21</v>
      </c>
      <c r="K23" s="13">
        <f>J23/26</f>
        <v>0.80769230769230771</v>
      </c>
    </row>
    <row r="24" spans="1:11" x14ac:dyDescent="0.3">
      <c r="A24" s="23" t="s">
        <v>172</v>
      </c>
      <c r="B24" s="1" t="s">
        <v>239</v>
      </c>
      <c r="C24" t="s">
        <v>238</v>
      </c>
      <c r="G24" s="22">
        <f t="shared" si="0"/>
        <v>2</v>
      </c>
    </row>
    <row r="25" spans="1:11" x14ac:dyDescent="0.3">
      <c r="A25" s="23" t="s">
        <v>176</v>
      </c>
      <c r="B25" s="1" t="s">
        <v>239</v>
      </c>
      <c r="E25" t="s">
        <v>235</v>
      </c>
      <c r="G25" s="22">
        <f t="shared" si="0"/>
        <v>2</v>
      </c>
    </row>
    <row r="26" spans="1:11" x14ac:dyDescent="0.3">
      <c r="A26" s="23" t="s">
        <v>178</v>
      </c>
      <c r="B26" s="1" t="s">
        <v>239</v>
      </c>
      <c r="C26" t="s">
        <v>238</v>
      </c>
      <c r="D26" t="s">
        <v>237</v>
      </c>
      <c r="E26" t="s">
        <v>235</v>
      </c>
      <c r="F26" t="s">
        <v>236</v>
      </c>
      <c r="G26" s="22">
        <f t="shared" si="0"/>
        <v>5</v>
      </c>
    </row>
    <row r="27" spans="1:11" x14ac:dyDescent="0.3">
      <c r="A27" s="23" t="s">
        <v>183</v>
      </c>
      <c r="E27" s="1" t="s">
        <v>235</v>
      </c>
      <c r="G27" s="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trust_choices</vt:lpstr>
      <vt:lpstr>apps_trust_ai_choices</vt:lpstr>
      <vt:lpstr>decisions_trust_ai_choices</vt:lpstr>
      <vt:lpstr>factors_trust_ai_choices</vt:lpstr>
      <vt:lpstr>entities_trust_ai_choices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2021-04-19T20:19:27Z</dcterms:modified>
</cp:coreProperties>
</file>