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uofr-my.sharepoint.com/personal/arubinst_ur_rochester_edu/Documents/Documents/UofR_Grad/Research/Images and Image Analysis/Image Analysis/line_ratio_hist/"/>
    </mc:Choice>
  </mc:AlternateContent>
  <xr:revisionPtr revIDLastSave="178" documentId="11_F25DC773A252ABDACC104805191F57865BDE58EC" xr6:coauthVersionLast="47" xr6:coauthVersionMax="47" xr10:uidLastSave="{B2739CEE-7FF9-4C39-B8F2-D98EBB873713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3" i="1"/>
  <c r="L9" i="1" s="1"/>
  <c r="L8" i="1"/>
  <c r="L11" i="1"/>
  <c r="L4" i="1"/>
  <c r="L5" i="1"/>
  <c r="L6" i="1"/>
  <c r="L7" i="1"/>
</calcChain>
</file>

<file path=xl/sharedStrings.xml><?xml version="1.0" encoding="utf-8"?>
<sst xmlns="http://schemas.openxmlformats.org/spreadsheetml/2006/main" count="22" uniqueCount="22">
  <si>
    <t>object</t>
  </si>
  <si>
    <t>hh6 1</t>
  </si>
  <si>
    <t>hh6 2</t>
  </si>
  <si>
    <t>hh6 3</t>
  </si>
  <si>
    <t>hh6 4</t>
  </si>
  <si>
    <t>hh6 5</t>
  </si>
  <si>
    <t>hh6 6</t>
  </si>
  <si>
    <t>hh 10</t>
  </si>
  <si>
    <t>uncert_1.26</t>
  </si>
  <si>
    <t>uncert_1.64</t>
  </si>
  <si>
    <t>intensity ratio:</t>
  </si>
  <si>
    <t>flux_1.26</t>
  </si>
  <si>
    <t>flux_1.64</t>
  </si>
  <si>
    <t>ANS:</t>
  </si>
  <si>
    <t>xcoord</t>
  </si>
  <si>
    <t>ycoord</t>
  </si>
  <si>
    <t>xcoord (pix)</t>
  </si>
  <si>
    <t>ycoord (pix)</t>
  </si>
  <si>
    <t>deltax (pix)</t>
  </si>
  <si>
    <t>deltay (pix)</t>
  </si>
  <si>
    <t>sig_div</t>
  </si>
  <si>
    <t>sumsig: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</si>
</sst>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15" sqref="L15"/>
    </sheetView>
  </sheetViews>
  <sheetFormatPr defaultRowHeight="14.4" x14ac:dyDescent="0.3"/>
  <cols>
    <col min="1" max="1" width="12.77734375" bestFit="1" customWidth="1"/>
    <col min="2" max="3" width="10.5546875" bestFit="1" customWidth="1"/>
    <col min="4" max="5" width="10.77734375" bestFit="1" customWidth="1"/>
    <col min="6" max="6" width="11.5546875" customWidth="1"/>
    <col min="8" max="11" width="10.77734375" bestFit="1" customWidth="1"/>
  </cols>
  <sheetData>
    <row r="1" spans="1:12" x14ac:dyDescent="0.3">
      <c r="A1" t="s">
        <v>10</v>
      </c>
      <c r="B1">
        <v>2.6</v>
      </c>
    </row>
    <row r="2" spans="1:12" x14ac:dyDescent="0.3">
      <c r="A2" t="s">
        <v>0</v>
      </c>
      <c r="B2" t="s">
        <v>16</v>
      </c>
      <c r="C2" t="s">
        <v>17</v>
      </c>
      <c r="D2" t="s">
        <v>18</v>
      </c>
      <c r="E2" t="s">
        <v>19</v>
      </c>
      <c r="F2" t="s">
        <v>11</v>
      </c>
      <c r="G2" t="s">
        <v>12</v>
      </c>
      <c r="H2" t="s">
        <v>14</v>
      </c>
      <c r="I2" t="s">
        <v>15</v>
      </c>
      <c r="J2" t="s">
        <v>8</v>
      </c>
      <c r="K2" t="s">
        <v>9</v>
      </c>
      <c r="L2" t="s">
        <v>20</v>
      </c>
    </row>
    <row r="3" spans="1:12" x14ac:dyDescent="0.3">
      <c r="A3" t="s">
        <v>1</v>
      </c>
      <c r="B3">
        <v>53</v>
      </c>
      <c r="C3">
        <v>64</v>
      </c>
      <c r="D3">
        <v>35</v>
      </c>
      <c r="E3">
        <v>38</v>
      </c>
      <c r="F3" s="1">
        <v>3.4557285000000003E-14</v>
      </c>
      <c r="G3" s="1">
        <v>3.2504972000000001E-14</v>
      </c>
      <c r="H3">
        <v>247.52617000000001</v>
      </c>
      <c r="I3">
        <v>29.808540000000001</v>
      </c>
      <c r="J3" s="1">
        <v>5.1283399999999996E-18</v>
      </c>
      <c r="K3" s="1">
        <v>7.4684599999999995E-18</v>
      </c>
      <c r="L3" s="1">
        <f t="shared" ref="L3:L8" si="0">$B$1*SQRT((J3/F3)^2+(K3/G3)^2)</f>
        <v>7.1115686849800854E-4</v>
      </c>
    </row>
    <row r="4" spans="1:12" x14ac:dyDescent="0.3">
      <c r="A4" t="s">
        <v>2</v>
      </c>
      <c r="B4">
        <v>95</v>
      </c>
      <c r="C4">
        <v>72</v>
      </c>
      <c r="D4">
        <v>29</v>
      </c>
      <c r="E4">
        <v>17</v>
      </c>
      <c r="F4" s="1">
        <v>1.4931885000000001E-14</v>
      </c>
      <c r="G4" s="1">
        <v>1.9445232999999999E-14</v>
      </c>
      <c r="H4">
        <v>247.52617000000001</v>
      </c>
      <c r="I4">
        <v>29.808540000000001</v>
      </c>
      <c r="J4" s="1">
        <v>4.9620600000000002E-18</v>
      </c>
      <c r="K4" s="1">
        <v>6.8974399999999997E-18</v>
      </c>
      <c r="L4">
        <f t="shared" si="0"/>
        <v>1.2637495637846906E-3</v>
      </c>
    </row>
    <row r="5" spans="1:12" x14ac:dyDescent="0.3">
      <c r="A5" t="s">
        <v>3</v>
      </c>
      <c r="B5">
        <v>103</v>
      </c>
      <c r="C5">
        <v>116</v>
      </c>
      <c r="D5">
        <v>34</v>
      </c>
      <c r="E5">
        <v>35</v>
      </c>
      <c r="F5" s="1">
        <v>2.1257431000000001E-14</v>
      </c>
      <c r="G5" s="1">
        <v>2.9253467000000002E-14</v>
      </c>
      <c r="H5">
        <v>247.52617000000001</v>
      </c>
      <c r="I5">
        <v>29.808540000000001</v>
      </c>
      <c r="J5" s="1">
        <v>5.2128599999999997E-18</v>
      </c>
      <c r="K5" s="1">
        <v>7.4784799999999997E-18</v>
      </c>
      <c r="L5">
        <f t="shared" si="0"/>
        <v>9.2103663927381463E-4</v>
      </c>
    </row>
    <row r="6" spans="1:12" x14ac:dyDescent="0.3">
      <c r="A6" t="s">
        <v>4</v>
      </c>
      <c r="B6">
        <v>166</v>
      </c>
      <c r="C6">
        <v>111</v>
      </c>
      <c r="D6">
        <v>38</v>
      </c>
      <c r="E6">
        <v>38</v>
      </c>
      <c r="F6" s="1">
        <v>1.4999620000000001E-14</v>
      </c>
      <c r="G6" s="1">
        <v>1.7258484999999999E-14</v>
      </c>
      <c r="H6">
        <v>247.52617000000001</v>
      </c>
      <c r="I6">
        <v>29.808540000000001</v>
      </c>
      <c r="J6" s="1">
        <v>5.0581200000000003E-18</v>
      </c>
      <c r="K6" s="1">
        <v>7.4051800000000002E-18</v>
      </c>
      <c r="L6">
        <f t="shared" si="0"/>
        <v>1.4188953752199984E-3</v>
      </c>
    </row>
    <row r="7" spans="1:12" x14ac:dyDescent="0.3">
      <c r="A7" t="s">
        <v>5</v>
      </c>
      <c r="B7">
        <v>175</v>
      </c>
      <c r="C7">
        <v>163</v>
      </c>
      <c r="D7">
        <v>29</v>
      </c>
      <c r="E7">
        <v>30</v>
      </c>
      <c r="F7" s="1">
        <v>1.1496618E-14</v>
      </c>
      <c r="G7" s="1">
        <v>1.2636139E-14</v>
      </c>
      <c r="H7">
        <v>247.52617000000001</v>
      </c>
      <c r="I7">
        <v>29.808540000000001</v>
      </c>
      <c r="J7" s="1">
        <v>5.3695299999999998E-18</v>
      </c>
      <c r="K7" s="1">
        <v>7.3345299999999998E-18</v>
      </c>
      <c r="L7">
        <f t="shared" si="0"/>
        <v>1.9370435803612756E-3</v>
      </c>
    </row>
    <row r="8" spans="1:12" x14ac:dyDescent="0.3">
      <c r="A8" t="s">
        <v>6</v>
      </c>
      <c r="B8">
        <v>223</v>
      </c>
      <c r="C8">
        <v>165</v>
      </c>
      <c r="D8">
        <v>37</v>
      </c>
      <c r="E8">
        <v>34</v>
      </c>
      <c r="F8" s="1">
        <v>2.6612685999999999E-14</v>
      </c>
      <c r="G8" s="1">
        <v>3.5821689999999998E-14</v>
      </c>
      <c r="H8">
        <v>247.52617000000001</v>
      </c>
      <c r="I8">
        <v>29.808540000000001</v>
      </c>
      <c r="J8" s="1">
        <v>5.1122199999999999E-18</v>
      </c>
      <c r="K8" s="1">
        <v>7.3685299999999997E-18</v>
      </c>
      <c r="L8" s="1">
        <f t="shared" si="0"/>
        <v>7.3176899423912662E-4</v>
      </c>
    </row>
    <row r="9" spans="1:12" x14ac:dyDescent="0.3">
      <c r="K9" s="2" t="s">
        <v>21</v>
      </c>
      <c r="L9" s="2">
        <f>SQRT(SUMSQ(L3:L8))</f>
        <v>3.0417105913337589E-3</v>
      </c>
    </row>
    <row r="11" spans="1:12" x14ac:dyDescent="0.3">
      <c r="A11" t="s">
        <v>7</v>
      </c>
      <c r="B11">
        <v>583</v>
      </c>
      <c r="C11">
        <v>441</v>
      </c>
      <c r="D11">
        <v>39</v>
      </c>
      <c r="E11">
        <v>36</v>
      </c>
      <c r="F11" s="1">
        <v>8.7231491000000001E-14</v>
      </c>
      <c r="G11" s="1">
        <v>1.1487525E-13</v>
      </c>
      <c r="H11">
        <v>814.16390999999999</v>
      </c>
      <c r="I11">
        <v>121.33333</v>
      </c>
      <c r="J11" s="1">
        <v>3.2171499999999999E-18</v>
      </c>
      <c r="K11" s="1">
        <v>5.2168299999999998E-18</v>
      </c>
      <c r="L11" s="3">
        <f>$B$1*SQRT((J11/F11)^2+(K11/G11)^2)</f>
        <v>1.5210599257269811E-4</v>
      </c>
    </row>
    <row r="13" spans="1:12" x14ac:dyDescent="0.3">
      <c r="K13" s="2" t="s">
        <v>13</v>
      </c>
      <c r="L13" s="2">
        <f>SQRT(SUMSQ(L9,L11))</f>
        <v>3.0455113781446444E-3</v>
      </c>
    </row>
    <row r="14" spans="1:12" x14ac:dyDescent="0.3">
      <c r="K14" s="2"/>
      <c r="L14" s="4">
        <v>3.0000000000000001E-3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Rubinstein</dc:creator>
  <cp:lastModifiedBy>Adam Rubinstein</cp:lastModifiedBy>
  <dcterms:created xsi:type="dcterms:W3CDTF">2015-06-05T18:17:20Z</dcterms:created>
  <dcterms:modified xsi:type="dcterms:W3CDTF">2021-08-25T17:31:23Z</dcterms:modified>
</cp:coreProperties>
</file>