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552E4C8E-2D89-4A05-B223-3E89342DD753}" xr6:coauthVersionLast="41" xr6:coauthVersionMax="41" xr10:uidLastSave="{00000000-0000-0000-0000-000000000000}"/>
  <bookViews>
    <workbookView xWindow="22550" yWindow="4700" windowWidth="1262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" i="1" l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</calcChain>
</file>

<file path=xl/sharedStrings.xml><?xml version="1.0" encoding="utf-8"?>
<sst xmlns="http://schemas.openxmlformats.org/spreadsheetml/2006/main" count="22" uniqueCount="17">
  <si>
    <t>[Fe II]</t>
  </si>
  <si>
    <t>HI Pa_beta</t>
  </si>
  <si>
    <t>[Ne II]</t>
  </si>
  <si>
    <t>[S I]</t>
  </si>
  <si>
    <t>[FeII]</t>
  </si>
  <si>
    <t>[Si II]</t>
  </si>
  <si>
    <t>HH 12B</t>
  </si>
  <si>
    <t>HH 12C</t>
  </si>
  <si>
    <t>HH 12E</t>
  </si>
  <si>
    <t>HH 12F</t>
  </si>
  <si>
    <t>HH 12 G</t>
  </si>
  <si>
    <t>HH 12 H</t>
  </si>
  <si>
    <t>Line</t>
  </si>
  <si>
    <t>Wavelength (micron)</t>
  </si>
  <si>
    <t>HH 12D</t>
  </si>
  <si>
    <t>Correction factors</t>
  </si>
  <si>
    <t>Corrected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</si>
</sst>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0" workbookViewId="0">
      <selection activeCell="A31" sqref="A31"/>
    </sheetView>
  </sheetViews>
  <sheetFormatPr defaultRowHeight="14.5" x14ac:dyDescent="0.35"/>
  <sheetData>
    <row r="1" spans="1:9" x14ac:dyDescent="0.35">
      <c r="A1" t="s">
        <v>12</v>
      </c>
      <c r="B1" t="s">
        <v>13</v>
      </c>
      <c r="C1" t="s">
        <v>6</v>
      </c>
      <c r="D1" t="s">
        <v>7</v>
      </c>
      <c r="E1" t="s">
        <v>14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 t="s">
        <v>5</v>
      </c>
      <c r="B2">
        <v>34.814</v>
      </c>
      <c r="C2">
        <v>1.6127865561103357E-15</v>
      </c>
      <c r="D2">
        <v>1.6285488770683793E-15</v>
      </c>
      <c r="E2">
        <v>1.7495813976927249E-15</v>
      </c>
      <c r="F2">
        <v>1.5492107272593456E-15</v>
      </c>
      <c r="G2">
        <v>2.1088691461040531E-15</v>
      </c>
      <c r="H2">
        <v>1.0013453192525307E-15</v>
      </c>
      <c r="I2">
        <v>1.5538420208041227E-15</v>
      </c>
    </row>
    <row r="3" spans="1:9" x14ac:dyDescent="0.35">
      <c r="A3" t="s">
        <v>5</v>
      </c>
      <c r="B3">
        <v>34.814</v>
      </c>
      <c r="C3">
        <v>7.6962903504343786E-16</v>
      </c>
      <c r="D3">
        <v>7.7715088585687812E-16</v>
      </c>
      <c r="E3">
        <v>8.3490815181626618E-16</v>
      </c>
      <c r="F3">
        <v>7.3929036212649503E-16</v>
      </c>
      <c r="G3">
        <v>1.0063618894885577E-15</v>
      </c>
      <c r="H3">
        <v>4.7784651284559996E-16</v>
      </c>
      <c r="I3">
        <v>7.4150043634144036E-16</v>
      </c>
    </row>
    <row r="4" spans="1:9" x14ac:dyDescent="0.35">
      <c r="A4" t="s">
        <v>4</v>
      </c>
      <c r="B4">
        <v>26</v>
      </c>
      <c r="C4">
        <v>3.5605066432026377E-16</v>
      </c>
      <c r="D4">
        <v>3.5953047063876134E-16</v>
      </c>
      <c r="E4">
        <v>3.8625050324901966E-16</v>
      </c>
      <c r="F4">
        <v>3.4201519508142066E-16</v>
      </c>
      <c r="G4">
        <v>4.6556951853924474E-16</v>
      </c>
      <c r="H4">
        <v>2.2106438374196056E-16</v>
      </c>
      <c r="I4">
        <v>3.4303763362856298E-16</v>
      </c>
    </row>
    <row r="5" spans="1:9" x14ac:dyDescent="0.35">
      <c r="A5" t="s">
        <v>0</v>
      </c>
      <c r="B5">
        <v>26</v>
      </c>
      <c r="C5">
        <v>5.4941350588860393E-16</v>
      </c>
      <c r="D5">
        <v>5.547831141518239E-16</v>
      </c>
      <c r="E5">
        <v>5.9601417552868189E-16</v>
      </c>
      <c r="F5">
        <v>5.2775569947494079E-16</v>
      </c>
      <c r="G5">
        <v>7.1840950473676211E-16</v>
      </c>
      <c r="H5">
        <v>3.4111931326022208E-16</v>
      </c>
      <c r="I5">
        <v>5.2933340063669402E-16</v>
      </c>
    </row>
    <row r="6" spans="1:9" x14ac:dyDescent="0.35">
      <c r="A6" t="s">
        <v>3</v>
      </c>
      <c r="B6">
        <v>25.248999999999999</v>
      </c>
      <c r="C6">
        <v>8.5510515542419387E-16</v>
      </c>
      <c r="D6">
        <v>8.6346239393266764E-16</v>
      </c>
      <c r="E6">
        <v>9.2763426588171838E-16</v>
      </c>
      <c r="F6">
        <v>8.2139702535274728E-16</v>
      </c>
      <c r="G6">
        <v>1.1181299051114013E-15</v>
      </c>
      <c r="H6">
        <v>5.3091684179077779E-16</v>
      </c>
      <c r="I6">
        <v>8.23852553625486E-16</v>
      </c>
    </row>
    <row r="7" spans="1:9" x14ac:dyDescent="0.35">
      <c r="A7" t="s">
        <v>0</v>
      </c>
      <c r="B7">
        <v>17.936</v>
      </c>
      <c r="C7">
        <v>2.4869729037143509E-17</v>
      </c>
      <c r="D7">
        <v>2.5112789502731994E-17</v>
      </c>
      <c r="E7">
        <v>2.6979153021950245E-17</v>
      </c>
      <c r="F7">
        <v>2.3889367667658129E-17</v>
      </c>
      <c r="G7">
        <v>3.2519494932354796E-17</v>
      </c>
      <c r="H7">
        <v>1.5441092727411535E-17</v>
      </c>
      <c r="I7">
        <v>2.3960783823201907E-17</v>
      </c>
    </row>
    <row r="8" spans="1:9" x14ac:dyDescent="0.35">
      <c r="A8" t="s">
        <v>2</v>
      </c>
      <c r="B8">
        <v>12.811999999999999</v>
      </c>
      <c r="C8">
        <v>4.8468721234123662E-16</v>
      </c>
      <c r="D8">
        <v>4.8942422814549007E-16</v>
      </c>
      <c r="E8">
        <v>5.2579786655523018E-16</v>
      </c>
      <c r="F8">
        <v>4.6558090770264456E-16</v>
      </c>
      <c r="G8">
        <v>6.3377382688679223E-16</v>
      </c>
      <c r="H8">
        <v>3.0093211624356532E-16</v>
      </c>
      <c r="I8">
        <v>4.6697274021094986E-16</v>
      </c>
    </row>
    <row r="9" spans="1:9" x14ac:dyDescent="0.35">
      <c r="A9" t="s">
        <v>2</v>
      </c>
      <c r="B9">
        <v>12.811999999999999</v>
      </c>
      <c r="C9">
        <v>3.0598362591462114E-16</v>
      </c>
      <c r="D9">
        <v>3.089741097460366E-16</v>
      </c>
      <c r="E9">
        <v>3.3193683185821788E-16</v>
      </c>
      <c r="F9">
        <v>2.9392179258729621E-16</v>
      </c>
      <c r="G9">
        <v>4.0010218677706009E-16</v>
      </c>
      <c r="H9">
        <v>1.8997881053552244E-16</v>
      </c>
      <c r="I9">
        <v>2.9480045814048859E-16</v>
      </c>
    </row>
    <row r="10" spans="1:9" x14ac:dyDescent="0.35">
      <c r="A10" t="s">
        <v>0</v>
      </c>
      <c r="B10">
        <v>1.6450100000000001</v>
      </c>
      <c r="C10">
        <v>3.6004140707167069E-18</v>
      </c>
      <c r="D10">
        <v>3.6356021629967929E-18</v>
      </c>
      <c r="E10">
        <v>3.9057973655914709E-18</v>
      </c>
      <c r="F10">
        <v>3.4584862329099274E-18</v>
      </c>
      <c r="G10">
        <v>4.7078778764410239E-18</v>
      </c>
      <c r="H10">
        <v>2.2354215214802907E-18</v>
      </c>
      <c r="I10">
        <v>3.4688252169379516E-18</v>
      </c>
    </row>
    <row r="11" spans="1:9" x14ac:dyDescent="0.35">
      <c r="A11" t="s">
        <v>1</v>
      </c>
      <c r="B11">
        <v>1.28366</v>
      </c>
      <c r="C11">
        <v>2.9729735052598893E-18</v>
      </c>
      <c r="D11">
        <v>3.0020294038300538E-18</v>
      </c>
      <c r="E11">
        <v>3.2251379582309651E-18</v>
      </c>
      <c r="F11">
        <v>2.8557792900471975E-18</v>
      </c>
      <c r="G11">
        <v>3.8874406992505176E-18</v>
      </c>
      <c r="H11">
        <v>1.8458568447727784E-18</v>
      </c>
      <c r="I11">
        <v>2.864316509651081E-18</v>
      </c>
    </row>
    <row r="12" spans="1:9" x14ac:dyDescent="0.35">
      <c r="A12" t="s">
        <v>0</v>
      </c>
      <c r="B12">
        <v>1.25162</v>
      </c>
      <c r="C12">
        <v>3.4412960836289422E-18</v>
      </c>
      <c r="D12">
        <v>3.4749290607741881E-18</v>
      </c>
      <c r="E12">
        <v>3.7331831599532021E-18</v>
      </c>
      <c r="F12">
        <v>3.3056406554450481E-18</v>
      </c>
      <c r="G12">
        <v>4.4998162378514395E-18</v>
      </c>
      <c r="H12">
        <v>2.1366285032873011E-18</v>
      </c>
      <c r="I12">
        <v>3.3155227147153189E-18</v>
      </c>
    </row>
    <row r="17" spans="1:9" x14ac:dyDescent="0.35">
      <c r="A17" t="s">
        <v>15</v>
      </c>
    </row>
    <row r="18" spans="1:9" x14ac:dyDescent="0.35">
      <c r="A18" t="str">
        <f>A2</f>
        <v>[Si II]</v>
      </c>
      <c r="B18">
        <f>B2</f>
        <v>34.814</v>
      </c>
      <c r="C18" s="1">
        <v>1.046</v>
      </c>
      <c r="D18" s="1">
        <v>1.0536000000000001</v>
      </c>
      <c r="E18" s="1">
        <v>1.0529999999999999</v>
      </c>
      <c r="F18" s="1">
        <v>1.0483</v>
      </c>
      <c r="G18" s="1">
        <v>1.0492999999999999</v>
      </c>
      <c r="H18" s="1">
        <v>1.0463</v>
      </c>
      <c r="I18" s="1">
        <v>1.0474000000000001</v>
      </c>
    </row>
    <row r="19" spans="1:9" x14ac:dyDescent="0.35">
      <c r="A19" t="str">
        <f t="shared" ref="A19:B28" si="0">A3</f>
        <v>[Si II]</v>
      </c>
      <c r="B19">
        <f t="shared" si="0"/>
        <v>34.814</v>
      </c>
      <c r="C19" s="1">
        <v>1.046</v>
      </c>
      <c r="D19" s="1">
        <v>1.0536000000000001</v>
      </c>
      <c r="E19" s="1">
        <v>1.0529999999999999</v>
      </c>
      <c r="F19" s="1">
        <v>1.0483</v>
      </c>
      <c r="G19" s="1">
        <v>1.0492999999999999</v>
      </c>
      <c r="H19" s="1">
        <v>1.0463</v>
      </c>
      <c r="I19" s="1">
        <v>1.0474000000000001</v>
      </c>
    </row>
    <row r="20" spans="1:9" x14ac:dyDescent="0.35">
      <c r="A20" t="str">
        <f t="shared" si="0"/>
        <v>[FeII]</v>
      </c>
      <c r="B20">
        <f t="shared" si="0"/>
        <v>26</v>
      </c>
      <c r="C20" s="1">
        <v>1.0667</v>
      </c>
      <c r="D20" s="1">
        <v>1.0778000000000001</v>
      </c>
      <c r="E20" s="1">
        <v>1.077</v>
      </c>
      <c r="F20" s="1">
        <v>1.0701000000000001</v>
      </c>
      <c r="G20" s="1">
        <v>1.0716000000000001</v>
      </c>
      <c r="H20" s="1">
        <v>1.0671999999999999</v>
      </c>
      <c r="I20" s="1">
        <v>1.0688</v>
      </c>
    </row>
    <row r="21" spans="1:9" x14ac:dyDescent="0.35">
      <c r="A21" t="str">
        <f t="shared" si="0"/>
        <v>[Fe II]</v>
      </c>
      <c r="B21">
        <f t="shared" si="0"/>
        <v>26</v>
      </c>
      <c r="C21" s="1">
        <v>1.0667</v>
      </c>
      <c r="D21" s="1">
        <v>1.0778000000000001</v>
      </c>
      <c r="E21" s="1">
        <v>1.077</v>
      </c>
      <c r="F21" s="1">
        <v>1.0701000000000001</v>
      </c>
      <c r="G21" s="1">
        <v>1.0716000000000001</v>
      </c>
      <c r="H21" s="1">
        <v>1.0671999999999999</v>
      </c>
      <c r="I21" s="1">
        <v>1.0688</v>
      </c>
    </row>
    <row r="22" spans="1:9" x14ac:dyDescent="0.35">
      <c r="A22" t="str">
        <f t="shared" si="0"/>
        <v>[S I]</v>
      </c>
      <c r="B22">
        <f t="shared" si="0"/>
        <v>25.248999999999999</v>
      </c>
      <c r="C22" s="1">
        <v>1.0693999999999999</v>
      </c>
      <c r="D22" s="1">
        <v>1.081</v>
      </c>
      <c r="E22" s="1">
        <v>1.0801000000000001</v>
      </c>
      <c r="F22" s="1">
        <v>1.0729</v>
      </c>
      <c r="G22" s="1">
        <v>1.0745</v>
      </c>
      <c r="H22" s="1">
        <v>1.0699000000000001</v>
      </c>
      <c r="I22" s="1">
        <v>1.0714999999999999</v>
      </c>
    </row>
    <row r="23" spans="1:9" x14ac:dyDescent="0.35">
      <c r="A23" t="str">
        <f t="shared" si="0"/>
        <v>[Fe II]</v>
      </c>
      <c r="B23">
        <f t="shared" si="0"/>
        <v>17.936</v>
      </c>
      <c r="C23" s="1">
        <v>1.1178999999999999</v>
      </c>
      <c r="D23" s="1">
        <v>1.1380999999999999</v>
      </c>
      <c r="E23" s="1">
        <v>1.1366000000000001</v>
      </c>
      <c r="F23" s="1">
        <v>1.1240000000000001</v>
      </c>
      <c r="G23" s="1">
        <v>1.1267</v>
      </c>
      <c r="H23" s="1">
        <v>1.1188</v>
      </c>
      <c r="I23" s="1">
        <v>1.1215999999999999</v>
      </c>
    </row>
    <row r="24" spans="1:9" x14ac:dyDescent="0.35">
      <c r="A24" t="str">
        <f t="shared" si="0"/>
        <v>[Ne II]</v>
      </c>
      <c r="B24">
        <f t="shared" si="0"/>
        <v>12.811999999999999</v>
      </c>
      <c r="C24" s="1">
        <v>1.1073</v>
      </c>
      <c r="D24" s="1">
        <v>1.1255999999999999</v>
      </c>
      <c r="E24" s="1">
        <v>1.1242000000000001</v>
      </c>
      <c r="F24" s="1">
        <v>1.1128</v>
      </c>
      <c r="G24" s="1">
        <v>1.1153</v>
      </c>
      <c r="H24" s="1">
        <v>1.1081000000000001</v>
      </c>
      <c r="I24" s="1">
        <v>1.1106</v>
      </c>
    </row>
    <row r="25" spans="1:9" x14ac:dyDescent="0.35">
      <c r="A25" t="str">
        <f t="shared" si="0"/>
        <v>[Ne II]</v>
      </c>
      <c r="B25">
        <f t="shared" si="0"/>
        <v>12.811999999999999</v>
      </c>
      <c r="C25" s="1">
        <v>1.1073</v>
      </c>
      <c r="D25" s="1">
        <v>1.1255999999999999</v>
      </c>
      <c r="E25" s="1">
        <v>1.1242000000000001</v>
      </c>
      <c r="F25" s="1">
        <v>1.1128</v>
      </c>
      <c r="G25" s="1">
        <v>1.1153</v>
      </c>
      <c r="H25" s="1">
        <v>1.1081000000000001</v>
      </c>
      <c r="I25" s="1">
        <v>1.1106</v>
      </c>
    </row>
    <row r="26" spans="1:9" x14ac:dyDescent="0.35">
      <c r="A26" t="str">
        <f t="shared" si="0"/>
        <v>[Fe II]</v>
      </c>
      <c r="B26">
        <f t="shared" si="0"/>
        <v>1.6450100000000001</v>
      </c>
      <c r="C26" s="1">
        <v>2.0828000000000002</v>
      </c>
      <c r="D26" s="1">
        <v>2.3433999999999999</v>
      </c>
      <c r="E26" s="1">
        <v>2.3231000000000002</v>
      </c>
      <c r="F26" s="1">
        <v>2.1589999999999998</v>
      </c>
      <c r="G26" s="1">
        <v>2.1937000000000002</v>
      </c>
      <c r="H26" s="1">
        <v>2.0939000000000001</v>
      </c>
      <c r="I26" s="1">
        <v>2.1286999999999998</v>
      </c>
    </row>
    <row r="27" spans="1:9" x14ac:dyDescent="0.35">
      <c r="A27" t="str">
        <f t="shared" si="0"/>
        <v>HI Pa_beta</v>
      </c>
      <c r="B27">
        <f t="shared" si="0"/>
        <v>1.28366</v>
      </c>
      <c r="C27" s="1">
        <v>3.0813000000000001</v>
      </c>
      <c r="D27" s="1">
        <v>3.6922999999999999</v>
      </c>
      <c r="E27" s="1">
        <v>3.6434000000000002</v>
      </c>
      <c r="F27" s="1">
        <v>3.2562000000000002</v>
      </c>
      <c r="G27" s="1">
        <v>3.3365999999999998</v>
      </c>
      <c r="H27" s="1">
        <v>3.1065999999999998</v>
      </c>
      <c r="I27" s="1">
        <v>3.1861999999999999</v>
      </c>
    </row>
    <row r="28" spans="1:9" x14ac:dyDescent="0.35">
      <c r="A28" t="str">
        <f t="shared" si="0"/>
        <v>[Fe II]</v>
      </c>
      <c r="B28">
        <f t="shared" si="0"/>
        <v>1.25162</v>
      </c>
      <c r="C28" s="1">
        <v>3.2113999999999998</v>
      </c>
      <c r="D28" s="1">
        <v>3.8738000000000001</v>
      </c>
      <c r="E28" s="1">
        <v>3.8205</v>
      </c>
      <c r="F28" s="1">
        <v>3.4003999999999999</v>
      </c>
      <c r="G28" s="1">
        <v>3.4876</v>
      </c>
      <c r="H28" s="1">
        <v>3.2387000000000001</v>
      </c>
      <c r="I28" s="1">
        <v>3.3248000000000002</v>
      </c>
    </row>
    <row r="30" spans="1:9" x14ac:dyDescent="0.35">
      <c r="A30" t="s">
        <v>16</v>
      </c>
    </row>
    <row r="31" spans="1:9" x14ac:dyDescent="0.35">
      <c r="A31" t="str">
        <f>A2</f>
        <v>[Si II]</v>
      </c>
      <c r="B31">
        <f>B2</f>
        <v>34.814</v>
      </c>
      <c r="C31" s="2">
        <f>C18*C2</f>
        <v>1.6869747376914112E-15</v>
      </c>
      <c r="D31" s="2">
        <f t="shared" ref="D31:I31" si="1">D18*D2</f>
        <v>1.7158390968792446E-15</v>
      </c>
      <c r="E31" s="2">
        <f t="shared" si="1"/>
        <v>1.8423092117704392E-15</v>
      </c>
      <c r="F31" s="2">
        <f t="shared" si="1"/>
        <v>1.624037605385972E-15</v>
      </c>
      <c r="G31" s="2">
        <f t="shared" si="1"/>
        <v>2.2128363950069827E-15</v>
      </c>
      <c r="H31" s="2">
        <f t="shared" si="1"/>
        <v>1.0477076075339228E-15</v>
      </c>
      <c r="I31" s="2">
        <f t="shared" si="1"/>
        <v>1.6274941325902382E-15</v>
      </c>
    </row>
    <row r="32" spans="1:9" x14ac:dyDescent="0.35">
      <c r="A32" t="str">
        <f t="shared" ref="A32:B41" si="2">A3</f>
        <v>[Si II]</v>
      </c>
      <c r="B32">
        <f t="shared" si="2"/>
        <v>34.814</v>
      </c>
      <c r="C32" s="2">
        <f t="shared" ref="C32:I41" si="3">C19*C3</f>
        <v>8.0503197065543606E-16</v>
      </c>
      <c r="D32" s="2">
        <f t="shared" si="3"/>
        <v>8.1880617333880683E-16</v>
      </c>
      <c r="E32" s="2">
        <f t="shared" si="3"/>
        <v>8.7915828386252823E-16</v>
      </c>
      <c r="F32" s="2">
        <f t="shared" si="3"/>
        <v>7.7499808661720471E-16</v>
      </c>
      <c r="G32" s="2">
        <f t="shared" si="3"/>
        <v>1.0559755306403435E-15</v>
      </c>
      <c r="H32" s="2">
        <f t="shared" si="3"/>
        <v>4.9997080639035124E-16</v>
      </c>
      <c r="I32" s="2">
        <f t="shared" si="3"/>
        <v>7.7664755702402475E-16</v>
      </c>
    </row>
    <row r="33" spans="1:9" x14ac:dyDescent="0.35">
      <c r="A33" t="str">
        <f t="shared" si="2"/>
        <v>[FeII]</v>
      </c>
      <c r="B33">
        <f t="shared" si="2"/>
        <v>26</v>
      </c>
      <c r="C33" s="2">
        <f t="shared" si="3"/>
        <v>3.7979924363042537E-16</v>
      </c>
      <c r="D33" s="2">
        <f t="shared" si="3"/>
        <v>3.87501941254457E-16</v>
      </c>
      <c r="E33" s="2">
        <f t="shared" si="3"/>
        <v>4.1599179199919417E-16</v>
      </c>
      <c r="F33" s="2">
        <f t="shared" si="3"/>
        <v>3.6599046025662826E-16</v>
      </c>
      <c r="G33" s="2">
        <f t="shared" si="3"/>
        <v>4.9890429606665472E-16</v>
      </c>
      <c r="H33" s="2">
        <f t="shared" si="3"/>
        <v>2.3591991032942029E-16</v>
      </c>
      <c r="I33" s="2">
        <f t="shared" si="3"/>
        <v>3.666386228222081E-16</v>
      </c>
    </row>
    <row r="34" spans="1:9" x14ac:dyDescent="0.35">
      <c r="A34" t="str">
        <f t="shared" si="2"/>
        <v>[Fe II]</v>
      </c>
      <c r="B34">
        <f t="shared" si="2"/>
        <v>26</v>
      </c>
      <c r="C34" s="2">
        <f t="shared" si="3"/>
        <v>5.8605938673137378E-16</v>
      </c>
      <c r="D34" s="2">
        <f t="shared" si="3"/>
        <v>5.979452404328358E-16</v>
      </c>
      <c r="E34" s="2">
        <f t="shared" si="3"/>
        <v>6.4190726704439034E-16</v>
      </c>
      <c r="F34" s="2">
        <f t="shared" si="3"/>
        <v>5.6475137400813413E-16</v>
      </c>
      <c r="G34" s="2">
        <f t="shared" si="3"/>
        <v>7.6984762527591437E-16</v>
      </c>
      <c r="H34" s="2">
        <f t="shared" si="3"/>
        <v>3.6404253111130897E-16</v>
      </c>
      <c r="I34" s="2">
        <f t="shared" si="3"/>
        <v>5.6575153860049852E-16</v>
      </c>
    </row>
    <row r="35" spans="1:9" x14ac:dyDescent="0.35">
      <c r="A35" t="str">
        <f t="shared" si="2"/>
        <v>[S I]</v>
      </c>
      <c r="B35">
        <f t="shared" si="2"/>
        <v>25.248999999999999</v>
      </c>
      <c r="C35" s="2">
        <f t="shared" si="3"/>
        <v>9.1444945321063292E-16</v>
      </c>
      <c r="D35" s="2">
        <f t="shared" si="3"/>
        <v>9.3340284784121372E-16</v>
      </c>
      <c r="E35" s="2">
        <f t="shared" si="3"/>
        <v>1.0019377705788441E-15</v>
      </c>
      <c r="F35" s="2">
        <f t="shared" si="3"/>
        <v>8.812768685009625E-16</v>
      </c>
      <c r="G35" s="2">
        <f t="shared" si="3"/>
        <v>1.2014305830422006E-15</v>
      </c>
      <c r="H35" s="2">
        <f t="shared" si="3"/>
        <v>5.6802792903195325E-16</v>
      </c>
      <c r="I35" s="2">
        <f t="shared" si="3"/>
        <v>8.8275801120970817E-16</v>
      </c>
    </row>
    <row r="36" spans="1:9" x14ac:dyDescent="0.35">
      <c r="A36" t="str">
        <f t="shared" si="2"/>
        <v>[Fe II]</v>
      </c>
      <c r="B36">
        <f t="shared" si="2"/>
        <v>17.936</v>
      </c>
      <c r="C36" s="2">
        <f t="shared" si="3"/>
        <v>2.7801870090622725E-17</v>
      </c>
      <c r="D36" s="2">
        <f t="shared" si="3"/>
        <v>2.8580865733059281E-17</v>
      </c>
      <c r="E36" s="2">
        <f t="shared" si="3"/>
        <v>3.0664505324748647E-17</v>
      </c>
      <c r="F36" s="2">
        <f t="shared" si="3"/>
        <v>2.685164925844774E-17</v>
      </c>
      <c r="G36" s="2">
        <f t="shared" si="3"/>
        <v>3.6639714940284152E-17</v>
      </c>
      <c r="H36" s="2">
        <f t="shared" si="3"/>
        <v>1.7275494543428026E-17</v>
      </c>
      <c r="I36" s="2">
        <f t="shared" si="3"/>
        <v>2.6874415136103256E-17</v>
      </c>
    </row>
    <row r="37" spans="1:9" x14ac:dyDescent="0.35">
      <c r="A37" t="str">
        <f t="shared" si="2"/>
        <v>[Ne II]</v>
      </c>
      <c r="B37">
        <f t="shared" si="2"/>
        <v>12.811999999999999</v>
      </c>
      <c r="C37" s="2">
        <f t="shared" si="3"/>
        <v>5.3669415022545131E-16</v>
      </c>
      <c r="D37" s="2">
        <f t="shared" si="3"/>
        <v>5.5089591120056355E-16</v>
      </c>
      <c r="E37" s="2">
        <f t="shared" si="3"/>
        <v>5.9110196158138984E-16</v>
      </c>
      <c r="F37" s="2">
        <f t="shared" si="3"/>
        <v>5.1809843409150288E-16</v>
      </c>
      <c r="G37" s="2">
        <f t="shared" si="3"/>
        <v>7.0684794912683936E-16</v>
      </c>
      <c r="H37" s="2">
        <f t="shared" si="3"/>
        <v>3.3346287800949476E-16</v>
      </c>
      <c r="I37" s="2">
        <f t="shared" si="3"/>
        <v>5.1861992527828089E-16</v>
      </c>
    </row>
    <row r="38" spans="1:9" x14ac:dyDescent="0.35">
      <c r="A38" t="str">
        <f t="shared" si="2"/>
        <v>[Ne II]</v>
      </c>
      <c r="B38">
        <f t="shared" si="2"/>
        <v>12.811999999999999</v>
      </c>
      <c r="C38" s="2">
        <f t="shared" si="3"/>
        <v>3.3881566897525996E-16</v>
      </c>
      <c r="D38" s="2">
        <f t="shared" si="3"/>
        <v>3.4778125793013876E-16</v>
      </c>
      <c r="E38" s="2">
        <f t="shared" si="3"/>
        <v>3.7316338637500858E-16</v>
      </c>
      <c r="F38" s="2">
        <f t="shared" si="3"/>
        <v>3.2707617079114321E-16</v>
      </c>
      <c r="G38" s="2">
        <f t="shared" si="3"/>
        <v>4.4623396891245509E-16</v>
      </c>
      <c r="H38" s="2">
        <f t="shared" si="3"/>
        <v>2.1051551995441243E-16</v>
      </c>
      <c r="I38" s="2">
        <f t="shared" si="3"/>
        <v>3.2740538881082662E-16</v>
      </c>
    </row>
    <row r="39" spans="1:9" x14ac:dyDescent="0.35">
      <c r="A39" t="str">
        <f t="shared" si="2"/>
        <v>[Fe II]</v>
      </c>
      <c r="B39">
        <f t="shared" si="2"/>
        <v>1.6450100000000001</v>
      </c>
      <c r="C39" s="2">
        <f t="shared" si="3"/>
        <v>7.4989424264887573E-18</v>
      </c>
      <c r="D39" s="2">
        <f t="shared" si="3"/>
        <v>8.5196701087666843E-18</v>
      </c>
      <c r="E39" s="2">
        <f t="shared" si="3"/>
        <v>9.0735578600055464E-18</v>
      </c>
      <c r="F39" s="2">
        <f t="shared" si="3"/>
        <v>7.4668717768525319E-18</v>
      </c>
      <c r="G39" s="2">
        <f t="shared" si="3"/>
        <v>1.0327671697548676E-17</v>
      </c>
      <c r="H39" s="2">
        <f t="shared" si="3"/>
        <v>4.6807491238275811E-18</v>
      </c>
      <c r="I39" s="2">
        <f t="shared" si="3"/>
        <v>7.3840882392958176E-18</v>
      </c>
    </row>
    <row r="40" spans="1:9" x14ac:dyDescent="0.35">
      <c r="A40" t="str">
        <f t="shared" si="2"/>
        <v>HI Pa_beta</v>
      </c>
      <c r="B40">
        <f t="shared" si="2"/>
        <v>1.28366</v>
      </c>
      <c r="C40" s="2">
        <f t="shared" si="3"/>
        <v>9.1606232617572972E-18</v>
      </c>
      <c r="D40" s="2">
        <f t="shared" si="3"/>
        <v>1.1084393167761708E-17</v>
      </c>
      <c r="E40" s="2">
        <f t="shared" si="3"/>
        <v>1.1750467637018699E-17</v>
      </c>
      <c r="F40" s="2">
        <f t="shared" si="3"/>
        <v>9.2989885242516856E-18</v>
      </c>
      <c r="G40" s="2">
        <f t="shared" si="3"/>
        <v>1.2970834637119277E-17</v>
      </c>
      <c r="H40" s="2">
        <f t="shared" si="3"/>
        <v>5.7343388739711132E-18</v>
      </c>
      <c r="I40" s="2">
        <f t="shared" si="3"/>
        <v>9.1262852630502743E-18</v>
      </c>
    </row>
    <row r="41" spans="1:9" x14ac:dyDescent="0.35">
      <c r="A41" t="str">
        <f t="shared" si="2"/>
        <v>[Fe II]</v>
      </c>
      <c r="B41">
        <f t="shared" si="2"/>
        <v>1.25162</v>
      </c>
      <c r="C41" s="2">
        <f t="shared" si="3"/>
        <v>1.1051378242965984E-17</v>
      </c>
      <c r="D41" s="2">
        <f t="shared" si="3"/>
        <v>1.346118019562705E-17</v>
      </c>
      <c r="E41" s="2">
        <f t="shared" si="3"/>
        <v>1.426262626260121E-17</v>
      </c>
      <c r="F41" s="2">
        <f t="shared" si="3"/>
        <v>1.1240500484775341E-17</v>
      </c>
      <c r="G41" s="2">
        <f t="shared" si="3"/>
        <v>1.5693559111130679E-17</v>
      </c>
      <c r="H41" s="2">
        <f t="shared" si="3"/>
        <v>6.9198987335965826E-18</v>
      </c>
      <c r="I41" s="2">
        <f t="shared" si="3"/>
        <v>1.1023449921885494E-17</v>
      </c>
    </row>
  </sheetData>
  <sortState xmlns:xlrd2="http://schemas.microsoft.com/office/spreadsheetml/2017/richdata2" ref="A15:I25">
    <sortCondition descending="1" ref="B15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2019-07-23T21:25:12Z</dcterms:modified>
</cp:coreProperties>
</file>