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ofr-my.sharepoint.com/personal/arubinst_ur_rochester_edu/Documents/Documents/UofR_Grad/Research/Images and Image Analysis/JWST_IPA/"/>
    </mc:Choice>
  </mc:AlternateContent>
  <xr:revisionPtr revIDLastSave="265" documentId="13_ncr:1_{13713247-8D2D-4797-AF3F-2B3FEFFDDF06}" xr6:coauthVersionLast="47" xr6:coauthVersionMax="47" xr10:uidLastSave="{D4F66D63-832C-4D55-BF07-B61A622561EA}"/>
  <bookViews>
    <workbookView xWindow="-108" yWindow="-108" windowWidth="23256" windowHeight="12456" activeTab="1" xr2:uid="{00000000-000D-0000-FFFF-FFFF00000000}"/>
  </bookViews>
  <sheets>
    <sheet name="original data" sheetId="2" r:id="rId1"/>
    <sheet name="v=1-0 wavelengths to check" sheetId="1" r:id="rId2"/>
    <sheet name="final v=1-0 13co list" sheetId="3" r:id="rId3"/>
  </sheets>
  <definedNames>
    <definedName name="_xlnm._FilterDatabase" localSheetId="1" hidden="1">'v=1-0 wavelengths to check'!$E$2:$E$253</definedName>
    <definedName name="ExternalData_1" localSheetId="0" hidden="1">'original data'!$A$1:$R$253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B19" i="1"/>
  <c r="A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" i="1"/>
  <c r="B2" i="1"/>
  <c r="C7" i="3"/>
  <c r="C6" i="3"/>
  <c r="C5" i="3"/>
  <c r="C4" i="3"/>
  <c r="C3" i="3"/>
  <c r="C2" i="3"/>
  <c r="A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10" i="1"/>
  <c r="A4" i="1"/>
  <c r="A5" i="1"/>
  <c r="A6" i="1"/>
  <c r="A7" i="1"/>
  <c r="A8" i="1"/>
  <c r="A9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F5D87-C916-4793-9E79-03AFE69639FE}" keepAlive="1" name="Query - 64c43cb4" description="Connection to the '64c43cb4' query in the workbook." type="5" refreshedVersion="8" background="1" saveData="1">
    <dbPr connection="Provider=Microsoft.Mashup.OleDb.1;Data Source=$Workbook$;Location=64c43cb4;Extended Properties=&quot;&quot;" command="SELECT * FROM [64c43cb4]"/>
  </connection>
</connections>
</file>

<file path=xl/sharedStrings.xml><?xml version="1.0" encoding="utf-8"?>
<sst xmlns="http://schemas.openxmlformats.org/spreadsheetml/2006/main" count="1078" uniqueCount="563">
  <si>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</si>
  <si>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</si>
  <si>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</si>
  <si>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</si>
  <si>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</si>
  <si>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</si>
  <si>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</si>
  <si>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</si>
  <si>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</si>
  <si>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</si>
  <si>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</si>
  <si>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</si>
  <si>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</si>
  <si>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</si>
  <si>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</si>
  <si>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</si>
  <si>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</si>
  <si>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</si>
  <si>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/>
  </si>
  <si>
    <t>1.131E+01.03450.037</t>
  </si>
  <si>
    <t>5409.56840.67-.002872</t>
  </si>
  <si>
    <t>P</t>
  </si>
  <si>
    <t>1.140E+01.03480.037</t>
  </si>
  <si>
    <t>5214.57680.67-.002866</t>
  </si>
  <si>
    <t>1.149E+01.03520.037</t>
  </si>
  <si>
    <t>5023.07030.67-.002861</t>
  </si>
  <si>
    <t>1.157E+01.03550.038</t>
  </si>
  <si>
    <t>4835.05580.67-.002856</t>
  </si>
  <si>
    <t>1.166E+01.03590.038</t>
  </si>
  <si>
    <t>4650.54020.67-.002851</t>
  </si>
  <si>
    <t>1.176E+01.03620.038</t>
  </si>
  <si>
    <t>4469.53040.67-.002846</t>
  </si>
  <si>
    <t>1.185E+01.03660.039</t>
  </si>
  <si>
    <t>4292.03300.67-.002841</t>
  </si>
  <si>
    <t>2.370E+01.03860.041</t>
  </si>
  <si>
    <t>5522.57240.67-.002822</t>
  </si>
  <si>
    <t>1.194E+01.03700.039</t>
  </si>
  <si>
    <t>4118.05440.67-.002837</t>
  </si>
  <si>
    <t>2.388E+01.03900.041</t>
  </si>
  <si>
    <t>5367.68800.67-.002819</t>
  </si>
  <si>
    <t>1.203E+01.03740.040</t>
  </si>
  <si>
    <t>3947.60100.67-.002833</t>
  </si>
  <si>
    <t>2.406E+01.03950.042</t>
  </si>
  <si>
    <t>5216.32610.67-.002817</t>
  </si>
  <si>
    <t>1.212E+01.03780.040</t>
  </si>
  <si>
    <t>3780.67920.67-.002829</t>
  </si>
  <si>
    <t>2.425E+01.03990.042</t>
  </si>
  <si>
    <t>5068.49220.67-.002815</t>
  </si>
  <si>
    <t>1.222E+01.03820.040</t>
  </si>
  <si>
    <t>3617.29500.67-.002826</t>
  </si>
  <si>
    <t>2.442E+01.04030.043</t>
  </si>
  <si>
    <t>4924.19190.67-.002813</t>
  </si>
  <si>
    <t>1.231E+01.03860.041</t>
  </si>
  <si>
    <t>3457.45440.67-.002822</t>
  </si>
  <si>
    <t>2.461E+01.04080.043</t>
  </si>
  <si>
    <t>4783.43040.67-.002811</t>
  </si>
  <si>
    <t>1.240E+01.03900.041</t>
  </si>
  <si>
    <t>3301.16330.67-.002819</t>
  </si>
  <si>
    <t>2.478E+01.04130.044</t>
  </si>
  <si>
    <t>4646.21300.67-.002810</t>
  </si>
  <si>
    <t>2.497E+01.04170.044</t>
  </si>
  <si>
    <t>4512.54480.67-.002809</t>
  </si>
  <si>
    <t>1.249E+01.03950.042</t>
  </si>
  <si>
    <t>3148.42730.67-.002817</t>
  </si>
  <si>
    <t>2.516E+01.04220.045</t>
  </si>
  <si>
    <t>4382.43060.67-.002809</t>
  </si>
  <si>
    <t>1.259E+01.03990.042</t>
  </si>
  <si>
    <t>2999.25210.67-.002815</t>
  </si>
  <si>
    <t>2.534E+01.04270.045</t>
  </si>
  <si>
    <t>4255.87530.67-.002809</t>
  </si>
  <si>
    <t>1.268E+01.04030.043</t>
  </si>
  <si>
    <t>2853.64320.67-.002813</t>
  </si>
  <si>
    <t>2.553E+01.04320.046</t>
  </si>
  <si>
    <t>4132.88350.67-.002809</t>
  </si>
  <si>
    <t>1.278E+01.04080.043</t>
  </si>
  <si>
    <t>2711.60590.67-.002811</t>
  </si>
  <si>
    <t>3.847E+01.04650.049</t>
  </si>
  <si>
    <t>5528.39860.67-.002819</t>
  </si>
  <si>
    <t>2.572E+01.04380.046</t>
  </si>
  <si>
    <t>4013.45980.67-.002810</t>
  </si>
  <si>
    <t>1.287E+01.04130.044</t>
  </si>
  <si>
    <t>2573.14530.67-.002810</t>
  </si>
  <si>
    <t>3.876E+01.04710.050</t>
  </si>
  <si>
    <t>5431.35460.67-.002822</t>
  </si>
  <si>
    <t>2.590E+01.04430.047</t>
  </si>
  <si>
    <t>3897.60860.67-.002811</t>
  </si>
  <si>
    <t>1.297E+01.04170.044</t>
  </si>
  <si>
    <t>2438.26660.67-.002809</t>
  </si>
  <si>
    <t>3.904E+01.04770.051</t>
  </si>
  <si>
    <t>5337.87410.67-.002824</t>
  </si>
  <si>
    <t>2.609E+01.04480.047</t>
  </si>
  <si>
    <t>3785.33420.67-.002813</t>
  </si>
  <si>
    <t>1.306E+01.04220.045</t>
  </si>
  <si>
    <t>2306.97460.67-.002809</t>
  </si>
  <si>
    <t>3.933E+01.04830.051</t>
  </si>
  <si>
    <t>5247.96060.67-.002827</t>
  </si>
  <si>
    <t>2.627E+01.04540.048</t>
  </si>
  <si>
    <t>3676.64070.67-.002815</t>
  </si>
  <si>
    <t>1.316E+01.04270.045</t>
  </si>
  <si>
    <t>2179.27430.67-.002809</t>
  </si>
  <si>
    <t>3.962E+01.04900.052</t>
  </si>
  <si>
    <t>5161.61730.67-.002829</t>
  </si>
  <si>
    <t>2.647E+01.04600.049</t>
  </si>
  <si>
    <t>3571.53210.67-.002817</t>
  </si>
  <si>
    <t>1.326E+01.04320.046</t>
  </si>
  <si>
    <t>2055.17020.67-.002809</t>
  </si>
  <si>
    <t>3.992E+01.04960.053</t>
  </si>
  <si>
    <t>5078.84750.67-.002831</t>
  </si>
  <si>
    <t>2.667E+01.04650.049</t>
  </si>
  <si>
    <t>3470.01230.67-.002819</t>
  </si>
  <si>
    <t>1.335E+01.04380.046</t>
  </si>
  <si>
    <t>1934.66690.67-.002810</t>
  </si>
  <si>
    <t>4.021E+01.05030.053</t>
  </si>
  <si>
    <t>4999.65430.67-.002832</t>
  </si>
  <si>
    <t>2.686E+01.04710.050</t>
  </si>
  <si>
    <t>3372.08510.67-.002822</t>
  </si>
  <si>
    <t>4.051E+01.05100.054</t>
  </si>
  <si>
    <t>4924.04060.67-.002832</t>
  </si>
  <si>
    <t>1.345E+01.04430.047</t>
  </si>
  <si>
    <t>1817.76880.67-.002811</t>
  </si>
  <si>
    <t>2.706E+01.04770.051</t>
  </si>
  <si>
    <t>3277.75410.67-.002824</t>
  </si>
  <si>
    <t>4.082E+01.05170.055</t>
  </si>
  <si>
    <t>4852.00920.67-.002831</t>
  </si>
  <si>
    <t>1.354E+01.04480.047</t>
  </si>
  <si>
    <t>1704.48020.67-.002813</t>
  </si>
  <si>
    <t>2.725E+01.04830.051</t>
  </si>
  <si>
    <t>3187.02260.67-.002827</t>
  </si>
  <si>
    <t>4.113E+01.05240.056</t>
  </si>
  <si>
    <t>4783.56280.68-.002828</t>
  </si>
  <si>
    <t>1.364E+01.04540.048</t>
  </si>
  <si>
    <t>1594.80530.67-.002815</t>
  </si>
  <si>
    <t>2.745E+01.04900.052</t>
  </si>
  <si>
    <t>3099.89420.67-.002829</t>
  </si>
  <si>
    <t>4.145E+01.05310.057</t>
  </si>
  <si>
    <t>4718.70400.69-.002822</t>
  </si>
  <si>
    <t>1.375E+01.04600.049</t>
  </si>
  <si>
    <t>1488.74790.67-.002817</t>
  </si>
  <si>
    <t>2.766E+01.04960.053</t>
  </si>
  <si>
    <t>3016.37200.67-.002831</t>
  </si>
  <si>
    <t>4.179E+01.05380.058</t>
  </si>
  <si>
    <t>4657.43520.70-.002814</t>
  </si>
  <si>
    <t>1.385E+01.04650.049</t>
  </si>
  <si>
    <t>1386.31210.67-.002819</t>
  </si>
  <si>
    <t>2.786E+01.05030.053</t>
  </si>
  <si>
    <t>2936.45910.67-.002832</t>
  </si>
  <si>
    <t>4.213E+01.05450.059</t>
  </si>
  <si>
    <t>4599.75860.71-.002803</t>
  </si>
  <si>
    <t>1.395E+01.04710.050</t>
  </si>
  <si>
    <t>1287.50160.67-.002822</t>
  </si>
  <si>
    <t>2.808E+01.05100.054</t>
  </si>
  <si>
    <t>2860.15840.67-.002832</t>
  </si>
  <si>
    <t>4.249E+01.05530.059</t>
  </si>
  <si>
    <t>4545.67630.72-.002787</t>
  </si>
  <si>
    <t>1.405E+01.04770.051</t>
  </si>
  <si>
    <t>1192.31990.67-.002824</t>
  </si>
  <si>
    <t>4.287E+01.05610.060</t>
  </si>
  <si>
    <t>4495.19050.73-.002765</t>
  </si>
  <si>
    <t>2.828E+01.05170.055</t>
  </si>
  <si>
    <t>2787.47270.67-.002831</t>
  </si>
  <si>
    <t>1.415E+01.04830.051</t>
  </si>
  <si>
    <t>1100.77060.67-.002827</t>
  </si>
  <si>
    <t>4.327E+01.05690.062</t>
  </si>
  <si>
    <t>4448.30300.74-.002736</t>
  </si>
  <si>
    <t>2.851E+01.05240.056</t>
  </si>
  <si>
    <t>2718.40470.68-.002828</t>
  </si>
  <si>
    <t>1.426E+01.04900.052</t>
  </si>
  <si>
    <t>1012.85700.67-.002829</t>
  </si>
  <si>
    <t>4.370E+01.05770.063</t>
  </si>
  <si>
    <t>4405.01550.75-.002699</t>
  </si>
  <si>
    <t>2.873E+01.05310.057</t>
  </si>
  <si>
    <t>2652.95710.69-.002822</t>
  </si>
  <si>
    <t>1.437E+01.04960.053</t>
  </si>
  <si>
    <t>928.58230.67-.002831</t>
  </si>
  <si>
    <t>4.416E+01.05860.064</t>
  </si>
  <si>
    <t>4365.32960.75-.002651</t>
  </si>
  <si>
    <t>2.896E+01.05380.058</t>
  </si>
  <si>
    <t>2591.13210.70-.002814</t>
  </si>
  <si>
    <t>4.468E+01.05950.065</t>
  </si>
  <si>
    <t>4329.24690.75-.002591</t>
  </si>
  <si>
    <t>1.447E+01.05030.053</t>
  </si>
  <si>
    <t>847.94970.67-.002832</t>
  </si>
  <si>
    <t>2.920E+01.05450.059</t>
  </si>
  <si>
    <t>2532.93210.71-.002803</t>
  </si>
  <si>
    <t>4.527E+01.06060.066</t>
  </si>
  <si>
    <t>4296.76860.75-.002514</t>
  </si>
  <si>
    <t>1.458E+01.05100.054</t>
  </si>
  <si>
    <t>770.96190.67-.002832</t>
  </si>
  <si>
    <t>2.945E+01.05530.059</t>
  </si>
  <si>
    <t>2478.35910.72-.002787</t>
  </si>
  <si>
    <t>4.596E+01.06180.068</t>
  </si>
  <si>
    <t>4267.89590.75-.002418</t>
  </si>
  <si>
    <t>1.469E+01.05170.055</t>
  </si>
  <si>
    <t>697.62190.67-.002831</t>
  </si>
  <si>
    <t>2.971E+01.05610.060</t>
  </si>
  <si>
    <t>2427.41530.73-.002765</t>
  </si>
  <si>
    <t>4.682E+01.06320.069</t>
  </si>
  <si>
    <t>4242.63000.74-.002298</t>
  </si>
  <si>
    <t>2.999E+01.05690.062</t>
  </si>
  <si>
    <t>2380.10250.74-.002736</t>
  </si>
  <si>
    <t>1.481E+01.05240.056</t>
  </si>
  <si>
    <t>627.93240.68-.002828</t>
  </si>
  <si>
    <t>4.796E+01.06510.071</t>
  </si>
  <si>
    <t>4220.97180.74-.002148</t>
  </si>
  <si>
    <t>3.028E+01.05770.063</t>
  </si>
  <si>
    <t>2336.42240.75-.002699</t>
  </si>
  <si>
    <t>1.493E+01.05310.057</t>
  </si>
  <si>
    <t>561.89580.69-.002822</t>
  </si>
  <si>
    <t>4.961E+01.06770.074</t>
  </si>
  <si>
    <t>4202.92200.74-.001961</t>
  </si>
  <si>
    <t>3.061E+01.05860.064</t>
  </si>
  <si>
    <t>2296.37670.75-.002651</t>
  </si>
  <si>
    <t>1.504E+01.05380.058</t>
  </si>
  <si>
    <t>499.51460.70-.002814</t>
  </si>
  <si>
    <t>5.238E+01.07120.077</t>
  </si>
  <si>
    <t>4188.48140.74-.001726</t>
  </si>
  <si>
    <t>3.097E+01.05950.065</t>
  </si>
  <si>
    <t>2259.96680.75-.002591</t>
  </si>
  <si>
    <t>1.516E+01.05450.059</t>
  </si>
  <si>
    <t>440.79120.71-.002803</t>
  </si>
  <si>
    <t>5.852E+01.07570.081</t>
  </si>
  <si>
    <t>4177.65050.75-.001431</t>
  </si>
  <si>
    <t>3.138E+01.06060.066</t>
  </si>
  <si>
    <t>2227.19410.75-.002514</t>
  </si>
  <si>
    <t>1.530E+01.05530.059</t>
  </si>
  <si>
    <t>385.72750.72-.002787</t>
  </si>
  <si>
    <t>8.825E+01.08030.087</t>
  </si>
  <si>
    <t>4170.42960.76-.001060</t>
  </si>
  <si>
    <t>3.186E+01.06180.068</t>
  </si>
  <si>
    <t>2198.05970.75-.002418</t>
  </si>
  <si>
    <t>1.544E+01.05610.060</t>
  </si>
  <si>
    <t>334.32560.73-.002765</t>
  </si>
  <si>
    <t>3.246E+01.06320.069</t>
  </si>
  <si>
    <t>2172.56480.74-.002298</t>
  </si>
  <si>
    <t>2.973E+01.08030.087</t>
  </si>
  <si>
    <t>4166.81910.76-.002018</t>
  </si>
  <si>
    <t>R</t>
  </si>
  <si>
    <t>1.557E+01.05690.062</t>
  </si>
  <si>
    <t>286.58750.74-.002736</t>
  </si>
  <si>
    <t>3.324E+01.06510.071</t>
  </si>
  <si>
    <t>2150.71030.74-.002148</t>
  </si>
  <si>
    <t>3.587E+01.07570.081</t>
  </si>
  <si>
    <t>4170.42960.75-.001922</t>
  </si>
  <si>
    <t>1.573E+01.05770.063</t>
  </si>
  <si>
    <t>242.51480.75-.002699</t>
  </si>
  <si>
    <t>3.439E+01.06770.074</t>
  </si>
  <si>
    <t>2132.49690.74-.001961</t>
  </si>
  <si>
    <t>3.863E+01.07120.077</t>
  </si>
  <si>
    <t>4177.65050.74-.001841</t>
  </si>
  <si>
    <t>1.590E+01.05860.064</t>
  </si>
  <si>
    <t>202.10920.75-.002651</t>
  </si>
  <si>
    <t>4.028E+01.06770.074</t>
  </si>
  <si>
    <t>4188.48140.74-.001780</t>
  </si>
  <si>
    <t>3.631E+01.07120.077</t>
  </si>
  <si>
    <t>2117.92550.74-.001726</t>
  </si>
  <si>
    <t>1.608E+01.05950.065</t>
  </si>
  <si>
    <t>165.37220.75-.002591</t>
  </si>
  <si>
    <t>4.141E+01.06510.071</t>
  </si>
  <si>
    <t>4202.92200.74-.001736</t>
  </si>
  <si>
    <t>4.056E+01.07570.081</t>
  </si>
  <si>
    <t>2106.99640.75-.001431</t>
  </si>
  <si>
    <t>1.630E+01.06060.066</t>
  </si>
  <si>
    <t>132.30500.75-.002514</t>
  </si>
  <si>
    <t>4.226E+01.06320.069</t>
  </si>
  <si>
    <t>4220.97180.74-.001710</t>
  </si>
  <si>
    <t>6.118E+01.08030.087</t>
  </si>
  <si>
    <t>2099.71010.76-.001060</t>
  </si>
  <si>
    <t>1.655E+01.06180.068</t>
  </si>
  <si>
    <t>102.90890.75-.002418</t>
  </si>
  <si>
    <t>4.294E+01.06180.068</t>
  </si>
  <si>
    <t>4242.63000.75-.001700</t>
  </si>
  <si>
    <t>4.352E+01.06060.066</t>
  </si>
  <si>
    <t>4267.89590.75-.001704</t>
  </si>
  <si>
    <t>1.686E+01.06320.069</t>
  </si>
  <si>
    <t>77.18500.74-.002298</t>
  </si>
  <si>
    <t>2.062E+01.08030.087</t>
  </si>
  <si>
    <t>2096.06690.76-.002018</t>
  </si>
  <si>
    <t>4.403E+01.05950.065</t>
  </si>
  <si>
    <t>4296.76860.75-.001720</t>
  </si>
  <si>
    <t>1.727E+01.06510.071</t>
  </si>
  <si>
    <t>55.13410.74-.002148</t>
  </si>
  <si>
    <t>2.487E+01.07570.081</t>
  </si>
  <si>
    <t>2099.71010.75-.001922</t>
  </si>
  <si>
    <t>4.448E+01.05860.064</t>
  </si>
  <si>
    <t>4329.24690.75-.001746</t>
  </si>
  <si>
    <t>1.787E+01.06770.074</t>
  </si>
  <si>
    <t>36.75720.74-.001961</t>
  </si>
  <si>
    <t>2.678E+01.07120.077</t>
  </si>
  <si>
    <t>2106.99640.74-.001841</t>
  </si>
  <si>
    <t>4.489E+01.05770.063</t>
  </si>
  <si>
    <t>4365.32960.75-.001781</t>
  </si>
  <si>
    <t>1.886E+01.07120.077</t>
  </si>
  <si>
    <t>22.05490.74-.001726</t>
  </si>
  <si>
    <t>2.793E+01.06770.074</t>
  </si>
  <si>
    <t>2117.92550.74-.001780</t>
  </si>
  <si>
    <t>4.528E+01.05690.062</t>
  </si>
  <si>
    <t>4405.01550.74-.001824</t>
  </si>
  <si>
    <t>2.871E+01.06510.071</t>
  </si>
  <si>
    <t>2132.49690.74-.001736</t>
  </si>
  <si>
    <t>2.107E+01.07570.081</t>
  </si>
  <si>
    <t>11.02760.75-.001431</t>
  </si>
  <si>
    <t>4.563E+01.05610.060</t>
  </si>
  <si>
    <t>4448.30300.73-.001872</t>
  </si>
  <si>
    <t>2.930E+01.06320.069</t>
  </si>
  <si>
    <t>2150.71030.74-.001710</t>
  </si>
  <si>
    <t>3.178E+01.08030.087</t>
  </si>
  <si>
    <t>3.67590.76-.001060</t>
  </si>
  <si>
    <t>4.597E+01.05530.059</t>
  </si>
  <si>
    <t>4495.19050.72-.001924</t>
  </si>
  <si>
    <t>2.978E+01.06180.068</t>
  </si>
  <si>
    <t>2172.56480.75-.001700</t>
  </si>
  <si>
    <t>4.630E+01.05450.059</t>
  </si>
  <si>
    <t>4545.67630.71-.001981</t>
  </si>
  <si>
    <t>3.018E+01.06060.066</t>
  </si>
  <si>
    <t>2198.05970.75-.001704</t>
  </si>
  <si>
    <t>4.661E+01.05380.058</t>
  </si>
  <si>
    <t>4599.75860.70-.002040</t>
  </si>
  <si>
    <t>1.071E+01.08030.087</t>
  </si>
  <si>
    <t>0.00000.76-.002018</t>
  </si>
  <si>
    <t>4.690E+01.05310.057</t>
  </si>
  <si>
    <t>4657.43520.69-.002101</t>
  </si>
  <si>
    <t>3.054E+01.05950.065</t>
  </si>
  <si>
    <t>2227.19410.75-.001720</t>
  </si>
  <si>
    <t>1.293E+01.07570.081</t>
  </si>
  <si>
    <t>3.67590.75-.001922</t>
  </si>
  <si>
    <t>4.720E+01.05240.056</t>
  </si>
  <si>
    <t>4718.70400.68-.002163</t>
  </si>
  <si>
    <t>3.085E+01.05860.064</t>
  </si>
  <si>
    <t>2259.96680.75-.001746</t>
  </si>
  <si>
    <t>1.392E+01.07120.077</t>
  </si>
  <si>
    <t>11.02760.74-.001841</t>
  </si>
  <si>
    <t>4.748E+01.05170.055</t>
  </si>
  <si>
    <t>4783.56280.67-.002226</t>
  </si>
  <si>
    <t>3.113E+01.05770.063</t>
  </si>
  <si>
    <t>2296.37670.75-.001781</t>
  </si>
  <si>
    <t>1.451E+01.06770.074</t>
  </si>
  <si>
    <t>22.05490.74-.001780</t>
  </si>
  <si>
    <t>4.776E+01.05100.054</t>
  </si>
  <si>
    <t>4852.00920.67-.002290</t>
  </si>
  <si>
    <t>3.140E+01.05690.062</t>
  </si>
  <si>
    <t>2336.42240.74-.001824</t>
  </si>
  <si>
    <t>4.802E+01.05030.053</t>
  </si>
  <si>
    <t>4924.04060.67-.002353</t>
  </si>
  <si>
    <t>1.492E+01.06510.071</t>
  </si>
  <si>
    <t>36.75720.74-.001736</t>
  </si>
  <si>
    <t>3.165E+01.05610.060</t>
  </si>
  <si>
    <t>2380.10250.73-.001872</t>
  </si>
  <si>
    <t>4.828E+01.04960.053</t>
  </si>
  <si>
    <t>4999.65430.67-.002416</t>
  </si>
  <si>
    <t>1.523E+01.06320.069</t>
  </si>
  <si>
    <t>55.13410.74-.001710</t>
  </si>
  <si>
    <t>3.189E+01.05530.059</t>
  </si>
  <si>
    <t>2427.41530.72-.001924</t>
  </si>
  <si>
    <t>4.854E+01.04900.052</t>
  </si>
  <si>
    <t>5078.84750.67-.002479</t>
  </si>
  <si>
    <t>1.547E+01.06180.068</t>
  </si>
  <si>
    <t>77.18500.75-.001700</t>
  </si>
  <si>
    <t>3.211E+01.05450.059</t>
  </si>
  <si>
    <t>2478.35910.71-.001981</t>
  </si>
  <si>
    <t>4.879E+01.04830.051</t>
  </si>
  <si>
    <t>5161.61730.67-.002540</t>
  </si>
  <si>
    <t>1.569E+01.06060.066</t>
  </si>
  <si>
    <t>102.90890.75-.001704</t>
  </si>
  <si>
    <t>3.233E+01.05380.058</t>
  </si>
  <si>
    <t>2532.93210.70-.002040</t>
  </si>
  <si>
    <t>4.904E+01.04770.051</t>
  </si>
  <si>
    <t>5247.96060.67-.002601</t>
  </si>
  <si>
    <t>4.928E+01.04710.050</t>
  </si>
  <si>
    <t>5337.87410.67-.002661</t>
  </si>
  <si>
    <t>3.254E+01.05310.057</t>
  </si>
  <si>
    <t>2591.13210.69-.002101</t>
  </si>
  <si>
    <t>1.587E+01.05950.065</t>
  </si>
  <si>
    <t>132.30500.75-.001720</t>
  </si>
  <si>
    <t>4.952E+01.04650.049</t>
  </si>
  <si>
    <t>5431.35460.67-.002719</t>
  </si>
  <si>
    <t>3.274E+01.05240.056</t>
  </si>
  <si>
    <t>2652.95710.68-.002163</t>
  </si>
  <si>
    <t>1.603E+01.05860.064</t>
  </si>
  <si>
    <t>165.37220.75-.001746</t>
  </si>
  <si>
    <t>4.975E+01.04600.049</t>
  </si>
  <si>
    <t>5528.39860.67-.002777</t>
  </si>
  <si>
    <t>3.294E+01.05170.055</t>
  </si>
  <si>
    <t>2718.40470.67-.002226</t>
  </si>
  <si>
    <t>1.618E+01.05770.063</t>
  </si>
  <si>
    <t>202.10920.75-.001781</t>
  </si>
  <si>
    <t>4.999E+01.04540.048</t>
  </si>
  <si>
    <t>5629.00230.67-.002833</t>
  </si>
  <si>
    <t>3.313E+01.05100.054</t>
  </si>
  <si>
    <t>2787.47270.67-.002290</t>
  </si>
  <si>
    <t>1.633E+01.05690.062</t>
  </si>
  <si>
    <t>242.51480.74-.001824</t>
  </si>
  <si>
    <t>3.332E+01.05030.053</t>
  </si>
  <si>
    <t>2860.15840.67-.002353</t>
  </si>
  <si>
    <t>1.645E+01.05610.060</t>
  </si>
  <si>
    <t>286.58750.73-.001872</t>
  </si>
  <si>
    <t>3.351E+01.04960.053</t>
  </si>
  <si>
    <t>2936.45910.67-.002416</t>
  </si>
  <si>
    <t>1.657E+01.05530.059</t>
  </si>
  <si>
    <t>334.32560.72-.001924</t>
  </si>
  <si>
    <t>3.368E+01.04900.052</t>
  </si>
  <si>
    <t>3016.37200.67-.002479</t>
  </si>
  <si>
    <t>1.670E+01.05450.059</t>
  </si>
  <si>
    <t>385.72750.71-.001981</t>
  </si>
  <si>
    <t>3.386E+01.04830.051</t>
  </si>
  <si>
    <t>3099.89420.67-.002540</t>
  </si>
  <si>
    <t>1.681E+01.05380.058</t>
  </si>
  <si>
    <t>440.79120.70-.002040</t>
  </si>
  <si>
    <t>3.404E+01.04770.051</t>
  </si>
  <si>
    <t>3187.02260.67-.002601</t>
  </si>
  <si>
    <t>1.691E+01.05310.057</t>
  </si>
  <si>
    <t>499.51460.69-.002101</t>
  </si>
  <si>
    <t>3.420E+01.04710.050</t>
  </si>
  <si>
    <t>3277.75410.67-.002661</t>
  </si>
  <si>
    <t>3.438E+01.04650.049</t>
  </si>
  <si>
    <t>3372.08510.67-.002719</t>
  </si>
  <si>
    <t>1.702E+01.05240.056</t>
  </si>
  <si>
    <t>561.89580.68-.002163</t>
  </si>
  <si>
    <t>3.455E+01.04600.049</t>
  </si>
  <si>
    <t>3470.01230.67-.002777</t>
  </si>
  <si>
    <t>1.713E+01.05170.055</t>
  </si>
  <si>
    <t>627.93240.67-.002226</t>
  </si>
  <si>
    <t>3.470E+01.04540.048</t>
  </si>
  <si>
    <t>3571.53210.67-.002833</t>
  </si>
  <si>
    <t>1.723E+01.05100.054</t>
  </si>
  <si>
    <t>697.62190.67-.002290</t>
  </si>
  <si>
    <t>3.487E+01.04480.047</t>
  </si>
  <si>
    <t>3676.64070.67-.002887</t>
  </si>
  <si>
    <t>1.733E+01.05030.053</t>
  </si>
  <si>
    <t>770.96190.67-.002353</t>
  </si>
  <si>
    <t>3.503E+01.04430.047</t>
  </si>
  <si>
    <t>3785.33420.67-.002941</t>
  </si>
  <si>
    <t>1.742E+01.04960.053</t>
  </si>
  <si>
    <t>847.94970.67-.002416</t>
  </si>
  <si>
    <t>3.518E+01.04380.046</t>
  </si>
  <si>
    <t>3897.60860.67-.002993</t>
  </si>
  <si>
    <t>1.752E+01.04900.052</t>
  </si>
  <si>
    <t>928.58230.67-.002479</t>
  </si>
  <si>
    <t>3.534E+01.04320.046</t>
  </si>
  <si>
    <t>4013.45980.67-.003043</t>
  </si>
  <si>
    <t>1.761E+01.04830.051</t>
  </si>
  <si>
    <t>1012.85700.67-.002540</t>
  </si>
  <si>
    <t>3.549E+01.04270.045</t>
  </si>
  <si>
    <t>4132.88350.67-.003092</t>
  </si>
  <si>
    <t>3.564E+01.04220.045</t>
  </si>
  <si>
    <t>4255.87530.67-.003140</t>
  </si>
  <si>
    <t>1.770E+01.04770.051</t>
  </si>
  <si>
    <t>1100.77060.67-.002601</t>
  </si>
  <si>
    <t>3.579E+01.04170.044</t>
  </si>
  <si>
    <t>4382.43060.67-.003187</t>
  </si>
  <si>
    <t>1.780E+01.04710.050</t>
  </si>
  <si>
    <t>1192.31990.67-.002661</t>
  </si>
  <si>
    <t>3.594E+01.04130.044</t>
  </si>
  <si>
    <t>4512.54480.67-.003232</t>
  </si>
  <si>
    <t>1.788E+01.04650.049</t>
  </si>
  <si>
    <t>1287.50160.67-.002719</t>
  </si>
  <si>
    <t>3.608E+01.04080.043</t>
  </si>
  <si>
    <t>4646.21300.67-.003276</t>
  </si>
  <si>
    <t>1.797E+01.04600.049</t>
  </si>
  <si>
    <t>1386.31210.67-.002777</t>
  </si>
  <si>
    <t>3.623E+01.04030.043</t>
  </si>
  <si>
    <t>4783.43040.67-.003318</t>
  </si>
  <si>
    <t>1.805E+01.04540.048</t>
  </si>
  <si>
    <t>1488.74790.67-.002833</t>
  </si>
  <si>
    <t>3.637E+01.03990.042</t>
  </si>
  <si>
    <t>4924.19190.67-.003360</t>
  </si>
  <si>
    <t>3.651E+01.03950.042</t>
  </si>
  <si>
    <t>5068.49220.67-.003400</t>
  </si>
  <si>
    <t>1.814E+01.04480.047</t>
  </si>
  <si>
    <t>1594.80530.67-.002887</t>
  </si>
  <si>
    <t>3.665E+01.03900.041</t>
  </si>
  <si>
    <t>5216.32610.67-.003439</t>
  </si>
  <si>
    <t>1.823E+01.04430.047</t>
  </si>
  <si>
    <t>1704.48020.67-.002941</t>
  </si>
  <si>
    <t>3.679E+01.03860.041</t>
  </si>
  <si>
    <t>5367.68800.67-.003476</t>
  </si>
  <si>
    <t>1.831E+01.04380.046</t>
  </si>
  <si>
    <t>1817.76880.67-.002993</t>
  </si>
  <si>
    <t>3.692E+01.03820.040</t>
  </si>
  <si>
    <t>5522.57240.67-.003513</t>
  </si>
  <si>
    <t>1.838E+01.04320.046</t>
  </si>
  <si>
    <t>1934.66690.67-.003043</t>
  </si>
  <si>
    <t>1.847E+01.04270.045</t>
  </si>
  <si>
    <t>2055.17020.67-.003092</t>
  </si>
  <si>
    <t>1.855E+01.04220.045</t>
  </si>
  <si>
    <t>2179.27430.67-.003140</t>
  </si>
  <si>
    <t>1.863E+01.04170.044</t>
  </si>
  <si>
    <t>2306.97460.67-.003187</t>
  </si>
  <si>
    <t>1.871E+01.04130.044</t>
  </si>
  <si>
    <t>2438.26660.67-.003232</t>
  </si>
  <si>
    <t>1.879E+01.04080.043</t>
  </si>
  <si>
    <t>2573.14530.67-.003276</t>
  </si>
  <si>
    <t>1.886E+01.04030.043</t>
  </si>
  <si>
    <t>2711.60590.67-.003318</t>
  </si>
  <si>
    <t>1.893E+01.03990.042</t>
  </si>
  <si>
    <t>2853.64320.67-.003360</t>
  </si>
  <si>
    <t>1.901E+01.03950.042</t>
  </si>
  <si>
    <t>2999.25210.67-.003400</t>
  </si>
  <si>
    <t>1.908E+01.03900.041</t>
  </si>
  <si>
    <t>3148.42730.67-.003439</t>
  </si>
  <si>
    <t>1.916E+01.03860.041</t>
  </si>
  <si>
    <t>3301.16330.67-.003476</t>
  </si>
  <si>
    <t>1.923E+01.03820.040</t>
  </si>
  <si>
    <t>3457.45440.67-.003513</t>
  </si>
  <si>
    <t>1.930E+01.03780.040</t>
  </si>
  <si>
    <t>3617.29500.67-.003549</t>
  </si>
  <si>
    <t>1.937E+01.03740.040</t>
  </si>
  <si>
    <t>3780.67920.67-.003583</t>
  </si>
  <si>
    <t>1.944E+01.03700.039</t>
  </si>
  <si>
    <t>3947.60100.67-.003617</t>
  </si>
  <si>
    <t>1.951E+01.03660.039</t>
  </si>
  <si>
    <t>4118.05440.67-.003649</t>
  </si>
  <si>
    <t>1.957E+01.03620.038</t>
  </si>
  <si>
    <t>4292.03300.67-.003681</t>
  </si>
  <si>
    <t>1.964E+01.03590.038</t>
  </si>
  <si>
    <t>4469.53040.67-.003711</t>
  </si>
  <si>
    <t>1.971E+01.03550.038</t>
  </si>
  <si>
    <t>4650.54020.67-.003741</t>
  </si>
  <si>
    <t>1.978E+01.03520.037</t>
  </si>
  <si>
    <t>4835.05580.67-.003770</t>
  </si>
  <si>
    <t>1.984E+01.03480.037</t>
  </si>
  <si>
    <t>5023.07030.67-.003798</t>
  </si>
  <si>
    <t>1.990E+01.03450.037</t>
  </si>
  <si>
    <t>5214.57680.67-.003825</t>
  </si>
  <si>
    <t>1.996E+01.03420.036</t>
  </si>
  <si>
    <t>5409.56840.67-.003852</t>
  </si>
  <si>
    <t>wavenumber</t>
  </si>
  <si>
    <t>lam</t>
  </si>
  <si>
    <t>J (P-branch)</t>
  </si>
  <si>
    <t>Wavelength</t>
  </si>
  <si>
    <t>P (or R)</t>
  </si>
  <si>
    <t>12CO Notes</t>
  </si>
  <si>
    <t>Nearby the v=2 P22 line</t>
  </si>
  <si>
    <t>Nearby the v=2 P23 line</t>
  </si>
  <si>
    <t>Between a v=2 and v=3 line</t>
  </si>
  <si>
    <t>Nearest is v=3 P23</t>
  </si>
  <si>
    <t>Nearest is v=3 P24</t>
  </si>
  <si>
    <t>Nearest is v=3 P25</t>
  </si>
  <si>
    <t>But very near v=3 P28 :/</t>
  </si>
  <si>
    <t>Nearest to v=2 P39</t>
  </si>
  <si>
    <t>Not near much?</t>
  </si>
  <si>
    <t>Not so near, but nearest to v=1 P51</t>
  </si>
  <si>
    <t>Directly under v=1 P52 line</t>
  </si>
  <si>
    <t>Adjacent to v=1 P52</t>
  </si>
  <si>
    <t>On top of a v=1 and v=3 line</t>
  </si>
  <si>
    <t>Other possibilities:</t>
  </si>
  <si>
    <t>close to v=3 P29</t>
  </si>
  <si>
    <t>close to v=3 P30</t>
  </si>
  <si>
    <t>Nearby the v=1 P26 line, v=2 P20</t>
  </si>
  <si>
    <t>Nearby v=2 P21</t>
  </si>
  <si>
    <t>Around v=3 P18</t>
  </si>
  <si>
    <t>Near v=2 P26</t>
  </si>
  <si>
    <t>Near v=1 P32</t>
  </si>
  <si>
    <t>On top of a v=3 P26</t>
  </si>
  <si>
    <t>On top of H2?</t>
  </si>
  <si>
    <t>Between v=1 P41 and v=3 P31</t>
  </si>
  <si>
    <t>MIRI Notes</t>
  </si>
  <si>
    <t>Between v=1 P42 and v=2 P37</t>
  </si>
  <si>
    <t>v=3 P32 and v=2 P38</t>
  </si>
  <si>
    <t>On top of v=2 P41</t>
  </si>
  <si>
    <t>Possible</t>
  </si>
  <si>
    <t>CUTOFF FROM NIRSPEC! Near v=1 P53</t>
  </si>
  <si>
    <t>Not near much (and same for above)</t>
  </si>
  <si>
    <t>Next to a lot of other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</si>
</sst>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818890-1F4F-4E0C-8832-24184D278885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61A9E-1C2E-4B1D-AA5C-1F4AC4B1A40F}" name="Table_64c43cb4" displayName="Table_64c43cb4" ref="A1:R253" tableType="queryTable" totalsRowShown="0">
  <autoFilter ref="A1:R253" xr:uid="{1C761A9E-1C2E-4B1D-AA5C-1F4AC4B1A40F}"/>
  <sortState xmlns:xlrd2="http://schemas.microsoft.com/office/spreadsheetml/2017/richdata2" ref="A2:R253">
    <sortCondition ref="H1:H253"/>
  </sortState>
  <tableColumns count="18">
    <tableColumn id="1" xr3:uid="{30E3CC0F-B9BE-4EE4-91CE-42AC5647B534}" uniqueName="1" name="Column1" queryTableFieldId="1" dataDxfId="3"/>
    <tableColumn id="2" xr3:uid="{3075E7C6-6D74-4CF0-91D1-4E45937C83EF}" uniqueName="2" name="Column2" queryTableFieldId="2"/>
    <tableColumn id="3" xr3:uid="{707ACDF6-FC98-4E70-BB2D-ED56F2DA91C4}" uniqueName="3" name="Column3" queryTableFieldId="3"/>
    <tableColumn id="4" xr3:uid="{7DEBA506-E594-4E80-B225-9908BACB80B2}" uniqueName="4" name="Column4" queryTableFieldId="4"/>
    <tableColumn id="5" xr3:uid="{5C550E81-E697-4819-B814-237F046D831E}" uniqueName="5" name="Column5" queryTableFieldId="5" dataDxfId="2"/>
    <tableColumn id="6" xr3:uid="{28F29424-2B7D-44EB-8D65-82AA98DEEAC3}" uniqueName="6" name="Column6" queryTableFieldId="6" dataDxfId="1"/>
    <tableColumn id="7" xr3:uid="{BBD9F845-0BB4-4E1D-8501-74DD22D2AF40}" uniqueName="7" name="Column7" queryTableFieldId="7"/>
    <tableColumn id="8" xr3:uid="{9A4B4DB2-8D2F-4B70-9BD8-7E607B6F75C7}" uniqueName="8" name="Column8" queryTableFieldId="8"/>
    <tableColumn id="9" xr3:uid="{E6DE182C-23D7-4E48-83F9-BC5C28860422}" uniqueName="9" name="Column9" queryTableFieldId="9" dataDxfId="0"/>
    <tableColumn id="10" xr3:uid="{72FAD085-FDEC-4B5E-80DA-0E4BB193CB0C}" uniqueName="10" name="Column10" queryTableFieldId="10"/>
    <tableColumn id="11" xr3:uid="{19DE46A6-595D-417C-84BE-D8A225FFB783}" uniqueName="11" name="Column11" queryTableFieldId="11"/>
    <tableColumn id="12" xr3:uid="{9A5E8447-2472-4D53-A615-3E570DBDAFCA}" uniqueName="12" name="Column12" queryTableFieldId="12"/>
    <tableColumn id="13" xr3:uid="{98970D92-EED9-48AC-A09B-5740D3EEAB61}" uniqueName="13" name="Column13" queryTableFieldId="13"/>
    <tableColumn id="14" xr3:uid="{E66E238A-B640-4D33-9620-1E0DA59B306F}" uniqueName="14" name="Column14" queryTableFieldId="14"/>
    <tableColumn id="15" xr3:uid="{91BDB0B8-9B0D-4922-9F26-33D48BC29EB3}" uniqueName="15" name="Column15" queryTableFieldId="15"/>
    <tableColumn id="16" xr3:uid="{A6431534-871B-42C0-AFB9-1ED98F3476F4}" uniqueName="16" name="Column16" queryTableFieldId="16"/>
    <tableColumn id="17" xr3:uid="{AE5B531F-A550-431A-A210-D53EE2039825}" uniqueName="17" name="Column17" queryTableFieldId="17"/>
    <tableColumn id="18" xr3:uid="{6F60C7F9-F6EC-47E7-BC38-CA5EC58EAD00}" uniqueName="18" name="Column18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3661-0B0F-414C-8576-8E810B661354}">
  <dimension ref="A1:R253"/>
  <sheetViews>
    <sheetView workbookViewId="0">
      <selection activeCell="C32" sqref="C32"/>
    </sheetView>
  </sheetViews>
  <sheetFormatPr defaultRowHeight="14.4" x14ac:dyDescent="0.3"/>
  <cols>
    <col min="1" max="2" width="10.77734375" bestFit="1" customWidth="1"/>
    <col min="3" max="3" width="12" bestFit="1" customWidth="1"/>
    <col min="4" max="4" width="10.77734375" bestFit="1" customWidth="1"/>
    <col min="5" max="5" width="18.88671875" bestFit="1" customWidth="1"/>
    <col min="6" max="6" width="20.5546875" bestFit="1" customWidth="1"/>
    <col min="7" max="9" width="10.77734375" bestFit="1" customWidth="1"/>
    <col min="10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52</v>
      </c>
      <c r="C2">
        <v>1854.2593690000001</v>
      </c>
      <c r="D2">
        <v>1.7530000000000001E-31</v>
      </c>
      <c r="E2" t="s">
        <v>19</v>
      </c>
      <c r="F2" t="s">
        <v>20</v>
      </c>
      <c r="G2">
        <v>1</v>
      </c>
      <c r="H2">
        <v>0</v>
      </c>
      <c r="I2" t="s">
        <v>21</v>
      </c>
      <c r="J2">
        <v>54</v>
      </c>
      <c r="K2">
        <v>375623</v>
      </c>
      <c r="L2">
        <v>510</v>
      </c>
      <c r="M2">
        <v>5</v>
      </c>
      <c r="N2">
        <v>5</v>
      </c>
      <c r="O2">
        <v>1</v>
      </c>
      <c r="P2">
        <v>8</v>
      </c>
      <c r="Q2">
        <v>214</v>
      </c>
      <c r="R2">
        <v>218</v>
      </c>
    </row>
    <row r="3" spans="1:18" x14ac:dyDescent="0.3">
      <c r="A3" t="s">
        <v>18</v>
      </c>
      <c r="B3">
        <v>52</v>
      </c>
      <c r="C3">
        <v>1859.4783540000001</v>
      </c>
      <c r="D3">
        <v>4.4480000000000003E-31</v>
      </c>
      <c r="E3" t="s">
        <v>22</v>
      </c>
      <c r="F3" t="s">
        <v>23</v>
      </c>
      <c r="G3">
        <v>1</v>
      </c>
      <c r="H3">
        <v>0</v>
      </c>
      <c r="I3" t="s">
        <v>21</v>
      </c>
      <c r="J3">
        <v>53</v>
      </c>
      <c r="K3">
        <v>375623</v>
      </c>
      <c r="L3">
        <v>510</v>
      </c>
      <c r="M3">
        <v>5</v>
      </c>
      <c r="N3">
        <v>5</v>
      </c>
      <c r="O3">
        <v>1</v>
      </c>
      <c r="P3">
        <v>8</v>
      </c>
      <c r="Q3">
        <v>210</v>
      </c>
      <c r="R3">
        <v>214</v>
      </c>
    </row>
    <row r="4" spans="1:18" x14ac:dyDescent="0.3">
      <c r="A4" t="s">
        <v>18</v>
      </c>
      <c r="B4">
        <v>52</v>
      </c>
      <c r="C4">
        <v>1864.671642</v>
      </c>
      <c r="D4">
        <v>1.109E-30</v>
      </c>
      <c r="E4" t="s">
        <v>24</v>
      </c>
      <c r="F4" t="s">
        <v>25</v>
      </c>
      <c r="G4">
        <v>1</v>
      </c>
      <c r="H4">
        <v>0</v>
      </c>
      <c r="I4" t="s">
        <v>21</v>
      </c>
      <c r="J4">
        <v>52</v>
      </c>
      <c r="K4">
        <v>375623</v>
      </c>
      <c r="L4">
        <v>510</v>
      </c>
      <c r="M4">
        <v>5</v>
      </c>
      <c r="N4">
        <v>5</v>
      </c>
      <c r="O4">
        <v>1</v>
      </c>
      <c r="P4">
        <v>8</v>
      </c>
      <c r="Q4">
        <v>206</v>
      </c>
      <c r="R4">
        <v>210</v>
      </c>
    </row>
    <row r="5" spans="1:18" x14ac:dyDescent="0.3">
      <c r="A5" t="s">
        <v>18</v>
      </c>
      <c r="B5">
        <v>52</v>
      </c>
      <c r="C5">
        <v>1869.839103</v>
      </c>
      <c r="D5">
        <v>2.7190000000000001E-30</v>
      </c>
      <c r="E5" t="s">
        <v>26</v>
      </c>
      <c r="F5" t="s">
        <v>27</v>
      </c>
      <c r="G5">
        <v>1</v>
      </c>
      <c r="H5">
        <v>0</v>
      </c>
      <c r="I5" t="s">
        <v>21</v>
      </c>
      <c r="J5">
        <v>51</v>
      </c>
      <c r="K5">
        <v>375623</v>
      </c>
      <c r="L5">
        <v>510</v>
      </c>
      <c r="M5">
        <v>5</v>
      </c>
      <c r="N5">
        <v>5</v>
      </c>
      <c r="O5">
        <v>1</v>
      </c>
      <c r="P5">
        <v>8</v>
      </c>
      <c r="Q5">
        <v>202</v>
      </c>
      <c r="R5">
        <v>206</v>
      </c>
    </row>
    <row r="6" spans="1:18" x14ac:dyDescent="0.3">
      <c r="A6" t="s">
        <v>18</v>
      </c>
      <c r="B6">
        <v>52</v>
      </c>
      <c r="C6">
        <v>1874.9806100000001</v>
      </c>
      <c r="D6">
        <v>6.5500000000000005E-30</v>
      </c>
      <c r="E6" t="s">
        <v>28</v>
      </c>
      <c r="F6" t="s">
        <v>29</v>
      </c>
      <c r="G6">
        <v>1</v>
      </c>
      <c r="H6">
        <v>0</v>
      </c>
      <c r="I6" t="s">
        <v>21</v>
      </c>
      <c r="J6">
        <v>50</v>
      </c>
      <c r="K6">
        <v>475623</v>
      </c>
      <c r="L6">
        <v>510</v>
      </c>
      <c r="M6">
        <v>5</v>
      </c>
      <c r="N6">
        <v>5</v>
      </c>
      <c r="O6">
        <v>1</v>
      </c>
      <c r="P6">
        <v>8</v>
      </c>
      <c r="Q6">
        <v>198</v>
      </c>
      <c r="R6">
        <v>202</v>
      </c>
    </row>
    <row r="7" spans="1:18" x14ac:dyDescent="0.3">
      <c r="A7" t="s">
        <v>18</v>
      </c>
      <c r="B7">
        <v>52</v>
      </c>
      <c r="C7">
        <v>1880.096035</v>
      </c>
      <c r="D7">
        <v>1.5500000000000001E-29</v>
      </c>
      <c r="E7" t="s">
        <v>30</v>
      </c>
      <c r="F7" t="s">
        <v>31</v>
      </c>
      <c r="G7">
        <v>1</v>
      </c>
      <c r="H7">
        <v>0</v>
      </c>
      <c r="I7" t="s">
        <v>21</v>
      </c>
      <c r="J7">
        <v>49</v>
      </c>
      <c r="K7">
        <v>475623</v>
      </c>
      <c r="L7">
        <v>510</v>
      </c>
      <c r="M7">
        <v>5</v>
      </c>
      <c r="N7">
        <v>5</v>
      </c>
      <c r="O7">
        <v>1</v>
      </c>
      <c r="P7">
        <v>8</v>
      </c>
      <c r="Q7">
        <v>194</v>
      </c>
      <c r="R7">
        <v>198</v>
      </c>
    </row>
    <row r="8" spans="1:18" x14ac:dyDescent="0.3">
      <c r="A8" t="s">
        <v>18</v>
      </c>
      <c r="B8">
        <v>52</v>
      </c>
      <c r="C8">
        <v>1885.1852469999999</v>
      </c>
      <c r="D8">
        <v>3.6070000000000002E-29</v>
      </c>
      <c r="E8" t="s">
        <v>32</v>
      </c>
      <c r="F8" t="s">
        <v>33</v>
      </c>
      <c r="G8">
        <v>1</v>
      </c>
      <c r="H8">
        <v>0</v>
      </c>
      <c r="I8" t="s">
        <v>21</v>
      </c>
      <c r="J8">
        <v>48</v>
      </c>
      <c r="K8">
        <v>475623</v>
      </c>
      <c r="L8">
        <v>510</v>
      </c>
      <c r="M8">
        <v>5</v>
      </c>
      <c r="N8">
        <v>5</v>
      </c>
      <c r="O8">
        <v>1</v>
      </c>
      <c r="P8">
        <v>8</v>
      </c>
      <c r="Q8">
        <v>190</v>
      </c>
      <c r="R8">
        <v>194</v>
      </c>
    </row>
    <row r="9" spans="1:18" x14ac:dyDescent="0.3">
      <c r="A9" t="s">
        <v>18</v>
      </c>
      <c r="B9">
        <v>52</v>
      </c>
      <c r="C9">
        <v>1890.2481190000001</v>
      </c>
      <c r="D9">
        <v>8.2460000000000003E-29</v>
      </c>
      <c r="E9" t="s">
        <v>36</v>
      </c>
      <c r="F9" t="s">
        <v>37</v>
      </c>
      <c r="G9">
        <v>1</v>
      </c>
      <c r="H9">
        <v>0</v>
      </c>
      <c r="I9" t="s">
        <v>21</v>
      </c>
      <c r="J9">
        <v>47</v>
      </c>
      <c r="K9">
        <v>475623</v>
      </c>
      <c r="L9">
        <v>510</v>
      </c>
      <c r="M9">
        <v>5</v>
      </c>
      <c r="N9">
        <v>5</v>
      </c>
      <c r="O9">
        <v>1</v>
      </c>
      <c r="P9">
        <v>8</v>
      </c>
      <c r="Q9">
        <v>186</v>
      </c>
      <c r="R9">
        <v>190</v>
      </c>
    </row>
    <row r="10" spans="1:18" x14ac:dyDescent="0.3">
      <c r="A10" t="s">
        <v>18</v>
      </c>
      <c r="B10">
        <v>52</v>
      </c>
      <c r="C10">
        <v>1895.284519</v>
      </c>
      <c r="D10">
        <v>1.852E-28</v>
      </c>
      <c r="E10" t="s">
        <v>40</v>
      </c>
      <c r="F10" t="s">
        <v>41</v>
      </c>
      <c r="G10">
        <v>1</v>
      </c>
      <c r="H10">
        <v>0</v>
      </c>
      <c r="I10" t="s">
        <v>21</v>
      </c>
      <c r="J10">
        <v>46</v>
      </c>
      <c r="K10">
        <v>475623</v>
      </c>
      <c r="L10">
        <v>510</v>
      </c>
      <c r="M10">
        <v>5</v>
      </c>
      <c r="N10">
        <v>5</v>
      </c>
      <c r="O10">
        <v>1</v>
      </c>
      <c r="P10">
        <v>8</v>
      </c>
      <c r="Q10">
        <v>182</v>
      </c>
      <c r="R10">
        <v>186</v>
      </c>
    </row>
    <row r="11" spans="1:18" x14ac:dyDescent="0.3">
      <c r="A11" t="s">
        <v>18</v>
      </c>
      <c r="B11">
        <v>52</v>
      </c>
      <c r="C11">
        <v>1900.29432</v>
      </c>
      <c r="D11">
        <v>4.0870000000000001E-28</v>
      </c>
      <c r="E11" t="s">
        <v>44</v>
      </c>
      <c r="F11" t="s">
        <v>45</v>
      </c>
      <c r="G11">
        <v>1</v>
      </c>
      <c r="H11">
        <v>0</v>
      </c>
      <c r="I11" t="s">
        <v>21</v>
      </c>
      <c r="J11">
        <v>45</v>
      </c>
      <c r="K11">
        <v>475623</v>
      </c>
      <c r="L11">
        <v>510</v>
      </c>
      <c r="M11">
        <v>5</v>
      </c>
      <c r="N11">
        <v>5</v>
      </c>
      <c r="O11">
        <v>1</v>
      </c>
      <c r="P11">
        <v>8</v>
      </c>
      <c r="Q11">
        <v>178</v>
      </c>
      <c r="R11">
        <v>182</v>
      </c>
    </row>
    <row r="12" spans="1:18" x14ac:dyDescent="0.3">
      <c r="A12" t="s">
        <v>18</v>
      </c>
      <c r="B12">
        <v>52</v>
      </c>
      <c r="C12">
        <v>1905.27739</v>
      </c>
      <c r="D12">
        <v>8.86E-28</v>
      </c>
      <c r="E12" t="s">
        <v>48</v>
      </c>
      <c r="F12" t="s">
        <v>49</v>
      </c>
      <c r="G12">
        <v>1</v>
      </c>
      <c r="H12">
        <v>0</v>
      </c>
      <c r="I12" t="s">
        <v>21</v>
      </c>
      <c r="J12">
        <v>44</v>
      </c>
      <c r="K12">
        <v>475623</v>
      </c>
      <c r="L12">
        <v>510</v>
      </c>
      <c r="M12">
        <v>5</v>
      </c>
      <c r="N12">
        <v>5</v>
      </c>
      <c r="O12">
        <v>1</v>
      </c>
      <c r="P12">
        <v>8</v>
      </c>
      <c r="Q12">
        <v>174</v>
      </c>
      <c r="R12">
        <v>178</v>
      </c>
    </row>
    <row r="13" spans="1:18" x14ac:dyDescent="0.3">
      <c r="A13" t="s">
        <v>18</v>
      </c>
      <c r="B13">
        <v>52</v>
      </c>
      <c r="C13">
        <v>1910.2336</v>
      </c>
      <c r="D13">
        <v>1.8870000000000001E-27</v>
      </c>
      <c r="E13" t="s">
        <v>52</v>
      </c>
      <c r="F13" t="s">
        <v>53</v>
      </c>
      <c r="G13">
        <v>1</v>
      </c>
      <c r="H13">
        <v>0</v>
      </c>
      <c r="I13" t="s">
        <v>21</v>
      </c>
      <c r="J13">
        <v>43</v>
      </c>
      <c r="K13">
        <v>475623</v>
      </c>
      <c r="L13">
        <v>510</v>
      </c>
      <c r="M13">
        <v>5</v>
      </c>
      <c r="N13">
        <v>5</v>
      </c>
      <c r="O13">
        <v>1</v>
      </c>
      <c r="P13">
        <v>8</v>
      </c>
      <c r="Q13">
        <v>170</v>
      </c>
      <c r="R13">
        <v>174</v>
      </c>
    </row>
    <row r="14" spans="1:18" x14ac:dyDescent="0.3">
      <c r="A14" t="s">
        <v>18</v>
      </c>
      <c r="B14">
        <v>52</v>
      </c>
      <c r="C14">
        <v>1915.1628189999999</v>
      </c>
      <c r="D14">
        <v>3.9479999999999998E-27</v>
      </c>
      <c r="E14" t="s">
        <v>56</v>
      </c>
      <c r="F14" t="s">
        <v>57</v>
      </c>
      <c r="G14">
        <v>1</v>
      </c>
      <c r="H14">
        <v>0</v>
      </c>
      <c r="I14" t="s">
        <v>21</v>
      </c>
      <c r="J14">
        <v>42</v>
      </c>
      <c r="K14">
        <v>475623</v>
      </c>
      <c r="L14">
        <v>510</v>
      </c>
      <c r="M14">
        <v>5</v>
      </c>
      <c r="N14">
        <v>5</v>
      </c>
      <c r="O14">
        <v>1</v>
      </c>
      <c r="P14">
        <v>8</v>
      </c>
      <c r="Q14">
        <v>166</v>
      </c>
      <c r="R14">
        <v>170</v>
      </c>
    </row>
    <row r="15" spans="1:18" x14ac:dyDescent="0.3">
      <c r="A15" t="s">
        <v>18</v>
      </c>
      <c r="B15">
        <v>52</v>
      </c>
      <c r="C15">
        <v>1920.0649169999999</v>
      </c>
      <c r="D15">
        <v>8.1139999999999998E-27</v>
      </c>
      <c r="E15" t="s">
        <v>62</v>
      </c>
      <c r="F15" t="s">
        <v>63</v>
      </c>
      <c r="G15">
        <v>1</v>
      </c>
      <c r="H15">
        <v>0</v>
      </c>
      <c r="I15" t="s">
        <v>21</v>
      </c>
      <c r="J15">
        <v>41</v>
      </c>
      <c r="K15">
        <v>475623</v>
      </c>
      <c r="L15">
        <v>510</v>
      </c>
      <c r="M15">
        <v>5</v>
      </c>
      <c r="N15">
        <v>5</v>
      </c>
      <c r="O15">
        <v>1</v>
      </c>
      <c r="P15">
        <v>8</v>
      </c>
      <c r="Q15">
        <v>162</v>
      </c>
      <c r="R15">
        <v>166</v>
      </c>
    </row>
    <row r="16" spans="1:18" x14ac:dyDescent="0.3">
      <c r="A16" t="s">
        <v>18</v>
      </c>
      <c r="B16">
        <v>52</v>
      </c>
      <c r="C16">
        <v>1924.9397630000001</v>
      </c>
      <c r="D16">
        <v>1.6390000000000001E-26</v>
      </c>
      <c r="E16" t="s">
        <v>66</v>
      </c>
      <c r="F16" t="s">
        <v>67</v>
      </c>
      <c r="G16">
        <v>1</v>
      </c>
      <c r="H16">
        <v>0</v>
      </c>
      <c r="I16" t="s">
        <v>21</v>
      </c>
      <c r="J16">
        <v>40</v>
      </c>
      <c r="K16">
        <v>475623</v>
      </c>
      <c r="L16">
        <v>510</v>
      </c>
      <c r="M16">
        <v>5</v>
      </c>
      <c r="N16">
        <v>5</v>
      </c>
      <c r="O16">
        <v>1</v>
      </c>
      <c r="P16">
        <v>8</v>
      </c>
      <c r="Q16">
        <v>158</v>
      </c>
      <c r="R16">
        <v>162</v>
      </c>
    </row>
    <row r="17" spans="1:18" x14ac:dyDescent="0.3">
      <c r="A17" t="s">
        <v>18</v>
      </c>
      <c r="B17">
        <v>52</v>
      </c>
      <c r="C17">
        <v>1929.787225</v>
      </c>
      <c r="D17">
        <v>3.2490000000000001E-26</v>
      </c>
      <c r="E17" t="s">
        <v>70</v>
      </c>
      <c r="F17" t="s">
        <v>71</v>
      </c>
      <c r="G17">
        <v>1</v>
      </c>
      <c r="H17">
        <v>0</v>
      </c>
      <c r="I17" t="s">
        <v>21</v>
      </c>
      <c r="J17">
        <v>39</v>
      </c>
      <c r="K17">
        <v>475623</v>
      </c>
      <c r="L17">
        <v>510</v>
      </c>
      <c r="M17">
        <v>5</v>
      </c>
      <c r="N17">
        <v>5</v>
      </c>
      <c r="O17">
        <v>1</v>
      </c>
      <c r="P17">
        <v>8</v>
      </c>
      <c r="Q17">
        <v>154</v>
      </c>
      <c r="R17">
        <v>158</v>
      </c>
    </row>
    <row r="18" spans="1:18" x14ac:dyDescent="0.3">
      <c r="A18" t="s">
        <v>18</v>
      </c>
      <c r="B18">
        <v>52</v>
      </c>
      <c r="C18">
        <v>1934.6071730000001</v>
      </c>
      <c r="D18">
        <v>6.3259999999999998E-26</v>
      </c>
      <c r="E18" t="s">
        <v>74</v>
      </c>
      <c r="F18" t="s">
        <v>75</v>
      </c>
      <c r="G18">
        <v>1</v>
      </c>
      <c r="H18">
        <v>0</v>
      </c>
      <c r="I18" t="s">
        <v>21</v>
      </c>
      <c r="J18">
        <v>38</v>
      </c>
      <c r="K18">
        <v>475623</v>
      </c>
      <c r="L18">
        <v>510</v>
      </c>
      <c r="M18">
        <v>5</v>
      </c>
      <c r="N18">
        <v>5</v>
      </c>
      <c r="O18">
        <v>1</v>
      </c>
      <c r="P18">
        <v>8</v>
      </c>
      <c r="Q18">
        <v>150</v>
      </c>
      <c r="R18">
        <v>154</v>
      </c>
    </row>
    <row r="19" spans="1:18" x14ac:dyDescent="0.3">
      <c r="A19" t="s">
        <v>18</v>
      </c>
      <c r="B19">
        <v>52</v>
      </c>
      <c r="C19">
        <v>1939.399476</v>
      </c>
      <c r="D19">
        <v>1.21E-25</v>
      </c>
      <c r="E19" t="s">
        <v>80</v>
      </c>
      <c r="F19" t="s">
        <v>81</v>
      </c>
      <c r="G19">
        <v>1</v>
      </c>
      <c r="H19">
        <v>0</v>
      </c>
      <c r="I19" t="s">
        <v>21</v>
      </c>
      <c r="J19">
        <v>37</v>
      </c>
      <c r="K19">
        <v>475623</v>
      </c>
      <c r="L19">
        <v>510</v>
      </c>
      <c r="M19">
        <v>5</v>
      </c>
      <c r="N19">
        <v>5</v>
      </c>
      <c r="O19">
        <v>1</v>
      </c>
      <c r="P19">
        <v>8</v>
      </c>
      <c r="Q19">
        <v>146</v>
      </c>
      <c r="R19">
        <v>150</v>
      </c>
    </row>
    <row r="20" spans="1:18" x14ac:dyDescent="0.3">
      <c r="A20" t="s">
        <v>18</v>
      </c>
      <c r="B20">
        <v>52</v>
      </c>
      <c r="C20">
        <v>1944.164002</v>
      </c>
      <c r="D20">
        <v>2.273E-25</v>
      </c>
      <c r="E20" t="s">
        <v>86</v>
      </c>
      <c r="F20" t="s">
        <v>87</v>
      </c>
      <c r="G20">
        <v>1</v>
      </c>
      <c r="H20">
        <v>0</v>
      </c>
      <c r="I20" t="s">
        <v>21</v>
      </c>
      <c r="J20">
        <v>36</v>
      </c>
      <c r="K20">
        <v>475623</v>
      </c>
      <c r="L20">
        <v>510</v>
      </c>
      <c r="M20">
        <v>5</v>
      </c>
      <c r="N20">
        <v>5</v>
      </c>
      <c r="O20">
        <v>1</v>
      </c>
      <c r="P20">
        <v>8</v>
      </c>
      <c r="Q20">
        <v>142</v>
      </c>
      <c r="R20">
        <v>146</v>
      </c>
    </row>
    <row r="21" spans="1:18" x14ac:dyDescent="0.3">
      <c r="A21" t="s">
        <v>18</v>
      </c>
      <c r="B21">
        <v>52</v>
      </c>
      <c r="C21">
        <v>1948.9006179999999</v>
      </c>
      <c r="D21">
        <v>4.1900000000000001E-25</v>
      </c>
      <c r="E21" t="s">
        <v>92</v>
      </c>
      <c r="F21" t="s">
        <v>93</v>
      </c>
      <c r="G21">
        <v>1</v>
      </c>
      <c r="H21">
        <v>0</v>
      </c>
      <c r="I21" t="s">
        <v>21</v>
      </c>
      <c r="J21">
        <v>35</v>
      </c>
      <c r="K21">
        <v>475623</v>
      </c>
      <c r="L21">
        <v>510</v>
      </c>
      <c r="M21">
        <v>5</v>
      </c>
      <c r="N21">
        <v>5</v>
      </c>
      <c r="O21">
        <v>1</v>
      </c>
      <c r="P21">
        <v>8</v>
      </c>
      <c r="Q21">
        <v>138</v>
      </c>
      <c r="R21">
        <v>142</v>
      </c>
    </row>
    <row r="22" spans="1:18" x14ac:dyDescent="0.3">
      <c r="A22" t="s">
        <v>18</v>
      </c>
      <c r="B22">
        <v>52</v>
      </c>
      <c r="C22">
        <v>1953.6091939999999</v>
      </c>
      <c r="D22">
        <v>7.5889999999999996E-25</v>
      </c>
      <c r="E22" t="s">
        <v>98</v>
      </c>
      <c r="F22" t="s">
        <v>99</v>
      </c>
      <c r="G22">
        <v>1</v>
      </c>
      <c r="H22">
        <v>0</v>
      </c>
      <c r="I22" t="s">
        <v>21</v>
      </c>
      <c r="J22">
        <v>34</v>
      </c>
      <c r="K22">
        <v>475623</v>
      </c>
      <c r="L22">
        <v>510</v>
      </c>
      <c r="M22">
        <v>5</v>
      </c>
      <c r="N22">
        <v>5</v>
      </c>
      <c r="O22">
        <v>1</v>
      </c>
      <c r="P22">
        <v>8</v>
      </c>
      <c r="Q22">
        <v>134</v>
      </c>
      <c r="R22">
        <v>138</v>
      </c>
    </row>
    <row r="23" spans="1:18" x14ac:dyDescent="0.3">
      <c r="A23" t="s">
        <v>18</v>
      </c>
      <c r="B23">
        <v>52</v>
      </c>
      <c r="C23">
        <v>1958.289597</v>
      </c>
      <c r="D23">
        <v>1.349E-24</v>
      </c>
      <c r="E23" t="s">
        <v>104</v>
      </c>
      <c r="F23" t="s">
        <v>105</v>
      </c>
      <c r="G23">
        <v>1</v>
      </c>
      <c r="H23">
        <v>0</v>
      </c>
      <c r="I23" t="s">
        <v>21</v>
      </c>
      <c r="J23">
        <v>33</v>
      </c>
      <c r="K23">
        <v>475623</v>
      </c>
      <c r="L23">
        <v>510</v>
      </c>
      <c r="M23">
        <v>5</v>
      </c>
      <c r="N23">
        <v>5</v>
      </c>
      <c r="O23">
        <v>1</v>
      </c>
      <c r="P23">
        <v>8</v>
      </c>
      <c r="Q23">
        <v>130</v>
      </c>
      <c r="R23">
        <v>134</v>
      </c>
    </row>
    <row r="24" spans="1:18" x14ac:dyDescent="0.3">
      <c r="A24" t="s">
        <v>18</v>
      </c>
      <c r="B24">
        <v>52</v>
      </c>
      <c r="C24">
        <v>1962.941695</v>
      </c>
      <c r="D24">
        <v>2.3550000000000001E-24</v>
      </c>
      <c r="E24" t="s">
        <v>110</v>
      </c>
      <c r="F24" t="s">
        <v>111</v>
      </c>
      <c r="G24">
        <v>1</v>
      </c>
      <c r="H24">
        <v>0</v>
      </c>
      <c r="I24" t="s">
        <v>21</v>
      </c>
      <c r="J24">
        <v>32</v>
      </c>
      <c r="K24">
        <v>475623</v>
      </c>
      <c r="L24">
        <v>510</v>
      </c>
      <c r="M24">
        <v>5</v>
      </c>
      <c r="N24">
        <v>5</v>
      </c>
      <c r="O24">
        <v>1</v>
      </c>
      <c r="P24">
        <v>8</v>
      </c>
      <c r="Q24">
        <v>126</v>
      </c>
      <c r="R24">
        <v>130</v>
      </c>
    </row>
    <row r="25" spans="1:18" x14ac:dyDescent="0.3">
      <c r="A25" t="s">
        <v>18</v>
      </c>
      <c r="B25">
        <v>52</v>
      </c>
      <c r="C25">
        <v>1967.5653560000001</v>
      </c>
      <c r="D25">
        <v>4.0360000000000003E-24</v>
      </c>
      <c r="E25" t="s">
        <v>118</v>
      </c>
      <c r="F25" t="s">
        <v>119</v>
      </c>
      <c r="G25">
        <v>1</v>
      </c>
      <c r="H25">
        <v>0</v>
      </c>
      <c r="I25" t="s">
        <v>21</v>
      </c>
      <c r="J25">
        <v>31</v>
      </c>
      <c r="K25">
        <v>475623</v>
      </c>
      <c r="L25">
        <v>510</v>
      </c>
      <c r="M25">
        <v>5</v>
      </c>
      <c r="N25">
        <v>5</v>
      </c>
      <c r="O25">
        <v>1</v>
      </c>
      <c r="P25">
        <v>8</v>
      </c>
      <c r="Q25">
        <v>122</v>
      </c>
      <c r="R25">
        <v>126</v>
      </c>
    </row>
    <row r="26" spans="1:18" x14ac:dyDescent="0.3">
      <c r="A26" t="s">
        <v>18</v>
      </c>
      <c r="B26">
        <v>52</v>
      </c>
      <c r="C26">
        <v>1972.1604460000001</v>
      </c>
      <c r="D26">
        <v>6.7870000000000004E-24</v>
      </c>
      <c r="E26" t="s">
        <v>124</v>
      </c>
      <c r="F26" t="s">
        <v>125</v>
      </c>
      <c r="G26">
        <v>1</v>
      </c>
      <c r="H26">
        <v>0</v>
      </c>
      <c r="I26" t="s">
        <v>21</v>
      </c>
      <c r="J26">
        <v>30</v>
      </c>
      <c r="K26">
        <v>475623</v>
      </c>
      <c r="L26">
        <v>510</v>
      </c>
      <c r="M26">
        <v>5</v>
      </c>
      <c r="N26">
        <v>5</v>
      </c>
      <c r="O26">
        <v>1</v>
      </c>
      <c r="P26">
        <v>8</v>
      </c>
      <c r="Q26">
        <v>118</v>
      </c>
      <c r="R26">
        <v>122</v>
      </c>
    </row>
    <row r="27" spans="1:18" x14ac:dyDescent="0.3">
      <c r="A27" t="s">
        <v>18</v>
      </c>
      <c r="B27">
        <v>52</v>
      </c>
      <c r="C27">
        <v>1976.7268349999999</v>
      </c>
      <c r="D27">
        <v>1.1200000000000001E-23</v>
      </c>
      <c r="E27" t="s">
        <v>130</v>
      </c>
      <c r="F27" t="s">
        <v>131</v>
      </c>
      <c r="G27">
        <v>1</v>
      </c>
      <c r="H27">
        <v>0</v>
      </c>
      <c r="I27" t="s">
        <v>21</v>
      </c>
      <c r="J27">
        <v>29</v>
      </c>
      <c r="K27">
        <v>475623</v>
      </c>
      <c r="L27">
        <v>510</v>
      </c>
      <c r="M27">
        <v>5</v>
      </c>
      <c r="N27">
        <v>5</v>
      </c>
      <c r="O27">
        <v>1</v>
      </c>
      <c r="P27">
        <v>8</v>
      </c>
      <c r="Q27">
        <v>114</v>
      </c>
      <c r="R27">
        <v>118</v>
      </c>
    </row>
    <row r="28" spans="1:18" x14ac:dyDescent="0.3">
      <c r="A28" t="s">
        <v>18</v>
      </c>
      <c r="B28">
        <v>52</v>
      </c>
      <c r="C28">
        <v>1981.2643880000001</v>
      </c>
      <c r="D28">
        <v>1.815E-23</v>
      </c>
      <c r="E28" t="s">
        <v>136</v>
      </c>
      <c r="F28" t="s">
        <v>137</v>
      </c>
      <c r="G28">
        <v>1</v>
      </c>
      <c r="H28">
        <v>0</v>
      </c>
      <c r="I28" t="s">
        <v>21</v>
      </c>
      <c r="J28">
        <v>28</v>
      </c>
      <c r="K28">
        <v>475623</v>
      </c>
      <c r="L28">
        <v>510</v>
      </c>
      <c r="M28">
        <v>5</v>
      </c>
      <c r="N28">
        <v>5</v>
      </c>
      <c r="O28">
        <v>1</v>
      </c>
      <c r="P28">
        <v>8</v>
      </c>
      <c r="Q28">
        <v>110</v>
      </c>
      <c r="R28">
        <v>114</v>
      </c>
    </row>
    <row r="29" spans="1:18" x14ac:dyDescent="0.3">
      <c r="A29" t="s">
        <v>18</v>
      </c>
      <c r="B29">
        <v>52</v>
      </c>
      <c r="C29">
        <v>1985.7729730000001</v>
      </c>
      <c r="D29">
        <v>2.886E-23</v>
      </c>
      <c r="E29" t="s">
        <v>142</v>
      </c>
      <c r="F29" t="s">
        <v>143</v>
      </c>
      <c r="G29">
        <v>1</v>
      </c>
      <c r="H29">
        <v>0</v>
      </c>
      <c r="I29" t="s">
        <v>21</v>
      </c>
      <c r="J29">
        <v>27</v>
      </c>
      <c r="K29">
        <v>475623</v>
      </c>
      <c r="L29">
        <v>510</v>
      </c>
      <c r="M29">
        <v>5</v>
      </c>
      <c r="N29">
        <v>5</v>
      </c>
      <c r="O29">
        <v>1</v>
      </c>
      <c r="P29">
        <v>8</v>
      </c>
      <c r="Q29">
        <v>106</v>
      </c>
      <c r="R29">
        <v>110</v>
      </c>
    </row>
    <row r="30" spans="1:18" x14ac:dyDescent="0.3">
      <c r="A30" t="s">
        <v>18</v>
      </c>
      <c r="B30">
        <v>52</v>
      </c>
      <c r="C30">
        <v>1990.252457</v>
      </c>
      <c r="D30">
        <v>4.5009999999999999E-23</v>
      </c>
      <c r="E30" t="s">
        <v>148</v>
      </c>
      <c r="F30" t="s">
        <v>149</v>
      </c>
      <c r="G30">
        <v>1</v>
      </c>
      <c r="H30">
        <v>0</v>
      </c>
      <c r="I30" t="s">
        <v>21</v>
      </c>
      <c r="J30">
        <v>26</v>
      </c>
      <c r="K30">
        <v>475623</v>
      </c>
      <c r="L30">
        <v>510</v>
      </c>
      <c r="M30">
        <v>5</v>
      </c>
      <c r="N30">
        <v>5</v>
      </c>
      <c r="O30">
        <v>1</v>
      </c>
      <c r="P30">
        <v>8</v>
      </c>
      <c r="Q30">
        <v>102</v>
      </c>
      <c r="R30">
        <v>106</v>
      </c>
    </row>
    <row r="31" spans="1:18" x14ac:dyDescent="0.3">
      <c r="A31" t="s">
        <v>18</v>
      </c>
      <c r="B31">
        <v>52</v>
      </c>
      <c r="C31">
        <v>1994.7027069999999</v>
      </c>
      <c r="D31">
        <v>6.8879999999999996E-23</v>
      </c>
      <c r="E31" t="s">
        <v>154</v>
      </c>
      <c r="F31" t="s">
        <v>155</v>
      </c>
      <c r="G31">
        <v>1</v>
      </c>
      <c r="H31">
        <v>0</v>
      </c>
      <c r="I31" t="s">
        <v>21</v>
      </c>
      <c r="J31">
        <v>25</v>
      </c>
      <c r="K31">
        <v>475623</v>
      </c>
      <c r="L31">
        <v>510</v>
      </c>
      <c r="M31">
        <v>5</v>
      </c>
      <c r="N31">
        <v>5</v>
      </c>
      <c r="O31">
        <v>1</v>
      </c>
      <c r="P31">
        <v>8</v>
      </c>
      <c r="Q31">
        <v>98</v>
      </c>
      <c r="R31">
        <v>102</v>
      </c>
    </row>
    <row r="32" spans="1:18" x14ac:dyDescent="0.3">
      <c r="A32" t="s">
        <v>18</v>
      </c>
      <c r="B32">
        <v>52</v>
      </c>
      <c r="C32">
        <v>1999.123589</v>
      </c>
      <c r="D32">
        <v>1.034E-22</v>
      </c>
      <c r="E32" t="s">
        <v>160</v>
      </c>
      <c r="F32" t="s">
        <v>161</v>
      </c>
      <c r="G32">
        <v>1</v>
      </c>
      <c r="H32">
        <v>0</v>
      </c>
      <c r="I32" t="s">
        <v>21</v>
      </c>
      <c r="J32">
        <v>24</v>
      </c>
      <c r="K32">
        <v>475623</v>
      </c>
      <c r="L32">
        <v>510</v>
      </c>
      <c r="M32">
        <v>5</v>
      </c>
      <c r="N32">
        <v>5</v>
      </c>
      <c r="O32">
        <v>1</v>
      </c>
      <c r="P32">
        <v>8</v>
      </c>
      <c r="Q32">
        <v>94</v>
      </c>
      <c r="R32">
        <v>98</v>
      </c>
    </row>
    <row r="33" spans="1:18" x14ac:dyDescent="0.3">
      <c r="A33" t="s">
        <v>18</v>
      </c>
      <c r="B33">
        <v>52</v>
      </c>
      <c r="C33">
        <v>2003.5149710000001</v>
      </c>
      <c r="D33">
        <v>1.5219999999999999E-22</v>
      </c>
      <c r="E33" t="s">
        <v>166</v>
      </c>
      <c r="F33" t="s">
        <v>167</v>
      </c>
      <c r="G33">
        <v>1</v>
      </c>
      <c r="H33">
        <v>0</v>
      </c>
      <c r="I33" t="s">
        <v>21</v>
      </c>
      <c r="J33">
        <v>23</v>
      </c>
      <c r="K33">
        <v>475623</v>
      </c>
      <c r="L33">
        <v>510</v>
      </c>
      <c r="M33">
        <v>5</v>
      </c>
      <c r="N33">
        <v>5</v>
      </c>
      <c r="O33">
        <v>1</v>
      </c>
      <c r="P33">
        <v>8</v>
      </c>
      <c r="Q33">
        <v>90</v>
      </c>
      <c r="R33">
        <v>94</v>
      </c>
    </row>
    <row r="34" spans="1:18" x14ac:dyDescent="0.3">
      <c r="A34" t="s">
        <v>18</v>
      </c>
      <c r="B34">
        <v>52</v>
      </c>
      <c r="C34">
        <v>2007.8767190000001</v>
      </c>
      <c r="D34">
        <v>2.1979999999999999E-22</v>
      </c>
      <c r="E34" t="s">
        <v>172</v>
      </c>
      <c r="F34" t="s">
        <v>173</v>
      </c>
      <c r="G34">
        <v>1</v>
      </c>
      <c r="H34">
        <v>0</v>
      </c>
      <c r="I34" t="s">
        <v>21</v>
      </c>
      <c r="J34">
        <v>22</v>
      </c>
      <c r="K34">
        <v>475623</v>
      </c>
      <c r="L34">
        <v>510</v>
      </c>
      <c r="M34">
        <v>5</v>
      </c>
      <c r="N34">
        <v>5</v>
      </c>
      <c r="O34">
        <v>1</v>
      </c>
      <c r="P34">
        <v>8</v>
      </c>
      <c r="Q34">
        <v>86</v>
      </c>
      <c r="R34">
        <v>90</v>
      </c>
    </row>
    <row r="35" spans="1:18" x14ac:dyDescent="0.3">
      <c r="A35" t="s">
        <v>18</v>
      </c>
      <c r="B35">
        <v>52</v>
      </c>
      <c r="C35">
        <v>2012.208699</v>
      </c>
      <c r="D35">
        <v>3.1109999999999999E-22</v>
      </c>
      <c r="E35" t="s">
        <v>180</v>
      </c>
      <c r="F35" t="s">
        <v>181</v>
      </c>
      <c r="G35">
        <v>1</v>
      </c>
      <c r="H35">
        <v>0</v>
      </c>
      <c r="I35" t="s">
        <v>21</v>
      </c>
      <c r="J35">
        <v>21</v>
      </c>
      <c r="K35">
        <v>475623</v>
      </c>
      <c r="L35">
        <v>510</v>
      </c>
      <c r="M35">
        <v>5</v>
      </c>
      <c r="N35">
        <v>5</v>
      </c>
      <c r="O35">
        <v>1</v>
      </c>
      <c r="P35">
        <v>8</v>
      </c>
      <c r="Q35">
        <v>82</v>
      </c>
      <c r="R35">
        <v>86</v>
      </c>
    </row>
    <row r="36" spans="1:18" x14ac:dyDescent="0.3">
      <c r="A36" t="s">
        <v>18</v>
      </c>
      <c r="B36">
        <v>52</v>
      </c>
      <c r="C36">
        <v>2016.510779</v>
      </c>
      <c r="D36">
        <v>4.3160000000000004E-22</v>
      </c>
      <c r="E36" t="s">
        <v>186</v>
      </c>
      <c r="F36" t="s">
        <v>187</v>
      </c>
      <c r="G36">
        <v>1</v>
      </c>
      <c r="H36">
        <v>0</v>
      </c>
      <c r="I36" t="s">
        <v>21</v>
      </c>
      <c r="J36">
        <v>20</v>
      </c>
      <c r="K36">
        <v>475663</v>
      </c>
      <c r="L36">
        <v>510</v>
      </c>
      <c r="M36">
        <v>5</v>
      </c>
      <c r="N36">
        <v>5</v>
      </c>
      <c r="O36">
        <v>1</v>
      </c>
      <c r="P36">
        <v>8</v>
      </c>
      <c r="Q36">
        <v>78</v>
      </c>
      <c r="R36">
        <v>82</v>
      </c>
    </row>
    <row r="37" spans="1:18" x14ac:dyDescent="0.3">
      <c r="A37" t="s">
        <v>18</v>
      </c>
      <c r="B37">
        <v>52</v>
      </c>
      <c r="C37">
        <v>2020.782823</v>
      </c>
      <c r="D37">
        <v>5.8679999999999999E-22</v>
      </c>
      <c r="E37" t="s">
        <v>192</v>
      </c>
      <c r="F37" t="s">
        <v>193</v>
      </c>
      <c r="G37">
        <v>1</v>
      </c>
      <c r="H37">
        <v>0</v>
      </c>
      <c r="I37" t="s">
        <v>21</v>
      </c>
      <c r="J37">
        <v>19</v>
      </c>
      <c r="K37">
        <v>475663</v>
      </c>
      <c r="L37">
        <v>510</v>
      </c>
      <c r="M37">
        <v>5</v>
      </c>
      <c r="N37">
        <v>5</v>
      </c>
      <c r="O37">
        <v>1</v>
      </c>
      <c r="P37">
        <v>8</v>
      </c>
      <c r="Q37">
        <v>74</v>
      </c>
      <c r="R37">
        <v>78</v>
      </c>
    </row>
    <row r="38" spans="1:18" x14ac:dyDescent="0.3">
      <c r="A38" t="s">
        <v>18</v>
      </c>
      <c r="B38">
        <v>52</v>
      </c>
      <c r="C38">
        <v>2025.0246990000001</v>
      </c>
      <c r="D38">
        <v>7.8170000000000001E-22</v>
      </c>
      <c r="E38" t="s">
        <v>200</v>
      </c>
      <c r="F38" t="s">
        <v>201</v>
      </c>
      <c r="G38">
        <v>1</v>
      </c>
      <c r="H38">
        <v>0</v>
      </c>
      <c r="I38" t="s">
        <v>21</v>
      </c>
      <c r="J38">
        <v>18</v>
      </c>
      <c r="K38">
        <v>475663</v>
      </c>
      <c r="L38">
        <v>510</v>
      </c>
      <c r="M38">
        <v>5</v>
      </c>
      <c r="N38">
        <v>5</v>
      </c>
      <c r="O38">
        <v>1</v>
      </c>
      <c r="P38">
        <v>8</v>
      </c>
      <c r="Q38">
        <v>70</v>
      </c>
      <c r="R38">
        <v>74</v>
      </c>
    </row>
    <row r="39" spans="1:18" x14ac:dyDescent="0.3">
      <c r="A39" t="s">
        <v>18</v>
      </c>
      <c r="B39">
        <v>52</v>
      </c>
      <c r="C39">
        <v>2029.236273</v>
      </c>
      <c r="D39">
        <v>1.02E-21</v>
      </c>
      <c r="E39" t="s">
        <v>206</v>
      </c>
      <c r="F39" t="s">
        <v>207</v>
      </c>
      <c r="G39">
        <v>1</v>
      </c>
      <c r="H39">
        <v>0</v>
      </c>
      <c r="I39" t="s">
        <v>21</v>
      </c>
      <c r="J39">
        <v>17</v>
      </c>
      <c r="K39">
        <v>475663</v>
      </c>
      <c r="L39">
        <v>510</v>
      </c>
      <c r="M39">
        <v>5</v>
      </c>
      <c r="N39">
        <v>5</v>
      </c>
      <c r="O39">
        <v>1</v>
      </c>
      <c r="P39">
        <v>8</v>
      </c>
      <c r="Q39">
        <v>66</v>
      </c>
      <c r="R39">
        <v>70</v>
      </c>
    </row>
    <row r="40" spans="1:18" x14ac:dyDescent="0.3">
      <c r="A40" t="s">
        <v>18</v>
      </c>
      <c r="B40">
        <v>52</v>
      </c>
      <c r="C40">
        <v>2033.4174109999999</v>
      </c>
      <c r="D40">
        <v>1.302E-21</v>
      </c>
      <c r="E40" t="s">
        <v>212</v>
      </c>
      <c r="F40" t="s">
        <v>213</v>
      </c>
      <c r="G40">
        <v>1</v>
      </c>
      <c r="H40">
        <v>0</v>
      </c>
      <c r="I40" t="s">
        <v>21</v>
      </c>
      <c r="J40">
        <v>16</v>
      </c>
      <c r="K40">
        <v>475663</v>
      </c>
      <c r="L40">
        <v>510</v>
      </c>
      <c r="M40">
        <v>5</v>
      </c>
      <c r="N40">
        <v>5</v>
      </c>
      <c r="O40">
        <v>1</v>
      </c>
      <c r="P40">
        <v>8</v>
      </c>
      <c r="Q40">
        <v>62</v>
      </c>
      <c r="R40">
        <v>66</v>
      </c>
    </row>
    <row r="41" spans="1:18" x14ac:dyDescent="0.3">
      <c r="A41" t="s">
        <v>18</v>
      </c>
      <c r="B41">
        <v>52</v>
      </c>
      <c r="C41">
        <v>2037.5679789999999</v>
      </c>
      <c r="D41">
        <v>1.628E-21</v>
      </c>
      <c r="E41" t="s">
        <v>218</v>
      </c>
      <c r="F41" t="s">
        <v>219</v>
      </c>
      <c r="G41">
        <v>1</v>
      </c>
      <c r="H41">
        <v>0</v>
      </c>
      <c r="I41" t="s">
        <v>21</v>
      </c>
      <c r="J41">
        <v>15</v>
      </c>
      <c r="K41">
        <v>475663</v>
      </c>
      <c r="L41">
        <v>510</v>
      </c>
      <c r="M41">
        <v>5</v>
      </c>
      <c r="N41">
        <v>5</v>
      </c>
      <c r="O41">
        <v>1</v>
      </c>
      <c r="P41">
        <v>8</v>
      </c>
      <c r="Q41">
        <v>58</v>
      </c>
      <c r="R41">
        <v>62</v>
      </c>
    </row>
    <row r="42" spans="1:18" x14ac:dyDescent="0.3">
      <c r="A42" t="s">
        <v>18</v>
      </c>
      <c r="B42">
        <v>52</v>
      </c>
      <c r="C42">
        <v>2041.687842</v>
      </c>
      <c r="D42">
        <v>1.9889999999999999E-21</v>
      </c>
      <c r="E42" t="s">
        <v>224</v>
      </c>
      <c r="F42" t="s">
        <v>225</v>
      </c>
      <c r="G42">
        <v>1</v>
      </c>
      <c r="H42">
        <v>0</v>
      </c>
      <c r="I42" t="s">
        <v>21</v>
      </c>
      <c r="J42">
        <v>14</v>
      </c>
      <c r="K42">
        <v>475663</v>
      </c>
      <c r="L42">
        <v>510</v>
      </c>
      <c r="M42">
        <v>5</v>
      </c>
      <c r="N42">
        <v>5</v>
      </c>
      <c r="O42">
        <v>1</v>
      </c>
      <c r="P42">
        <v>8</v>
      </c>
      <c r="Q42">
        <v>54</v>
      </c>
      <c r="R42">
        <v>58</v>
      </c>
    </row>
    <row r="43" spans="1:18" x14ac:dyDescent="0.3">
      <c r="A43" t="s">
        <v>18</v>
      </c>
      <c r="B43">
        <v>52</v>
      </c>
      <c r="C43">
        <v>2045.7768679999999</v>
      </c>
      <c r="D43">
        <v>2.3759999999999999E-21</v>
      </c>
      <c r="E43" t="s">
        <v>230</v>
      </c>
      <c r="F43" t="s">
        <v>231</v>
      </c>
      <c r="G43">
        <v>1</v>
      </c>
      <c r="H43">
        <v>0</v>
      </c>
      <c r="I43" t="s">
        <v>21</v>
      </c>
      <c r="J43">
        <v>13</v>
      </c>
      <c r="K43">
        <v>475663</v>
      </c>
      <c r="L43">
        <v>510</v>
      </c>
      <c r="M43">
        <v>5</v>
      </c>
      <c r="N43">
        <v>5</v>
      </c>
      <c r="O43">
        <v>1</v>
      </c>
      <c r="P43">
        <v>8</v>
      </c>
      <c r="Q43">
        <v>50</v>
      </c>
      <c r="R43">
        <v>54</v>
      </c>
    </row>
    <row r="44" spans="1:18" x14ac:dyDescent="0.3">
      <c r="A44" t="s">
        <v>18</v>
      </c>
      <c r="B44">
        <v>52</v>
      </c>
      <c r="C44">
        <v>2049.834922</v>
      </c>
      <c r="D44">
        <v>2.7710000000000001E-21</v>
      </c>
      <c r="E44" t="s">
        <v>237</v>
      </c>
      <c r="F44" t="s">
        <v>238</v>
      </c>
      <c r="G44">
        <v>1</v>
      </c>
      <c r="H44">
        <v>0</v>
      </c>
      <c r="I44" t="s">
        <v>21</v>
      </c>
      <c r="J44">
        <v>12</v>
      </c>
      <c r="K44">
        <v>475663</v>
      </c>
      <c r="L44">
        <v>510</v>
      </c>
      <c r="M44">
        <v>5</v>
      </c>
      <c r="N44">
        <v>5</v>
      </c>
      <c r="O44">
        <v>1</v>
      </c>
      <c r="P44">
        <v>8</v>
      </c>
      <c r="Q44">
        <v>46</v>
      </c>
      <c r="R44">
        <v>50</v>
      </c>
    </row>
    <row r="45" spans="1:18" x14ac:dyDescent="0.3">
      <c r="A45" t="s">
        <v>18</v>
      </c>
      <c r="B45">
        <v>52</v>
      </c>
      <c r="C45">
        <v>2053.8618689999998</v>
      </c>
      <c r="D45">
        <v>3.1539999999999999E-21</v>
      </c>
      <c r="E45" t="s">
        <v>243</v>
      </c>
      <c r="F45" t="s">
        <v>244</v>
      </c>
      <c r="G45">
        <v>1</v>
      </c>
      <c r="H45">
        <v>0</v>
      </c>
      <c r="I45" t="s">
        <v>21</v>
      </c>
      <c r="J45">
        <v>11</v>
      </c>
      <c r="K45">
        <v>475663</v>
      </c>
      <c r="L45">
        <v>510</v>
      </c>
      <c r="M45">
        <v>5</v>
      </c>
      <c r="N45">
        <v>5</v>
      </c>
      <c r="O45">
        <v>1</v>
      </c>
      <c r="P45">
        <v>8</v>
      </c>
      <c r="Q45">
        <v>42</v>
      </c>
      <c r="R45">
        <v>46</v>
      </c>
    </row>
    <row r="46" spans="1:18" x14ac:dyDescent="0.3">
      <c r="A46" t="s">
        <v>18</v>
      </c>
      <c r="B46">
        <v>52</v>
      </c>
      <c r="C46">
        <v>2057.8575759999999</v>
      </c>
      <c r="D46">
        <v>3.4970000000000001E-21</v>
      </c>
      <c r="E46" t="s">
        <v>249</v>
      </c>
      <c r="F46" t="s">
        <v>250</v>
      </c>
      <c r="G46">
        <v>1</v>
      </c>
      <c r="H46">
        <v>0</v>
      </c>
      <c r="I46" t="s">
        <v>21</v>
      </c>
      <c r="J46">
        <v>10</v>
      </c>
      <c r="K46">
        <v>475663</v>
      </c>
      <c r="L46">
        <v>510</v>
      </c>
      <c r="M46">
        <v>5</v>
      </c>
      <c r="N46">
        <v>5</v>
      </c>
      <c r="O46">
        <v>1</v>
      </c>
      <c r="P46">
        <v>8</v>
      </c>
      <c r="Q46">
        <v>38</v>
      </c>
      <c r="R46">
        <v>42</v>
      </c>
    </row>
    <row r="47" spans="1:18" x14ac:dyDescent="0.3">
      <c r="A47" t="s">
        <v>18</v>
      </c>
      <c r="B47">
        <v>52</v>
      </c>
      <c r="C47">
        <v>2061.8219089999998</v>
      </c>
      <c r="D47">
        <v>3.7700000000000001E-21</v>
      </c>
      <c r="E47" t="s">
        <v>255</v>
      </c>
      <c r="F47" t="s">
        <v>256</v>
      </c>
      <c r="G47">
        <v>1</v>
      </c>
      <c r="H47">
        <v>0</v>
      </c>
      <c r="I47" t="s">
        <v>21</v>
      </c>
      <c r="J47">
        <v>9</v>
      </c>
      <c r="K47">
        <v>475663</v>
      </c>
      <c r="L47">
        <v>510</v>
      </c>
      <c r="M47">
        <v>5</v>
      </c>
      <c r="N47">
        <v>5</v>
      </c>
      <c r="O47">
        <v>1</v>
      </c>
      <c r="P47">
        <v>8</v>
      </c>
      <c r="Q47">
        <v>34</v>
      </c>
      <c r="R47">
        <v>38</v>
      </c>
    </row>
    <row r="48" spans="1:18" x14ac:dyDescent="0.3">
      <c r="A48" t="s">
        <v>18</v>
      </c>
      <c r="B48">
        <v>52</v>
      </c>
      <c r="C48">
        <v>2065.7547330000002</v>
      </c>
      <c r="D48">
        <v>3.9429999999999998E-21</v>
      </c>
      <c r="E48" t="s">
        <v>261</v>
      </c>
      <c r="F48" t="s">
        <v>262</v>
      </c>
      <c r="G48">
        <v>1</v>
      </c>
      <c r="H48">
        <v>0</v>
      </c>
      <c r="I48" t="s">
        <v>21</v>
      </c>
      <c r="J48">
        <v>8</v>
      </c>
      <c r="K48">
        <v>475663</v>
      </c>
      <c r="L48">
        <v>510</v>
      </c>
      <c r="M48">
        <v>5</v>
      </c>
      <c r="N48">
        <v>5</v>
      </c>
      <c r="O48">
        <v>1</v>
      </c>
      <c r="P48">
        <v>8</v>
      </c>
      <c r="Q48">
        <v>30</v>
      </c>
      <c r="R48">
        <v>34</v>
      </c>
    </row>
    <row r="49" spans="1:18" x14ac:dyDescent="0.3">
      <c r="A49" t="s">
        <v>18</v>
      </c>
      <c r="B49">
        <v>52</v>
      </c>
      <c r="C49">
        <v>2069.6559130000001</v>
      </c>
      <c r="D49">
        <v>3.9880000000000004E-21</v>
      </c>
      <c r="E49" t="s">
        <v>267</v>
      </c>
      <c r="F49" t="s">
        <v>268</v>
      </c>
      <c r="G49">
        <v>1</v>
      </c>
      <c r="H49">
        <v>0</v>
      </c>
      <c r="I49" t="s">
        <v>21</v>
      </c>
      <c r="J49">
        <v>7</v>
      </c>
      <c r="K49">
        <v>475663</v>
      </c>
      <c r="L49">
        <v>510</v>
      </c>
      <c r="M49">
        <v>5</v>
      </c>
      <c r="N49">
        <v>5</v>
      </c>
      <c r="O49">
        <v>1</v>
      </c>
      <c r="P49">
        <v>8</v>
      </c>
      <c r="Q49">
        <v>26</v>
      </c>
      <c r="R49">
        <v>30</v>
      </c>
    </row>
    <row r="50" spans="1:18" x14ac:dyDescent="0.3">
      <c r="A50" t="s">
        <v>18</v>
      </c>
      <c r="B50">
        <v>52</v>
      </c>
      <c r="C50">
        <v>2073.5253170000001</v>
      </c>
      <c r="D50">
        <v>3.8810000000000004E-21</v>
      </c>
      <c r="E50" t="s">
        <v>273</v>
      </c>
      <c r="F50" t="s">
        <v>274</v>
      </c>
      <c r="G50">
        <v>1</v>
      </c>
      <c r="H50">
        <v>0</v>
      </c>
      <c r="I50" t="s">
        <v>21</v>
      </c>
      <c r="J50">
        <v>6</v>
      </c>
      <c r="K50">
        <v>475663</v>
      </c>
      <c r="L50">
        <v>510</v>
      </c>
      <c r="M50">
        <v>5</v>
      </c>
      <c r="N50">
        <v>5</v>
      </c>
      <c r="O50">
        <v>1</v>
      </c>
      <c r="P50">
        <v>8</v>
      </c>
      <c r="Q50">
        <v>22</v>
      </c>
      <c r="R50">
        <v>26</v>
      </c>
    </row>
    <row r="51" spans="1:18" x14ac:dyDescent="0.3">
      <c r="A51" t="s">
        <v>18</v>
      </c>
      <c r="B51">
        <v>52</v>
      </c>
      <c r="C51">
        <v>2077.3628100000001</v>
      </c>
      <c r="D51">
        <v>3.6070000000000003E-21</v>
      </c>
      <c r="E51" t="s">
        <v>279</v>
      </c>
      <c r="F51" t="s">
        <v>280</v>
      </c>
      <c r="G51">
        <v>1</v>
      </c>
      <c r="H51">
        <v>0</v>
      </c>
      <c r="I51" t="s">
        <v>21</v>
      </c>
      <c r="J51">
        <v>5</v>
      </c>
      <c r="K51">
        <v>475663</v>
      </c>
      <c r="L51">
        <v>510</v>
      </c>
      <c r="M51">
        <v>5</v>
      </c>
      <c r="N51">
        <v>5</v>
      </c>
      <c r="O51">
        <v>1</v>
      </c>
      <c r="P51">
        <v>8</v>
      </c>
      <c r="Q51">
        <v>18</v>
      </c>
      <c r="R51">
        <v>22</v>
      </c>
    </row>
    <row r="52" spans="1:18" x14ac:dyDescent="0.3">
      <c r="A52" t="s">
        <v>18</v>
      </c>
      <c r="B52">
        <v>52</v>
      </c>
      <c r="C52">
        <v>2081.1682559999999</v>
      </c>
      <c r="D52">
        <v>3.1609999999999999E-21</v>
      </c>
      <c r="E52" t="s">
        <v>285</v>
      </c>
      <c r="F52" t="s">
        <v>286</v>
      </c>
      <c r="G52">
        <v>1</v>
      </c>
      <c r="H52">
        <v>0</v>
      </c>
      <c r="I52" t="s">
        <v>21</v>
      </c>
      <c r="J52">
        <v>4</v>
      </c>
      <c r="K52">
        <v>475663</v>
      </c>
      <c r="L52">
        <v>510</v>
      </c>
      <c r="M52">
        <v>5</v>
      </c>
      <c r="N52">
        <v>5</v>
      </c>
      <c r="O52">
        <v>1</v>
      </c>
      <c r="P52">
        <v>8</v>
      </c>
      <c r="Q52">
        <v>14</v>
      </c>
      <c r="R52">
        <v>18</v>
      </c>
    </row>
    <row r="53" spans="1:18" x14ac:dyDescent="0.3">
      <c r="A53" t="s">
        <v>18</v>
      </c>
      <c r="B53">
        <v>52</v>
      </c>
      <c r="C53">
        <v>2084.941523</v>
      </c>
      <c r="D53">
        <v>2.5520000000000001E-21</v>
      </c>
      <c r="E53" t="s">
        <v>291</v>
      </c>
      <c r="F53" t="s">
        <v>292</v>
      </c>
      <c r="G53">
        <v>1</v>
      </c>
      <c r="H53">
        <v>0</v>
      </c>
      <c r="I53" t="s">
        <v>21</v>
      </c>
      <c r="J53">
        <v>3</v>
      </c>
      <c r="K53">
        <v>475663</v>
      </c>
      <c r="L53">
        <v>510</v>
      </c>
      <c r="M53">
        <v>5</v>
      </c>
      <c r="N53">
        <v>5</v>
      </c>
      <c r="O53">
        <v>1</v>
      </c>
      <c r="P53">
        <v>8</v>
      </c>
      <c r="Q53">
        <v>10</v>
      </c>
      <c r="R53">
        <v>14</v>
      </c>
    </row>
    <row r="54" spans="1:18" x14ac:dyDescent="0.3">
      <c r="A54" t="s">
        <v>18</v>
      </c>
      <c r="B54">
        <v>52</v>
      </c>
      <c r="C54">
        <v>2088.682476</v>
      </c>
      <c r="D54">
        <v>1.7979999999999998E-21</v>
      </c>
      <c r="E54" t="s">
        <v>299</v>
      </c>
      <c r="F54" t="s">
        <v>300</v>
      </c>
      <c r="G54">
        <v>1</v>
      </c>
      <c r="H54">
        <v>0</v>
      </c>
      <c r="I54" t="s">
        <v>21</v>
      </c>
      <c r="J54">
        <v>2</v>
      </c>
      <c r="K54">
        <v>475663</v>
      </c>
      <c r="L54">
        <v>510</v>
      </c>
      <c r="M54">
        <v>5</v>
      </c>
      <c r="N54">
        <v>5</v>
      </c>
      <c r="O54">
        <v>1</v>
      </c>
      <c r="P54">
        <v>8</v>
      </c>
      <c r="Q54">
        <v>6</v>
      </c>
      <c r="R54">
        <v>10</v>
      </c>
    </row>
    <row r="55" spans="1:18" x14ac:dyDescent="0.3">
      <c r="A55" t="s">
        <v>18</v>
      </c>
      <c r="B55">
        <v>52</v>
      </c>
      <c r="C55">
        <v>2092.3909800000001</v>
      </c>
      <c r="D55">
        <v>9.3370000000000004E-22</v>
      </c>
      <c r="E55" t="s">
        <v>305</v>
      </c>
      <c r="F55" t="s">
        <v>306</v>
      </c>
      <c r="G55">
        <v>1</v>
      </c>
      <c r="H55">
        <v>0</v>
      </c>
      <c r="I55" t="s">
        <v>21</v>
      </c>
      <c r="J55">
        <v>1</v>
      </c>
      <c r="K55">
        <v>475663</v>
      </c>
      <c r="L55">
        <v>510</v>
      </c>
      <c r="M55">
        <v>5</v>
      </c>
      <c r="N55">
        <v>5</v>
      </c>
      <c r="O55">
        <v>1</v>
      </c>
      <c r="P55">
        <v>8</v>
      </c>
      <c r="Q55">
        <v>2</v>
      </c>
      <c r="R55">
        <v>6</v>
      </c>
    </row>
    <row r="56" spans="1:18" x14ac:dyDescent="0.3">
      <c r="A56" t="s">
        <v>18</v>
      </c>
      <c r="B56">
        <v>52</v>
      </c>
      <c r="C56">
        <v>2099.710106</v>
      </c>
      <c r="D56">
        <v>9.5420000000000002E-22</v>
      </c>
      <c r="E56" t="s">
        <v>317</v>
      </c>
      <c r="F56" t="s">
        <v>318</v>
      </c>
      <c r="G56">
        <v>1</v>
      </c>
      <c r="H56">
        <v>0</v>
      </c>
      <c r="I56" t="s">
        <v>236</v>
      </c>
      <c r="J56">
        <v>0</v>
      </c>
      <c r="K56">
        <v>475663</v>
      </c>
      <c r="L56">
        <v>510</v>
      </c>
      <c r="M56">
        <v>5</v>
      </c>
      <c r="N56">
        <v>5</v>
      </c>
      <c r="O56">
        <v>1</v>
      </c>
      <c r="P56">
        <v>8</v>
      </c>
      <c r="Q56">
        <v>6</v>
      </c>
      <c r="R56">
        <v>2</v>
      </c>
    </row>
    <row r="57" spans="1:18" x14ac:dyDescent="0.3">
      <c r="A57" t="s">
        <v>18</v>
      </c>
      <c r="B57">
        <v>52</v>
      </c>
      <c r="C57">
        <v>2103.320459</v>
      </c>
      <c r="D57">
        <v>1.8790000000000001E-21</v>
      </c>
      <c r="E57" t="s">
        <v>323</v>
      </c>
      <c r="F57" t="s">
        <v>324</v>
      </c>
      <c r="G57">
        <v>1</v>
      </c>
      <c r="H57">
        <v>0</v>
      </c>
      <c r="I57" t="s">
        <v>236</v>
      </c>
      <c r="J57">
        <v>1</v>
      </c>
      <c r="K57">
        <v>475663</v>
      </c>
      <c r="L57">
        <v>510</v>
      </c>
      <c r="M57">
        <v>5</v>
      </c>
      <c r="N57">
        <v>5</v>
      </c>
      <c r="O57">
        <v>1</v>
      </c>
      <c r="P57">
        <v>8</v>
      </c>
      <c r="Q57">
        <v>10</v>
      </c>
      <c r="R57">
        <v>6</v>
      </c>
    </row>
    <row r="58" spans="1:18" x14ac:dyDescent="0.3">
      <c r="A58" t="s">
        <v>18</v>
      </c>
      <c r="B58">
        <v>52</v>
      </c>
      <c r="C58">
        <v>2106.8978269999998</v>
      </c>
      <c r="D58">
        <v>2.7230000000000001E-21</v>
      </c>
      <c r="E58" t="s">
        <v>329</v>
      </c>
      <c r="F58" t="s">
        <v>330</v>
      </c>
      <c r="G58">
        <v>1</v>
      </c>
      <c r="H58">
        <v>0</v>
      </c>
      <c r="I58" t="s">
        <v>236</v>
      </c>
      <c r="J58">
        <v>2</v>
      </c>
      <c r="K58">
        <v>475663</v>
      </c>
      <c r="L58">
        <v>510</v>
      </c>
      <c r="M58">
        <v>5</v>
      </c>
      <c r="N58">
        <v>5</v>
      </c>
      <c r="O58">
        <v>1</v>
      </c>
      <c r="P58">
        <v>8</v>
      </c>
      <c r="Q58">
        <v>14</v>
      </c>
      <c r="R58">
        <v>10</v>
      </c>
    </row>
    <row r="59" spans="1:18" x14ac:dyDescent="0.3">
      <c r="A59" t="s">
        <v>18</v>
      </c>
      <c r="B59">
        <v>52</v>
      </c>
      <c r="C59">
        <v>2110.4420759999998</v>
      </c>
      <c r="D59">
        <v>3.4490000000000001E-21</v>
      </c>
      <c r="E59" t="s">
        <v>335</v>
      </c>
      <c r="F59" t="s">
        <v>336</v>
      </c>
      <c r="G59">
        <v>1</v>
      </c>
      <c r="H59">
        <v>0</v>
      </c>
      <c r="I59" t="s">
        <v>236</v>
      </c>
      <c r="J59">
        <v>3</v>
      </c>
      <c r="K59">
        <v>475663</v>
      </c>
      <c r="L59">
        <v>510</v>
      </c>
      <c r="M59">
        <v>5</v>
      </c>
      <c r="N59">
        <v>5</v>
      </c>
      <c r="O59">
        <v>1</v>
      </c>
      <c r="P59">
        <v>8</v>
      </c>
      <c r="Q59">
        <v>18</v>
      </c>
      <c r="R59">
        <v>14</v>
      </c>
    </row>
    <row r="60" spans="1:18" x14ac:dyDescent="0.3">
      <c r="A60" t="s">
        <v>18</v>
      </c>
      <c r="B60">
        <v>52</v>
      </c>
      <c r="C60">
        <v>2113.9530709999999</v>
      </c>
      <c r="D60">
        <v>4.0210000000000002E-21</v>
      </c>
      <c r="E60" t="s">
        <v>343</v>
      </c>
      <c r="F60" t="s">
        <v>344</v>
      </c>
      <c r="G60">
        <v>1</v>
      </c>
      <c r="H60">
        <v>0</v>
      </c>
      <c r="I60" t="s">
        <v>236</v>
      </c>
      <c r="J60">
        <v>4</v>
      </c>
      <c r="K60">
        <v>475663</v>
      </c>
      <c r="L60">
        <v>510</v>
      </c>
      <c r="M60">
        <v>5</v>
      </c>
      <c r="N60">
        <v>5</v>
      </c>
      <c r="O60">
        <v>1</v>
      </c>
      <c r="P60">
        <v>8</v>
      </c>
      <c r="Q60">
        <v>22</v>
      </c>
      <c r="R60">
        <v>18</v>
      </c>
    </row>
    <row r="61" spans="1:18" x14ac:dyDescent="0.3">
      <c r="A61" t="s">
        <v>18</v>
      </c>
      <c r="B61">
        <v>52</v>
      </c>
      <c r="C61">
        <v>2117.4306780000002</v>
      </c>
      <c r="D61">
        <v>4.422E-21</v>
      </c>
      <c r="E61" t="s">
        <v>349</v>
      </c>
      <c r="F61" t="s">
        <v>350</v>
      </c>
      <c r="G61">
        <v>1</v>
      </c>
      <c r="H61">
        <v>0</v>
      </c>
      <c r="I61" t="s">
        <v>236</v>
      </c>
      <c r="J61">
        <v>5</v>
      </c>
      <c r="K61">
        <v>475663</v>
      </c>
      <c r="L61">
        <v>510</v>
      </c>
      <c r="M61">
        <v>5</v>
      </c>
      <c r="N61">
        <v>5</v>
      </c>
      <c r="O61">
        <v>1</v>
      </c>
      <c r="P61">
        <v>8</v>
      </c>
      <c r="Q61">
        <v>26</v>
      </c>
      <c r="R61">
        <v>22</v>
      </c>
    </row>
    <row r="62" spans="1:18" x14ac:dyDescent="0.3">
      <c r="A62" t="s">
        <v>18</v>
      </c>
      <c r="B62">
        <v>52</v>
      </c>
      <c r="C62">
        <v>2120.8747629999998</v>
      </c>
      <c r="D62">
        <v>4.6429999999999997E-21</v>
      </c>
      <c r="E62" t="s">
        <v>355</v>
      </c>
      <c r="F62" t="s">
        <v>356</v>
      </c>
      <c r="G62">
        <v>1</v>
      </c>
      <c r="H62">
        <v>0</v>
      </c>
      <c r="I62" t="s">
        <v>236</v>
      </c>
      <c r="J62">
        <v>6</v>
      </c>
      <c r="K62">
        <v>475663</v>
      </c>
      <c r="L62">
        <v>510</v>
      </c>
      <c r="M62">
        <v>5</v>
      </c>
      <c r="N62">
        <v>5</v>
      </c>
      <c r="O62">
        <v>1</v>
      </c>
      <c r="P62">
        <v>8</v>
      </c>
      <c r="Q62">
        <v>30</v>
      </c>
      <c r="R62">
        <v>26</v>
      </c>
    </row>
    <row r="63" spans="1:18" x14ac:dyDescent="0.3">
      <c r="A63" t="s">
        <v>18</v>
      </c>
      <c r="B63">
        <v>52</v>
      </c>
      <c r="C63">
        <v>2124.2851919999998</v>
      </c>
      <c r="D63">
        <v>4.6909999999999997E-21</v>
      </c>
      <c r="E63" t="s">
        <v>361</v>
      </c>
      <c r="F63" t="s">
        <v>362</v>
      </c>
      <c r="G63">
        <v>1</v>
      </c>
      <c r="H63">
        <v>0</v>
      </c>
      <c r="I63" t="s">
        <v>236</v>
      </c>
      <c r="J63">
        <v>7</v>
      </c>
      <c r="K63">
        <v>475663</v>
      </c>
      <c r="L63">
        <v>510</v>
      </c>
      <c r="M63">
        <v>5</v>
      </c>
      <c r="N63">
        <v>5</v>
      </c>
      <c r="O63">
        <v>1</v>
      </c>
      <c r="P63">
        <v>8</v>
      </c>
      <c r="Q63">
        <v>34</v>
      </c>
      <c r="R63">
        <v>30</v>
      </c>
    </row>
    <row r="64" spans="1:18" x14ac:dyDescent="0.3">
      <c r="A64" t="s">
        <v>18</v>
      </c>
      <c r="B64">
        <v>52</v>
      </c>
      <c r="C64">
        <v>2127.6618309999999</v>
      </c>
      <c r="D64">
        <v>4.5829999999999997E-21</v>
      </c>
      <c r="E64" t="s">
        <v>371</v>
      </c>
      <c r="F64" t="s">
        <v>372</v>
      </c>
      <c r="G64">
        <v>1</v>
      </c>
      <c r="H64">
        <v>0</v>
      </c>
      <c r="I64" t="s">
        <v>236</v>
      </c>
      <c r="J64">
        <v>8</v>
      </c>
      <c r="K64">
        <v>475663</v>
      </c>
      <c r="L64">
        <v>510</v>
      </c>
      <c r="M64">
        <v>5</v>
      </c>
      <c r="N64">
        <v>5</v>
      </c>
      <c r="O64">
        <v>1</v>
      </c>
      <c r="P64">
        <v>8</v>
      </c>
      <c r="Q64">
        <v>38</v>
      </c>
      <c r="R64">
        <v>34</v>
      </c>
    </row>
    <row r="65" spans="1:18" x14ac:dyDescent="0.3">
      <c r="A65" t="s">
        <v>18</v>
      </c>
      <c r="B65">
        <v>52</v>
      </c>
      <c r="C65">
        <v>2131.0045449999998</v>
      </c>
      <c r="D65">
        <v>4.3449999999999996E-21</v>
      </c>
      <c r="E65" t="s">
        <v>377</v>
      </c>
      <c r="F65" t="s">
        <v>378</v>
      </c>
      <c r="G65">
        <v>1</v>
      </c>
      <c r="H65">
        <v>0</v>
      </c>
      <c r="I65" t="s">
        <v>236</v>
      </c>
      <c r="J65">
        <v>9</v>
      </c>
      <c r="K65">
        <v>475663</v>
      </c>
      <c r="L65">
        <v>510</v>
      </c>
      <c r="M65">
        <v>5</v>
      </c>
      <c r="N65">
        <v>5</v>
      </c>
      <c r="O65">
        <v>1</v>
      </c>
      <c r="P65">
        <v>8</v>
      </c>
      <c r="Q65">
        <v>42</v>
      </c>
      <c r="R65">
        <v>38</v>
      </c>
    </row>
    <row r="66" spans="1:18" x14ac:dyDescent="0.3">
      <c r="A66" t="s">
        <v>18</v>
      </c>
      <c r="B66">
        <v>52</v>
      </c>
      <c r="C66">
        <v>2134.3132019999998</v>
      </c>
      <c r="D66">
        <v>4.0049999999999999E-21</v>
      </c>
      <c r="E66" t="s">
        <v>383</v>
      </c>
      <c r="F66" t="s">
        <v>384</v>
      </c>
      <c r="G66">
        <v>1</v>
      </c>
      <c r="H66">
        <v>0</v>
      </c>
      <c r="I66" t="s">
        <v>236</v>
      </c>
      <c r="J66">
        <v>10</v>
      </c>
      <c r="K66">
        <v>475663</v>
      </c>
      <c r="L66">
        <v>510</v>
      </c>
      <c r="M66">
        <v>5</v>
      </c>
      <c r="N66">
        <v>5</v>
      </c>
      <c r="O66">
        <v>1</v>
      </c>
      <c r="P66">
        <v>8</v>
      </c>
      <c r="Q66">
        <v>46</v>
      </c>
      <c r="R66">
        <v>42</v>
      </c>
    </row>
    <row r="67" spans="1:18" x14ac:dyDescent="0.3">
      <c r="A67" t="s">
        <v>18</v>
      </c>
      <c r="B67">
        <v>52</v>
      </c>
      <c r="C67">
        <v>2137.5876669999998</v>
      </c>
      <c r="D67">
        <v>3.5979999999999998E-21</v>
      </c>
      <c r="E67" t="s">
        <v>389</v>
      </c>
      <c r="F67" t="s">
        <v>390</v>
      </c>
      <c r="G67">
        <v>1</v>
      </c>
      <c r="H67">
        <v>0</v>
      </c>
      <c r="I67" t="s">
        <v>236</v>
      </c>
      <c r="J67">
        <v>11</v>
      </c>
      <c r="K67">
        <v>475663</v>
      </c>
      <c r="L67">
        <v>510</v>
      </c>
      <c r="M67">
        <v>5</v>
      </c>
      <c r="N67">
        <v>5</v>
      </c>
      <c r="O67">
        <v>1</v>
      </c>
      <c r="P67">
        <v>8</v>
      </c>
      <c r="Q67">
        <v>50</v>
      </c>
      <c r="R67">
        <v>46</v>
      </c>
    </row>
    <row r="68" spans="1:18" x14ac:dyDescent="0.3">
      <c r="A68" t="s">
        <v>18</v>
      </c>
      <c r="B68">
        <v>52</v>
      </c>
      <c r="C68">
        <v>2140.8278070000001</v>
      </c>
      <c r="D68">
        <v>3.1520000000000001E-21</v>
      </c>
      <c r="E68" t="s">
        <v>393</v>
      </c>
      <c r="F68" t="s">
        <v>394</v>
      </c>
      <c r="G68">
        <v>1</v>
      </c>
      <c r="H68">
        <v>0</v>
      </c>
      <c r="I68" t="s">
        <v>236</v>
      </c>
      <c r="J68">
        <v>12</v>
      </c>
      <c r="K68">
        <v>475663</v>
      </c>
      <c r="L68">
        <v>510</v>
      </c>
      <c r="M68">
        <v>5</v>
      </c>
      <c r="N68">
        <v>5</v>
      </c>
      <c r="O68">
        <v>1</v>
      </c>
      <c r="P68">
        <v>8</v>
      </c>
      <c r="Q68">
        <v>54</v>
      </c>
      <c r="R68">
        <v>50</v>
      </c>
    </row>
    <row r="69" spans="1:18" x14ac:dyDescent="0.3">
      <c r="A69" t="s">
        <v>18</v>
      </c>
      <c r="B69">
        <v>52</v>
      </c>
      <c r="C69">
        <v>2144.0334859999998</v>
      </c>
      <c r="D69">
        <v>2.6959999999999999E-21</v>
      </c>
      <c r="E69" t="s">
        <v>397</v>
      </c>
      <c r="F69" t="s">
        <v>398</v>
      </c>
      <c r="G69">
        <v>1</v>
      </c>
      <c r="H69">
        <v>0</v>
      </c>
      <c r="I69" t="s">
        <v>236</v>
      </c>
      <c r="J69">
        <v>13</v>
      </c>
      <c r="K69">
        <v>475663</v>
      </c>
      <c r="L69">
        <v>510</v>
      </c>
      <c r="M69">
        <v>5</v>
      </c>
      <c r="N69">
        <v>5</v>
      </c>
      <c r="O69">
        <v>1</v>
      </c>
      <c r="P69">
        <v>8</v>
      </c>
      <c r="Q69">
        <v>58</v>
      </c>
      <c r="R69">
        <v>54</v>
      </c>
    </row>
    <row r="70" spans="1:18" x14ac:dyDescent="0.3">
      <c r="A70" t="s">
        <v>18</v>
      </c>
      <c r="B70">
        <v>52</v>
      </c>
      <c r="C70">
        <v>2147.204573</v>
      </c>
      <c r="D70">
        <v>2.2540000000000001E-21</v>
      </c>
      <c r="E70" t="s">
        <v>401</v>
      </c>
      <c r="F70" t="s">
        <v>402</v>
      </c>
      <c r="G70">
        <v>1</v>
      </c>
      <c r="H70">
        <v>0</v>
      </c>
      <c r="I70" t="s">
        <v>236</v>
      </c>
      <c r="J70">
        <v>14</v>
      </c>
      <c r="K70">
        <v>475663</v>
      </c>
      <c r="L70">
        <v>510</v>
      </c>
      <c r="M70">
        <v>5</v>
      </c>
      <c r="N70">
        <v>5</v>
      </c>
      <c r="O70">
        <v>1</v>
      </c>
      <c r="P70">
        <v>8</v>
      </c>
      <c r="Q70">
        <v>62</v>
      </c>
      <c r="R70">
        <v>58</v>
      </c>
    </row>
    <row r="71" spans="1:18" x14ac:dyDescent="0.3">
      <c r="A71" t="s">
        <v>18</v>
      </c>
      <c r="B71">
        <v>52</v>
      </c>
      <c r="C71">
        <v>2150.3409320000001</v>
      </c>
      <c r="D71">
        <v>1.843E-21</v>
      </c>
      <c r="E71" t="s">
        <v>405</v>
      </c>
      <c r="F71" t="s">
        <v>406</v>
      </c>
      <c r="G71">
        <v>1</v>
      </c>
      <c r="H71">
        <v>0</v>
      </c>
      <c r="I71" t="s">
        <v>236</v>
      </c>
      <c r="J71">
        <v>15</v>
      </c>
      <c r="K71">
        <v>475663</v>
      </c>
      <c r="L71">
        <v>510</v>
      </c>
      <c r="M71">
        <v>5</v>
      </c>
      <c r="N71">
        <v>5</v>
      </c>
      <c r="O71">
        <v>1</v>
      </c>
      <c r="P71">
        <v>8</v>
      </c>
      <c r="Q71">
        <v>66</v>
      </c>
      <c r="R71">
        <v>62</v>
      </c>
    </row>
    <row r="72" spans="1:18" x14ac:dyDescent="0.3">
      <c r="A72" t="s">
        <v>18</v>
      </c>
      <c r="B72">
        <v>52</v>
      </c>
      <c r="C72">
        <v>2153.4424309999999</v>
      </c>
      <c r="D72">
        <v>1.4750000000000001E-21</v>
      </c>
      <c r="E72" t="s">
        <v>409</v>
      </c>
      <c r="F72" t="s">
        <v>410</v>
      </c>
      <c r="G72">
        <v>1</v>
      </c>
      <c r="H72">
        <v>0</v>
      </c>
      <c r="I72" t="s">
        <v>236</v>
      </c>
      <c r="J72">
        <v>16</v>
      </c>
      <c r="K72">
        <v>475663</v>
      </c>
      <c r="L72">
        <v>510</v>
      </c>
      <c r="M72">
        <v>5</v>
      </c>
      <c r="N72">
        <v>5</v>
      </c>
      <c r="O72">
        <v>1</v>
      </c>
      <c r="P72">
        <v>8</v>
      </c>
      <c r="Q72">
        <v>70</v>
      </c>
      <c r="R72">
        <v>66</v>
      </c>
    </row>
    <row r="73" spans="1:18" x14ac:dyDescent="0.3">
      <c r="A73" t="s">
        <v>18</v>
      </c>
      <c r="B73">
        <v>52</v>
      </c>
      <c r="C73">
        <v>2156.5089360000002</v>
      </c>
      <c r="D73">
        <v>1.1549999999999999E-21</v>
      </c>
      <c r="E73" t="s">
        <v>415</v>
      </c>
      <c r="F73" t="s">
        <v>416</v>
      </c>
      <c r="G73">
        <v>1</v>
      </c>
      <c r="H73">
        <v>0</v>
      </c>
      <c r="I73" t="s">
        <v>236</v>
      </c>
      <c r="J73">
        <v>17</v>
      </c>
      <c r="K73">
        <v>475663</v>
      </c>
      <c r="L73">
        <v>510</v>
      </c>
      <c r="M73">
        <v>5</v>
      </c>
      <c r="N73">
        <v>5</v>
      </c>
      <c r="O73">
        <v>1</v>
      </c>
      <c r="P73">
        <v>8</v>
      </c>
      <c r="Q73">
        <v>74</v>
      </c>
      <c r="R73">
        <v>70</v>
      </c>
    </row>
    <row r="74" spans="1:18" x14ac:dyDescent="0.3">
      <c r="A74" t="s">
        <v>18</v>
      </c>
      <c r="B74">
        <v>52</v>
      </c>
      <c r="C74">
        <v>2159.540313</v>
      </c>
      <c r="D74">
        <v>8.8610000000000003E-22</v>
      </c>
      <c r="E74" t="s">
        <v>419</v>
      </c>
      <c r="F74" t="s">
        <v>420</v>
      </c>
      <c r="G74">
        <v>1</v>
      </c>
      <c r="H74">
        <v>0</v>
      </c>
      <c r="I74" t="s">
        <v>236</v>
      </c>
      <c r="J74">
        <v>18</v>
      </c>
      <c r="K74">
        <v>475663</v>
      </c>
      <c r="L74">
        <v>510</v>
      </c>
      <c r="M74">
        <v>5</v>
      </c>
      <c r="N74">
        <v>5</v>
      </c>
      <c r="O74">
        <v>1</v>
      </c>
      <c r="P74">
        <v>8</v>
      </c>
      <c r="Q74">
        <v>78</v>
      </c>
      <c r="R74">
        <v>74</v>
      </c>
    </row>
    <row r="75" spans="1:18" x14ac:dyDescent="0.3">
      <c r="A75" t="s">
        <v>18</v>
      </c>
      <c r="B75">
        <v>52</v>
      </c>
      <c r="C75">
        <v>2162.5364279999999</v>
      </c>
      <c r="D75">
        <v>6.6600000000000002E-22</v>
      </c>
      <c r="E75" t="s">
        <v>423</v>
      </c>
      <c r="F75" t="s">
        <v>424</v>
      </c>
      <c r="G75">
        <v>1</v>
      </c>
      <c r="H75">
        <v>0</v>
      </c>
      <c r="I75" t="s">
        <v>236</v>
      </c>
      <c r="J75">
        <v>19</v>
      </c>
      <c r="K75">
        <v>475663</v>
      </c>
      <c r="L75">
        <v>510</v>
      </c>
      <c r="M75">
        <v>5</v>
      </c>
      <c r="N75">
        <v>5</v>
      </c>
      <c r="O75">
        <v>1</v>
      </c>
      <c r="P75">
        <v>8</v>
      </c>
      <c r="Q75">
        <v>82</v>
      </c>
      <c r="R75">
        <v>78</v>
      </c>
    </row>
    <row r="76" spans="1:18" x14ac:dyDescent="0.3">
      <c r="A76" t="s">
        <v>18</v>
      </c>
      <c r="B76">
        <v>52</v>
      </c>
      <c r="C76">
        <v>2165.4971500000001</v>
      </c>
      <c r="D76">
        <v>4.9050000000000001E-22</v>
      </c>
      <c r="E76" t="s">
        <v>427</v>
      </c>
      <c r="F76" t="s">
        <v>428</v>
      </c>
      <c r="G76">
        <v>1</v>
      </c>
      <c r="H76">
        <v>0</v>
      </c>
      <c r="I76" t="s">
        <v>236</v>
      </c>
      <c r="J76">
        <v>20</v>
      </c>
      <c r="K76">
        <v>475623</v>
      </c>
      <c r="L76">
        <v>510</v>
      </c>
      <c r="M76">
        <v>5</v>
      </c>
      <c r="N76">
        <v>5</v>
      </c>
      <c r="O76">
        <v>1</v>
      </c>
      <c r="P76">
        <v>8</v>
      </c>
      <c r="Q76">
        <v>86</v>
      </c>
      <c r="R76">
        <v>82</v>
      </c>
    </row>
    <row r="77" spans="1:18" x14ac:dyDescent="0.3">
      <c r="A77" t="s">
        <v>18</v>
      </c>
      <c r="B77">
        <v>52</v>
      </c>
      <c r="C77">
        <v>2168.4223430000002</v>
      </c>
      <c r="D77">
        <v>3.5409999999999998E-22</v>
      </c>
      <c r="E77" t="s">
        <v>431</v>
      </c>
      <c r="F77" t="s">
        <v>432</v>
      </c>
      <c r="G77">
        <v>1</v>
      </c>
      <c r="H77">
        <v>0</v>
      </c>
      <c r="I77" t="s">
        <v>236</v>
      </c>
      <c r="J77">
        <v>21</v>
      </c>
      <c r="K77">
        <v>475623</v>
      </c>
      <c r="L77">
        <v>510</v>
      </c>
      <c r="M77">
        <v>5</v>
      </c>
      <c r="N77">
        <v>5</v>
      </c>
      <c r="O77">
        <v>1</v>
      </c>
      <c r="P77">
        <v>8</v>
      </c>
      <c r="Q77">
        <v>90</v>
      </c>
      <c r="R77">
        <v>86</v>
      </c>
    </row>
    <row r="78" spans="1:18" x14ac:dyDescent="0.3">
      <c r="A78" t="s">
        <v>18</v>
      </c>
      <c r="B78">
        <v>52</v>
      </c>
      <c r="C78">
        <v>2171.3118760000002</v>
      </c>
      <c r="D78">
        <v>2.5060000000000001E-22</v>
      </c>
      <c r="E78" t="s">
        <v>435</v>
      </c>
      <c r="F78" t="s">
        <v>436</v>
      </c>
      <c r="G78">
        <v>1</v>
      </c>
      <c r="H78">
        <v>0</v>
      </c>
      <c r="I78" t="s">
        <v>236</v>
      </c>
      <c r="J78">
        <v>22</v>
      </c>
      <c r="K78">
        <v>475623</v>
      </c>
      <c r="L78">
        <v>510</v>
      </c>
      <c r="M78">
        <v>5</v>
      </c>
      <c r="N78">
        <v>5</v>
      </c>
      <c r="O78">
        <v>1</v>
      </c>
      <c r="P78">
        <v>8</v>
      </c>
      <c r="Q78">
        <v>94</v>
      </c>
      <c r="R78">
        <v>90</v>
      </c>
    </row>
    <row r="79" spans="1:18" x14ac:dyDescent="0.3">
      <c r="A79" t="s">
        <v>18</v>
      </c>
      <c r="B79">
        <v>52</v>
      </c>
      <c r="C79">
        <v>2174.165614</v>
      </c>
      <c r="D79">
        <v>1.739E-22</v>
      </c>
      <c r="E79" t="s">
        <v>439</v>
      </c>
      <c r="F79" t="s">
        <v>440</v>
      </c>
      <c r="G79">
        <v>1</v>
      </c>
      <c r="H79">
        <v>0</v>
      </c>
      <c r="I79" t="s">
        <v>236</v>
      </c>
      <c r="J79">
        <v>23</v>
      </c>
      <c r="K79">
        <v>475623</v>
      </c>
      <c r="L79">
        <v>510</v>
      </c>
      <c r="M79">
        <v>5</v>
      </c>
      <c r="N79">
        <v>5</v>
      </c>
      <c r="O79">
        <v>1</v>
      </c>
      <c r="P79">
        <v>8</v>
      </c>
      <c r="Q79">
        <v>98</v>
      </c>
      <c r="R79">
        <v>94</v>
      </c>
    </row>
    <row r="80" spans="1:18" x14ac:dyDescent="0.3">
      <c r="A80" t="s">
        <v>18</v>
      </c>
      <c r="B80">
        <v>52</v>
      </c>
      <c r="C80">
        <v>2176.983424</v>
      </c>
      <c r="D80">
        <v>1.1839999999999999E-22</v>
      </c>
      <c r="E80" t="s">
        <v>445</v>
      </c>
      <c r="F80" t="s">
        <v>446</v>
      </c>
      <c r="G80">
        <v>1</v>
      </c>
      <c r="H80">
        <v>0</v>
      </c>
      <c r="I80" t="s">
        <v>236</v>
      </c>
      <c r="J80">
        <v>24</v>
      </c>
      <c r="K80">
        <v>475623</v>
      </c>
      <c r="L80">
        <v>510</v>
      </c>
      <c r="M80">
        <v>5</v>
      </c>
      <c r="N80">
        <v>5</v>
      </c>
      <c r="O80">
        <v>1</v>
      </c>
      <c r="P80">
        <v>8</v>
      </c>
      <c r="Q80">
        <v>102</v>
      </c>
      <c r="R80">
        <v>98</v>
      </c>
    </row>
    <row r="81" spans="1:18" x14ac:dyDescent="0.3">
      <c r="A81" t="s">
        <v>18</v>
      </c>
      <c r="B81">
        <v>52</v>
      </c>
      <c r="C81">
        <v>2179.765175</v>
      </c>
      <c r="D81">
        <v>7.9019999999999996E-23</v>
      </c>
      <c r="E81" t="s">
        <v>449</v>
      </c>
      <c r="F81" t="s">
        <v>450</v>
      </c>
      <c r="G81">
        <v>1</v>
      </c>
      <c r="H81">
        <v>0</v>
      </c>
      <c r="I81" t="s">
        <v>236</v>
      </c>
      <c r="J81">
        <v>25</v>
      </c>
      <c r="K81">
        <v>475623</v>
      </c>
      <c r="L81">
        <v>510</v>
      </c>
      <c r="M81">
        <v>5</v>
      </c>
      <c r="N81">
        <v>5</v>
      </c>
      <c r="O81">
        <v>1</v>
      </c>
      <c r="P81">
        <v>8</v>
      </c>
      <c r="Q81">
        <v>106</v>
      </c>
      <c r="R81">
        <v>102</v>
      </c>
    </row>
    <row r="82" spans="1:18" x14ac:dyDescent="0.3">
      <c r="A82" t="s">
        <v>18</v>
      </c>
      <c r="B82">
        <v>52</v>
      </c>
      <c r="C82">
        <v>2182.5107309999999</v>
      </c>
      <c r="D82">
        <v>5.1750000000000002E-23</v>
      </c>
      <c r="E82" t="s">
        <v>453</v>
      </c>
      <c r="F82" t="s">
        <v>454</v>
      </c>
      <c r="G82">
        <v>1</v>
      </c>
      <c r="H82">
        <v>0</v>
      </c>
      <c r="I82" t="s">
        <v>236</v>
      </c>
      <c r="J82">
        <v>26</v>
      </c>
      <c r="K82">
        <v>475623</v>
      </c>
      <c r="L82">
        <v>510</v>
      </c>
      <c r="M82">
        <v>5</v>
      </c>
      <c r="N82">
        <v>5</v>
      </c>
      <c r="O82">
        <v>1</v>
      </c>
      <c r="P82">
        <v>8</v>
      </c>
      <c r="Q82">
        <v>110</v>
      </c>
      <c r="R82">
        <v>106</v>
      </c>
    </row>
    <row r="83" spans="1:18" x14ac:dyDescent="0.3">
      <c r="A83" t="s">
        <v>18</v>
      </c>
      <c r="B83">
        <v>52</v>
      </c>
      <c r="C83">
        <v>2185.2199620000001</v>
      </c>
      <c r="D83">
        <v>3.3260000000000002E-23</v>
      </c>
      <c r="E83" t="s">
        <v>457</v>
      </c>
      <c r="F83" t="s">
        <v>458</v>
      </c>
      <c r="G83">
        <v>1</v>
      </c>
      <c r="H83">
        <v>0</v>
      </c>
      <c r="I83" t="s">
        <v>236</v>
      </c>
      <c r="J83">
        <v>27</v>
      </c>
      <c r="K83">
        <v>475623</v>
      </c>
      <c r="L83">
        <v>510</v>
      </c>
      <c r="M83">
        <v>5</v>
      </c>
      <c r="N83">
        <v>5</v>
      </c>
      <c r="O83">
        <v>1</v>
      </c>
      <c r="P83">
        <v>8</v>
      </c>
      <c r="Q83">
        <v>114</v>
      </c>
      <c r="R83">
        <v>110</v>
      </c>
    </row>
    <row r="84" spans="1:18" x14ac:dyDescent="0.3">
      <c r="A84" t="s">
        <v>18</v>
      </c>
      <c r="B84">
        <v>52</v>
      </c>
      <c r="C84">
        <v>2187.892734</v>
      </c>
      <c r="D84">
        <v>2.0970000000000001E-23</v>
      </c>
      <c r="E84" t="s">
        <v>461</v>
      </c>
      <c r="F84" t="s">
        <v>462</v>
      </c>
      <c r="G84">
        <v>1</v>
      </c>
      <c r="H84">
        <v>0</v>
      </c>
      <c r="I84" t="s">
        <v>236</v>
      </c>
      <c r="J84">
        <v>28</v>
      </c>
      <c r="K84">
        <v>475623</v>
      </c>
      <c r="L84">
        <v>510</v>
      </c>
      <c r="M84">
        <v>5</v>
      </c>
      <c r="N84">
        <v>5</v>
      </c>
      <c r="O84">
        <v>1</v>
      </c>
      <c r="P84">
        <v>8</v>
      </c>
      <c r="Q84">
        <v>118</v>
      </c>
      <c r="R84">
        <v>114</v>
      </c>
    </row>
    <row r="85" spans="1:18" x14ac:dyDescent="0.3">
      <c r="A85" t="s">
        <v>18</v>
      </c>
      <c r="B85">
        <v>52</v>
      </c>
      <c r="C85">
        <v>2190.5289130000001</v>
      </c>
      <c r="D85">
        <v>1.2980000000000001E-23</v>
      </c>
      <c r="E85" t="s">
        <v>467</v>
      </c>
      <c r="F85" t="s">
        <v>468</v>
      </c>
      <c r="G85">
        <v>1</v>
      </c>
      <c r="H85">
        <v>0</v>
      </c>
      <c r="I85" t="s">
        <v>236</v>
      </c>
      <c r="J85">
        <v>29</v>
      </c>
      <c r="K85">
        <v>475623</v>
      </c>
      <c r="L85">
        <v>510</v>
      </c>
      <c r="M85">
        <v>5</v>
      </c>
      <c r="N85">
        <v>5</v>
      </c>
      <c r="O85">
        <v>1</v>
      </c>
      <c r="P85">
        <v>8</v>
      </c>
      <c r="Q85">
        <v>122</v>
      </c>
      <c r="R85">
        <v>118</v>
      </c>
    </row>
    <row r="86" spans="1:18" x14ac:dyDescent="0.3">
      <c r="A86" t="s">
        <v>18</v>
      </c>
      <c r="B86">
        <v>52</v>
      </c>
      <c r="C86">
        <v>2193.128369</v>
      </c>
      <c r="D86">
        <v>7.8840000000000005E-24</v>
      </c>
      <c r="E86" t="s">
        <v>471</v>
      </c>
      <c r="F86" t="s">
        <v>472</v>
      </c>
      <c r="G86">
        <v>1</v>
      </c>
      <c r="H86">
        <v>0</v>
      </c>
      <c r="I86" t="s">
        <v>236</v>
      </c>
      <c r="J86">
        <v>30</v>
      </c>
      <c r="K86">
        <v>475623</v>
      </c>
      <c r="L86">
        <v>510</v>
      </c>
      <c r="M86">
        <v>5</v>
      </c>
      <c r="N86">
        <v>5</v>
      </c>
      <c r="O86">
        <v>1</v>
      </c>
      <c r="P86">
        <v>8</v>
      </c>
      <c r="Q86">
        <v>126</v>
      </c>
      <c r="R86">
        <v>122</v>
      </c>
    </row>
    <row r="87" spans="1:18" x14ac:dyDescent="0.3">
      <c r="A87" t="s">
        <v>18</v>
      </c>
      <c r="B87">
        <v>52</v>
      </c>
      <c r="C87">
        <v>2195.6909660000001</v>
      </c>
      <c r="D87">
        <v>4.6999999999999999E-24</v>
      </c>
      <c r="E87" t="s">
        <v>475</v>
      </c>
      <c r="F87" t="s">
        <v>476</v>
      </c>
      <c r="G87">
        <v>1</v>
      </c>
      <c r="H87">
        <v>0</v>
      </c>
      <c r="I87" t="s">
        <v>236</v>
      </c>
      <c r="J87">
        <v>31</v>
      </c>
      <c r="K87">
        <v>475623</v>
      </c>
      <c r="L87">
        <v>510</v>
      </c>
      <c r="M87">
        <v>5</v>
      </c>
      <c r="N87">
        <v>5</v>
      </c>
      <c r="O87">
        <v>1</v>
      </c>
      <c r="P87">
        <v>8</v>
      </c>
      <c r="Q87">
        <v>130</v>
      </c>
      <c r="R87">
        <v>126</v>
      </c>
    </row>
    <row r="88" spans="1:18" x14ac:dyDescent="0.3">
      <c r="A88" t="s">
        <v>18</v>
      </c>
      <c r="B88">
        <v>52</v>
      </c>
      <c r="C88">
        <v>2198.216574</v>
      </c>
      <c r="D88">
        <v>2.7510000000000001E-24</v>
      </c>
      <c r="E88" t="s">
        <v>479</v>
      </c>
      <c r="F88" t="s">
        <v>480</v>
      </c>
      <c r="G88">
        <v>1</v>
      </c>
      <c r="H88">
        <v>0</v>
      </c>
      <c r="I88" t="s">
        <v>236</v>
      </c>
      <c r="J88">
        <v>32</v>
      </c>
      <c r="K88">
        <v>475623</v>
      </c>
      <c r="L88">
        <v>510</v>
      </c>
      <c r="M88">
        <v>5</v>
      </c>
      <c r="N88">
        <v>5</v>
      </c>
      <c r="O88">
        <v>1</v>
      </c>
      <c r="P88">
        <v>8</v>
      </c>
      <c r="Q88">
        <v>134</v>
      </c>
      <c r="R88">
        <v>130</v>
      </c>
    </row>
    <row r="89" spans="1:18" x14ac:dyDescent="0.3">
      <c r="A89" t="s">
        <v>18</v>
      </c>
      <c r="B89">
        <v>52</v>
      </c>
      <c r="C89">
        <v>2200.7050610000001</v>
      </c>
      <c r="D89">
        <v>1.5809999999999999E-24</v>
      </c>
      <c r="E89" t="s">
        <v>481</v>
      </c>
      <c r="F89" t="s">
        <v>482</v>
      </c>
      <c r="G89">
        <v>1</v>
      </c>
      <c r="H89">
        <v>0</v>
      </c>
      <c r="I89" t="s">
        <v>236</v>
      </c>
      <c r="J89">
        <v>33</v>
      </c>
      <c r="K89">
        <v>475623</v>
      </c>
      <c r="L89">
        <v>510</v>
      </c>
      <c r="M89">
        <v>5</v>
      </c>
      <c r="N89">
        <v>5</v>
      </c>
      <c r="O89">
        <v>1</v>
      </c>
      <c r="P89">
        <v>8</v>
      </c>
      <c r="Q89">
        <v>138</v>
      </c>
      <c r="R89">
        <v>134</v>
      </c>
    </row>
    <row r="90" spans="1:18" x14ac:dyDescent="0.3">
      <c r="A90" t="s">
        <v>18</v>
      </c>
      <c r="B90">
        <v>52</v>
      </c>
      <c r="C90">
        <v>2203.156293</v>
      </c>
      <c r="D90">
        <v>8.9140000000000005E-25</v>
      </c>
      <c r="E90" t="s">
        <v>483</v>
      </c>
      <c r="F90" t="s">
        <v>484</v>
      </c>
      <c r="G90">
        <v>1</v>
      </c>
      <c r="H90">
        <v>0</v>
      </c>
      <c r="I90" t="s">
        <v>236</v>
      </c>
      <c r="J90">
        <v>34</v>
      </c>
      <c r="K90">
        <v>475623</v>
      </c>
      <c r="L90">
        <v>510</v>
      </c>
      <c r="M90">
        <v>5</v>
      </c>
      <c r="N90">
        <v>5</v>
      </c>
      <c r="O90">
        <v>1</v>
      </c>
      <c r="P90">
        <v>8</v>
      </c>
      <c r="Q90">
        <v>142</v>
      </c>
      <c r="R90">
        <v>138</v>
      </c>
    </row>
    <row r="91" spans="1:18" x14ac:dyDescent="0.3">
      <c r="A91" t="s">
        <v>18</v>
      </c>
      <c r="B91">
        <v>52</v>
      </c>
      <c r="C91">
        <v>2205.570138</v>
      </c>
      <c r="D91">
        <v>4.9369999999999998E-25</v>
      </c>
      <c r="E91" t="s">
        <v>485</v>
      </c>
      <c r="F91" t="s">
        <v>486</v>
      </c>
      <c r="G91">
        <v>1</v>
      </c>
      <c r="H91">
        <v>0</v>
      </c>
      <c r="I91" t="s">
        <v>236</v>
      </c>
      <c r="J91">
        <v>35</v>
      </c>
      <c r="K91">
        <v>475623</v>
      </c>
      <c r="L91">
        <v>510</v>
      </c>
      <c r="M91">
        <v>5</v>
      </c>
      <c r="N91">
        <v>5</v>
      </c>
      <c r="O91">
        <v>1</v>
      </c>
      <c r="P91">
        <v>8</v>
      </c>
      <c r="Q91">
        <v>146</v>
      </c>
      <c r="R91">
        <v>142</v>
      </c>
    </row>
    <row r="92" spans="1:18" x14ac:dyDescent="0.3">
      <c r="A92" t="s">
        <v>18</v>
      </c>
      <c r="B92">
        <v>52</v>
      </c>
      <c r="C92">
        <v>2207.946465</v>
      </c>
      <c r="D92">
        <v>2.6850000000000002E-25</v>
      </c>
      <c r="E92" t="s">
        <v>487</v>
      </c>
      <c r="F92" t="s">
        <v>488</v>
      </c>
      <c r="G92">
        <v>1</v>
      </c>
      <c r="H92">
        <v>0</v>
      </c>
      <c r="I92" t="s">
        <v>236</v>
      </c>
      <c r="J92">
        <v>36</v>
      </c>
      <c r="K92">
        <v>475623</v>
      </c>
      <c r="L92">
        <v>510</v>
      </c>
      <c r="M92">
        <v>5</v>
      </c>
      <c r="N92">
        <v>5</v>
      </c>
      <c r="O92">
        <v>1</v>
      </c>
      <c r="P92">
        <v>8</v>
      </c>
      <c r="Q92">
        <v>150</v>
      </c>
      <c r="R92">
        <v>146</v>
      </c>
    </row>
    <row r="93" spans="1:18" x14ac:dyDescent="0.3">
      <c r="A93" t="s">
        <v>18</v>
      </c>
      <c r="B93">
        <v>52</v>
      </c>
      <c r="C93">
        <v>2210.28514</v>
      </c>
      <c r="D93">
        <v>1.4340000000000001E-25</v>
      </c>
      <c r="E93" t="s">
        <v>489</v>
      </c>
      <c r="F93" t="s">
        <v>490</v>
      </c>
      <c r="G93">
        <v>1</v>
      </c>
      <c r="H93">
        <v>0</v>
      </c>
      <c r="I93" t="s">
        <v>236</v>
      </c>
      <c r="J93">
        <v>37</v>
      </c>
      <c r="K93">
        <v>475623</v>
      </c>
      <c r="L93">
        <v>510</v>
      </c>
      <c r="M93">
        <v>5</v>
      </c>
      <c r="N93">
        <v>5</v>
      </c>
      <c r="O93">
        <v>1</v>
      </c>
      <c r="P93">
        <v>8</v>
      </c>
      <c r="Q93">
        <v>154</v>
      </c>
      <c r="R93">
        <v>150</v>
      </c>
    </row>
    <row r="94" spans="1:18" x14ac:dyDescent="0.3">
      <c r="A94" t="s">
        <v>18</v>
      </c>
      <c r="B94">
        <v>52</v>
      </c>
      <c r="C94">
        <v>2212.586033</v>
      </c>
      <c r="D94">
        <v>7.5200000000000005E-26</v>
      </c>
      <c r="E94" t="s">
        <v>491</v>
      </c>
      <c r="F94" t="s">
        <v>492</v>
      </c>
      <c r="G94">
        <v>1</v>
      </c>
      <c r="H94">
        <v>0</v>
      </c>
      <c r="I94" t="s">
        <v>236</v>
      </c>
      <c r="J94">
        <v>38</v>
      </c>
      <c r="K94">
        <v>475623</v>
      </c>
      <c r="L94">
        <v>510</v>
      </c>
      <c r="M94">
        <v>5</v>
      </c>
      <c r="N94">
        <v>5</v>
      </c>
      <c r="O94">
        <v>1</v>
      </c>
      <c r="P94">
        <v>8</v>
      </c>
      <c r="Q94">
        <v>158</v>
      </c>
      <c r="R94">
        <v>154</v>
      </c>
    </row>
    <row r="95" spans="1:18" x14ac:dyDescent="0.3">
      <c r="A95" t="s">
        <v>18</v>
      </c>
      <c r="B95">
        <v>52</v>
      </c>
      <c r="C95">
        <v>2214.8490099999999</v>
      </c>
      <c r="D95">
        <v>3.8730000000000002E-26</v>
      </c>
      <c r="E95" t="s">
        <v>493</v>
      </c>
      <c r="F95" t="s">
        <v>494</v>
      </c>
      <c r="G95">
        <v>1</v>
      </c>
      <c r="H95">
        <v>0</v>
      </c>
      <c r="I95" t="s">
        <v>236</v>
      </c>
      <c r="J95">
        <v>39</v>
      </c>
      <c r="K95">
        <v>475623</v>
      </c>
      <c r="L95">
        <v>510</v>
      </c>
      <c r="M95">
        <v>5</v>
      </c>
      <c r="N95">
        <v>5</v>
      </c>
      <c r="O95">
        <v>1</v>
      </c>
      <c r="P95">
        <v>8</v>
      </c>
      <c r="Q95">
        <v>162</v>
      </c>
      <c r="R95">
        <v>158</v>
      </c>
    </row>
    <row r="96" spans="1:18" x14ac:dyDescent="0.3">
      <c r="A96" t="s">
        <v>18</v>
      </c>
      <c r="B96">
        <v>52</v>
      </c>
      <c r="C96">
        <v>2217.0739410000001</v>
      </c>
      <c r="D96">
        <v>1.959E-26</v>
      </c>
      <c r="E96" t="s">
        <v>495</v>
      </c>
      <c r="F96" t="s">
        <v>496</v>
      </c>
      <c r="G96">
        <v>1</v>
      </c>
      <c r="H96">
        <v>0</v>
      </c>
      <c r="I96" t="s">
        <v>236</v>
      </c>
      <c r="J96">
        <v>40</v>
      </c>
      <c r="K96">
        <v>475623</v>
      </c>
      <c r="L96">
        <v>510</v>
      </c>
      <c r="M96">
        <v>5</v>
      </c>
      <c r="N96">
        <v>5</v>
      </c>
      <c r="O96">
        <v>1</v>
      </c>
      <c r="P96">
        <v>8</v>
      </c>
      <c r="Q96">
        <v>166</v>
      </c>
      <c r="R96">
        <v>162</v>
      </c>
    </row>
    <row r="97" spans="1:18" x14ac:dyDescent="0.3">
      <c r="A97" t="s">
        <v>18</v>
      </c>
      <c r="B97">
        <v>52</v>
      </c>
      <c r="C97">
        <v>2219.2606930000002</v>
      </c>
      <c r="D97">
        <v>9.7359999999999999E-27</v>
      </c>
      <c r="E97" t="s">
        <v>497</v>
      </c>
      <c r="F97" t="s">
        <v>498</v>
      </c>
      <c r="G97">
        <v>1</v>
      </c>
      <c r="H97">
        <v>0</v>
      </c>
      <c r="I97" t="s">
        <v>236</v>
      </c>
      <c r="J97">
        <v>41</v>
      </c>
      <c r="K97">
        <v>475623</v>
      </c>
      <c r="L97">
        <v>510</v>
      </c>
      <c r="M97">
        <v>5</v>
      </c>
      <c r="N97">
        <v>5</v>
      </c>
      <c r="O97">
        <v>1</v>
      </c>
      <c r="P97">
        <v>8</v>
      </c>
      <c r="Q97">
        <v>170</v>
      </c>
      <c r="R97">
        <v>166</v>
      </c>
    </row>
    <row r="98" spans="1:18" x14ac:dyDescent="0.3">
      <c r="A98" t="s">
        <v>18</v>
      </c>
      <c r="B98">
        <v>52</v>
      </c>
      <c r="C98">
        <v>2221.409134</v>
      </c>
      <c r="D98">
        <v>4.7519999999999999E-27</v>
      </c>
      <c r="E98" t="s">
        <v>499</v>
      </c>
      <c r="F98" t="s">
        <v>500</v>
      </c>
      <c r="G98">
        <v>1</v>
      </c>
      <c r="H98">
        <v>0</v>
      </c>
      <c r="I98" t="s">
        <v>236</v>
      </c>
      <c r="J98">
        <v>42</v>
      </c>
      <c r="K98">
        <v>475623</v>
      </c>
      <c r="L98">
        <v>510</v>
      </c>
      <c r="M98">
        <v>5</v>
      </c>
      <c r="N98">
        <v>5</v>
      </c>
      <c r="O98">
        <v>1</v>
      </c>
      <c r="P98">
        <v>8</v>
      </c>
      <c r="Q98">
        <v>174</v>
      </c>
      <c r="R98">
        <v>170</v>
      </c>
    </row>
    <row r="99" spans="1:18" x14ac:dyDescent="0.3">
      <c r="A99" t="s">
        <v>18</v>
      </c>
      <c r="B99">
        <v>52</v>
      </c>
      <c r="C99">
        <v>2223.5191329999998</v>
      </c>
      <c r="D99">
        <v>2.278E-27</v>
      </c>
      <c r="E99" t="s">
        <v>501</v>
      </c>
      <c r="F99" t="s">
        <v>502</v>
      </c>
      <c r="G99">
        <v>1</v>
      </c>
      <c r="H99">
        <v>0</v>
      </c>
      <c r="I99" t="s">
        <v>236</v>
      </c>
      <c r="J99">
        <v>43</v>
      </c>
      <c r="K99">
        <v>475623</v>
      </c>
      <c r="L99">
        <v>510</v>
      </c>
      <c r="M99">
        <v>5</v>
      </c>
      <c r="N99">
        <v>5</v>
      </c>
      <c r="O99">
        <v>1</v>
      </c>
      <c r="P99">
        <v>8</v>
      </c>
      <c r="Q99">
        <v>178</v>
      </c>
      <c r="R99">
        <v>174</v>
      </c>
    </row>
    <row r="100" spans="1:18" x14ac:dyDescent="0.3">
      <c r="A100" t="s">
        <v>18</v>
      </c>
      <c r="B100">
        <v>52</v>
      </c>
      <c r="C100">
        <v>2225.5905579999999</v>
      </c>
      <c r="D100">
        <v>1.0730000000000001E-27</v>
      </c>
      <c r="E100" t="s">
        <v>503</v>
      </c>
      <c r="F100" t="s">
        <v>504</v>
      </c>
      <c r="G100">
        <v>1</v>
      </c>
      <c r="H100">
        <v>0</v>
      </c>
      <c r="I100" t="s">
        <v>236</v>
      </c>
      <c r="J100">
        <v>44</v>
      </c>
      <c r="K100">
        <v>475623</v>
      </c>
      <c r="L100">
        <v>510</v>
      </c>
      <c r="M100">
        <v>5</v>
      </c>
      <c r="N100">
        <v>5</v>
      </c>
      <c r="O100">
        <v>1</v>
      </c>
      <c r="P100">
        <v>8</v>
      </c>
      <c r="Q100">
        <v>182</v>
      </c>
      <c r="R100">
        <v>178</v>
      </c>
    </row>
    <row r="101" spans="1:18" x14ac:dyDescent="0.3">
      <c r="A101" t="s">
        <v>18</v>
      </c>
      <c r="B101">
        <v>52</v>
      </c>
      <c r="C101">
        <v>2227.623278</v>
      </c>
      <c r="D101">
        <v>4.9660000000000002E-28</v>
      </c>
      <c r="E101" t="s">
        <v>505</v>
      </c>
      <c r="F101" t="s">
        <v>506</v>
      </c>
      <c r="G101">
        <v>1</v>
      </c>
      <c r="H101">
        <v>0</v>
      </c>
      <c r="I101" t="s">
        <v>236</v>
      </c>
      <c r="J101">
        <v>45</v>
      </c>
      <c r="K101">
        <v>475623</v>
      </c>
      <c r="L101">
        <v>510</v>
      </c>
      <c r="M101">
        <v>5</v>
      </c>
      <c r="N101">
        <v>5</v>
      </c>
      <c r="O101">
        <v>1</v>
      </c>
      <c r="P101">
        <v>8</v>
      </c>
      <c r="Q101">
        <v>186</v>
      </c>
      <c r="R101">
        <v>182</v>
      </c>
    </row>
    <row r="102" spans="1:18" x14ac:dyDescent="0.3">
      <c r="A102" t="s">
        <v>18</v>
      </c>
      <c r="B102">
        <v>52</v>
      </c>
      <c r="C102">
        <v>2229.6171599999998</v>
      </c>
      <c r="D102">
        <v>2.2570000000000002E-28</v>
      </c>
      <c r="E102" t="s">
        <v>507</v>
      </c>
      <c r="F102" t="s">
        <v>508</v>
      </c>
      <c r="G102">
        <v>1</v>
      </c>
      <c r="H102">
        <v>0</v>
      </c>
      <c r="I102" t="s">
        <v>236</v>
      </c>
      <c r="J102">
        <v>46</v>
      </c>
      <c r="K102">
        <v>475623</v>
      </c>
      <c r="L102">
        <v>510</v>
      </c>
      <c r="M102">
        <v>5</v>
      </c>
      <c r="N102">
        <v>5</v>
      </c>
      <c r="O102">
        <v>1</v>
      </c>
      <c r="P102">
        <v>8</v>
      </c>
      <c r="Q102">
        <v>190</v>
      </c>
      <c r="R102">
        <v>186</v>
      </c>
    </row>
    <row r="103" spans="1:18" x14ac:dyDescent="0.3">
      <c r="A103" t="s">
        <v>18</v>
      </c>
      <c r="B103">
        <v>52</v>
      </c>
      <c r="C103">
        <v>2231.5720740000002</v>
      </c>
      <c r="D103">
        <v>1.008E-28</v>
      </c>
      <c r="E103" t="s">
        <v>509</v>
      </c>
      <c r="F103" t="s">
        <v>510</v>
      </c>
      <c r="G103">
        <v>1</v>
      </c>
      <c r="H103">
        <v>0</v>
      </c>
      <c r="I103" t="s">
        <v>236</v>
      </c>
      <c r="J103">
        <v>47</v>
      </c>
      <c r="K103">
        <v>475623</v>
      </c>
      <c r="L103">
        <v>510</v>
      </c>
      <c r="M103">
        <v>5</v>
      </c>
      <c r="N103">
        <v>5</v>
      </c>
      <c r="O103">
        <v>1</v>
      </c>
      <c r="P103">
        <v>8</v>
      </c>
      <c r="Q103">
        <v>194</v>
      </c>
      <c r="R103">
        <v>190</v>
      </c>
    </row>
    <row r="104" spans="1:18" x14ac:dyDescent="0.3">
      <c r="A104" t="s">
        <v>18</v>
      </c>
      <c r="B104">
        <v>52</v>
      </c>
      <c r="C104">
        <v>2233.487889</v>
      </c>
      <c r="D104">
        <v>4.426E-29</v>
      </c>
      <c r="E104" t="s">
        <v>511</v>
      </c>
      <c r="F104" t="s">
        <v>512</v>
      </c>
      <c r="G104">
        <v>1</v>
      </c>
      <c r="H104">
        <v>0</v>
      </c>
      <c r="I104" t="s">
        <v>236</v>
      </c>
      <c r="J104">
        <v>48</v>
      </c>
      <c r="K104">
        <v>475623</v>
      </c>
      <c r="L104">
        <v>510</v>
      </c>
      <c r="M104">
        <v>5</v>
      </c>
      <c r="N104">
        <v>5</v>
      </c>
      <c r="O104">
        <v>1</v>
      </c>
      <c r="P104">
        <v>8</v>
      </c>
      <c r="Q104">
        <v>198</v>
      </c>
      <c r="R104">
        <v>194</v>
      </c>
    </row>
    <row r="105" spans="1:18" x14ac:dyDescent="0.3">
      <c r="A105" t="s">
        <v>18</v>
      </c>
      <c r="B105">
        <v>52</v>
      </c>
      <c r="C105">
        <v>2235.3644720000002</v>
      </c>
      <c r="D105">
        <v>1.9080000000000001E-29</v>
      </c>
      <c r="E105" t="s">
        <v>513</v>
      </c>
      <c r="F105" t="s">
        <v>514</v>
      </c>
      <c r="G105">
        <v>1</v>
      </c>
      <c r="H105">
        <v>0</v>
      </c>
      <c r="I105" t="s">
        <v>236</v>
      </c>
      <c r="J105">
        <v>49</v>
      </c>
      <c r="K105">
        <v>475623</v>
      </c>
      <c r="L105">
        <v>510</v>
      </c>
      <c r="M105">
        <v>5</v>
      </c>
      <c r="N105">
        <v>5</v>
      </c>
      <c r="O105">
        <v>1</v>
      </c>
      <c r="P105">
        <v>8</v>
      </c>
      <c r="Q105">
        <v>202</v>
      </c>
      <c r="R105">
        <v>198</v>
      </c>
    </row>
    <row r="106" spans="1:18" x14ac:dyDescent="0.3">
      <c r="A106" t="s">
        <v>18</v>
      </c>
      <c r="B106">
        <v>52</v>
      </c>
      <c r="C106">
        <v>2237.201693</v>
      </c>
      <c r="D106">
        <v>8.0870000000000003E-30</v>
      </c>
      <c r="E106" t="s">
        <v>515</v>
      </c>
      <c r="F106" t="s">
        <v>516</v>
      </c>
      <c r="G106">
        <v>1</v>
      </c>
      <c r="H106">
        <v>0</v>
      </c>
      <c r="I106" t="s">
        <v>236</v>
      </c>
      <c r="J106">
        <v>50</v>
      </c>
      <c r="K106">
        <v>375623</v>
      </c>
      <c r="L106">
        <v>510</v>
      </c>
      <c r="M106">
        <v>5</v>
      </c>
      <c r="N106">
        <v>5</v>
      </c>
      <c r="O106">
        <v>1</v>
      </c>
      <c r="P106">
        <v>8</v>
      </c>
      <c r="Q106">
        <v>206</v>
      </c>
      <c r="R106">
        <v>202</v>
      </c>
    </row>
    <row r="107" spans="1:18" x14ac:dyDescent="0.3">
      <c r="A107" t="s">
        <v>18</v>
      </c>
      <c r="B107">
        <v>52</v>
      </c>
      <c r="C107">
        <v>2238.9994200000001</v>
      </c>
      <c r="D107">
        <v>3.3680000000000001E-30</v>
      </c>
      <c r="E107" t="s">
        <v>517</v>
      </c>
      <c r="F107" t="s">
        <v>518</v>
      </c>
      <c r="G107">
        <v>1</v>
      </c>
      <c r="H107">
        <v>0</v>
      </c>
      <c r="I107" t="s">
        <v>236</v>
      </c>
      <c r="J107">
        <v>51</v>
      </c>
      <c r="K107">
        <v>375623</v>
      </c>
      <c r="L107">
        <v>510</v>
      </c>
      <c r="M107">
        <v>5</v>
      </c>
      <c r="N107">
        <v>5</v>
      </c>
      <c r="O107">
        <v>1</v>
      </c>
      <c r="P107">
        <v>8</v>
      </c>
      <c r="Q107">
        <v>210</v>
      </c>
      <c r="R107">
        <v>206</v>
      </c>
    </row>
    <row r="108" spans="1:18" x14ac:dyDescent="0.3">
      <c r="A108" t="s">
        <v>18</v>
      </c>
      <c r="B108">
        <v>52</v>
      </c>
      <c r="C108">
        <v>2240.7575230000002</v>
      </c>
      <c r="D108">
        <v>1.3790000000000001E-30</v>
      </c>
      <c r="E108" t="s">
        <v>519</v>
      </c>
      <c r="F108" t="s">
        <v>520</v>
      </c>
      <c r="G108">
        <v>1</v>
      </c>
      <c r="H108">
        <v>0</v>
      </c>
      <c r="I108" t="s">
        <v>236</v>
      </c>
      <c r="J108">
        <v>52</v>
      </c>
      <c r="K108">
        <v>375623</v>
      </c>
      <c r="L108">
        <v>510</v>
      </c>
      <c r="M108">
        <v>5</v>
      </c>
      <c r="N108">
        <v>5</v>
      </c>
      <c r="O108">
        <v>1</v>
      </c>
      <c r="P108">
        <v>8</v>
      </c>
      <c r="Q108">
        <v>214</v>
      </c>
      <c r="R108">
        <v>210</v>
      </c>
    </row>
    <row r="109" spans="1:18" x14ac:dyDescent="0.3">
      <c r="A109" t="s">
        <v>18</v>
      </c>
      <c r="B109">
        <v>52</v>
      </c>
      <c r="C109">
        <v>2242.4758689999999</v>
      </c>
      <c r="D109">
        <v>5.545E-31</v>
      </c>
      <c r="E109" t="s">
        <v>521</v>
      </c>
      <c r="F109" t="s">
        <v>522</v>
      </c>
      <c r="G109">
        <v>1</v>
      </c>
      <c r="H109">
        <v>0</v>
      </c>
      <c r="I109" t="s">
        <v>236</v>
      </c>
      <c r="J109">
        <v>53</v>
      </c>
      <c r="K109">
        <v>375623</v>
      </c>
      <c r="L109">
        <v>510</v>
      </c>
      <c r="M109">
        <v>5</v>
      </c>
      <c r="N109">
        <v>5</v>
      </c>
      <c r="O109">
        <v>1</v>
      </c>
      <c r="P109">
        <v>8</v>
      </c>
      <c r="Q109">
        <v>218</v>
      </c>
      <c r="R109">
        <v>214</v>
      </c>
    </row>
    <row r="110" spans="1:18" x14ac:dyDescent="0.3">
      <c r="A110" t="s">
        <v>18</v>
      </c>
      <c r="B110">
        <v>52</v>
      </c>
      <c r="C110">
        <v>2244.154329</v>
      </c>
      <c r="D110">
        <v>2.1919999999999998E-31</v>
      </c>
      <c r="E110" t="s">
        <v>523</v>
      </c>
      <c r="F110" t="s">
        <v>524</v>
      </c>
      <c r="G110">
        <v>1</v>
      </c>
      <c r="H110">
        <v>0</v>
      </c>
      <c r="I110" t="s">
        <v>236</v>
      </c>
      <c r="J110">
        <v>54</v>
      </c>
      <c r="K110">
        <v>375623</v>
      </c>
      <c r="L110">
        <v>510</v>
      </c>
      <c r="M110">
        <v>5</v>
      </c>
      <c r="N110">
        <v>5</v>
      </c>
      <c r="O110">
        <v>1</v>
      </c>
      <c r="P110">
        <v>8</v>
      </c>
      <c r="Q110">
        <v>222</v>
      </c>
      <c r="R110">
        <v>218</v>
      </c>
    </row>
    <row r="111" spans="1:18" x14ac:dyDescent="0.3">
      <c r="A111" t="s">
        <v>18</v>
      </c>
      <c r="B111">
        <v>52</v>
      </c>
      <c r="C111">
        <v>1886.326783</v>
      </c>
      <c r="D111">
        <v>1.6290000000000001E-31</v>
      </c>
      <c r="E111" t="s">
        <v>34</v>
      </c>
      <c r="F111" t="s">
        <v>35</v>
      </c>
      <c r="G111">
        <v>2</v>
      </c>
      <c r="H111">
        <v>1</v>
      </c>
      <c r="I111" t="s">
        <v>21</v>
      </c>
      <c r="J111">
        <v>43</v>
      </c>
      <c r="K111">
        <v>475623</v>
      </c>
      <c r="L111">
        <v>510</v>
      </c>
      <c r="M111">
        <v>5</v>
      </c>
      <c r="N111">
        <v>5</v>
      </c>
      <c r="O111">
        <v>1</v>
      </c>
      <c r="P111">
        <v>8</v>
      </c>
      <c r="Q111">
        <v>170</v>
      </c>
      <c r="R111">
        <v>174</v>
      </c>
    </row>
    <row r="112" spans="1:18" x14ac:dyDescent="0.3">
      <c r="A112" t="s">
        <v>18</v>
      </c>
      <c r="B112">
        <v>52</v>
      </c>
      <c r="C112">
        <v>1891.223279</v>
      </c>
      <c r="D112">
        <v>3.3839999999999999E-31</v>
      </c>
      <c r="E112" t="s">
        <v>38</v>
      </c>
      <c r="F112" t="s">
        <v>39</v>
      </c>
      <c r="G112">
        <v>2</v>
      </c>
      <c r="H112">
        <v>1</v>
      </c>
      <c r="I112" t="s">
        <v>21</v>
      </c>
      <c r="J112">
        <v>42</v>
      </c>
      <c r="K112">
        <v>475623</v>
      </c>
      <c r="L112">
        <v>510</v>
      </c>
      <c r="M112">
        <v>5</v>
      </c>
      <c r="N112">
        <v>5</v>
      </c>
      <c r="O112">
        <v>1</v>
      </c>
      <c r="P112">
        <v>8</v>
      </c>
      <c r="Q112">
        <v>166</v>
      </c>
      <c r="R112">
        <v>170</v>
      </c>
    </row>
    <row r="113" spans="1:18" x14ac:dyDescent="0.3">
      <c r="A113" t="s">
        <v>18</v>
      </c>
      <c r="B113">
        <v>52</v>
      </c>
      <c r="C113">
        <v>1896.0926509999999</v>
      </c>
      <c r="D113">
        <v>6.9089999999999996E-31</v>
      </c>
      <c r="E113" t="s">
        <v>42</v>
      </c>
      <c r="F113" t="s">
        <v>43</v>
      </c>
      <c r="G113">
        <v>2</v>
      </c>
      <c r="H113">
        <v>1</v>
      </c>
      <c r="I113" t="s">
        <v>21</v>
      </c>
      <c r="J113">
        <v>41</v>
      </c>
      <c r="K113">
        <v>475623</v>
      </c>
      <c r="L113">
        <v>510</v>
      </c>
      <c r="M113">
        <v>5</v>
      </c>
      <c r="N113">
        <v>5</v>
      </c>
      <c r="O113">
        <v>1</v>
      </c>
      <c r="P113">
        <v>8</v>
      </c>
      <c r="Q113">
        <v>162</v>
      </c>
      <c r="R113">
        <v>166</v>
      </c>
    </row>
    <row r="114" spans="1:18" x14ac:dyDescent="0.3">
      <c r="A114" t="s">
        <v>18</v>
      </c>
      <c r="B114">
        <v>52</v>
      </c>
      <c r="C114">
        <v>1900.934767</v>
      </c>
      <c r="D114">
        <v>1.3860000000000001E-30</v>
      </c>
      <c r="E114" t="s">
        <v>46</v>
      </c>
      <c r="F114" t="s">
        <v>47</v>
      </c>
      <c r="G114">
        <v>2</v>
      </c>
      <c r="H114">
        <v>1</v>
      </c>
      <c r="I114" t="s">
        <v>21</v>
      </c>
      <c r="J114">
        <v>40</v>
      </c>
      <c r="K114">
        <v>475623</v>
      </c>
      <c r="L114">
        <v>510</v>
      </c>
      <c r="M114">
        <v>5</v>
      </c>
      <c r="N114">
        <v>5</v>
      </c>
      <c r="O114">
        <v>1</v>
      </c>
      <c r="P114">
        <v>8</v>
      </c>
      <c r="Q114">
        <v>158</v>
      </c>
      <c r="R114">
        <v>162</v>
      </c>
    </row>
    <row r="115" spans="1:18" x14ac:dyDescent="0.3">
      <c r="A115" t="s">
        <v>18</v>
      </c>
      <c r="B115">
        <v>52</v>
      </c>
      <c r="C115">
        <v>1905.749497</v>
      </c>
      <c r="D115">
        <v>2.73E-30</v>
      </c>
      <c r="E115" t="s">
        <v>50</v>
      </c>
      <c r="F115" t="s">
        <v>51</v>
      </c>
      <c r="G115">
        <v>2</v>
      </c>
      <c r="H115">
        <v>1</v>
      </c>
      <c r="I115" t="s">
        <v>21</v>
      </c>
      <c r="J115">
        <v>39</v>
      </c>
      <c r="K115">
        <v>475623</v>
      </c>
      <c r="L115">
        <v>510</v>
      </c>
      <c r="M115">
        <v>5</v>
      </c>
      <c r="N115">
        <v>5</v>
      </c>
      <c r="O115">
        <v>1</v>
      </c>
      <c r="P115">
        <v>8</v>
      </c>
      <c r="Q115">
        <v>154</v>
      </c>
      <c r="R115">
        <v>158</v>
      </c>
    </row>
    <row r="116" spans="1:18" x14ac:dyDescent="0.3">
      <c r="A116" t="s">
        <v>18</v>
      </c>
      <c r="B116">
        <v>52</v>
      </c>
      <c r="C116">
        <v>1910.5367100000001</v>
      </c>
      <c r="D116">
        <v>5.283E-30</v>
      </c>
      <c r="E116" t="s">
        <v>54</v>
      </c>
      <c r="F116" t="s">
        <v>55</v>
      </c>
      <c r="G116">
        <v>2</v>
      </c>
      <c r="H116">
        <v>1</v>
      </c>
      <c r="I116" t="s">
        <v>21</v>
      </c>
      <c r="J116">
        <v>38</v>
      </c>
      <c r="K116">
        <v>475623</v>
      </c>
      <c r="L116">
        <v>510</v>
      </c>
      <c r="M116">
        <v>5</v>
      </c>
      <c r="N116">
        <v>5</v>
      </c>
      <c r="O116">
        <v>1</v>
      </c>
      <c r="P116">
        <v>8</v>
      </c>
      <c r="Q116">
        <v>150</v>
      </c>
      <c r="R116">
        <v>154</v>
      </c>
    </row>
    <row r="117" spans="1:18" x14ac:dyDescent="0.3">
      <c r="A117" t="s">
        <v>18</v>
      </c>
      <c r="B117">
        <v>52</v>
      </c>
      <c r="C117">
        <v>1915.296274</v>
      </c>
      <c r="D117">
        <v>1.0040000000000001E-29</v>
      </c>
      <c r="E117" t="s">
        <v>58</v>
      </c>
      <c r="F117" t="s">
        <v>59</v>
      </c>
      <c r="G117">
        <v>2</v>
      </c>
      <c r="H117">
        <v>1</v>
      </c>
      <c r="I117" t="s">
        <v>21</v>
      </c>
      <c r="J117">
        <v>37</v>
      </c>
      <c r="K117">
        <v>475623</v>
      </c>
      <c r="L117">
        <v>510</v>
      </c>
      <c r="M117">
        <v>5</v>
      </c>
      <c r="N117">
        <v>5</v>
      </c>
      <c r="O117">
        <v>1</v>
      </c>
      <c r="P117">
        <v>8</v>
      </c>
      <c r="Q117">
        <v>146</v>
      </c>
      <c r="R117">
        <v>150</v>
      </c>
    </row>
    <row r="118" spans="1:18" x14ac:dyDescent="0.3">
      <c r="A118" t="s">
        <v>18</v>
      </c>
      <c r="B118">
        <v>52</v>
      </c>
      <c r="C118">
        <v>1920.028059</v>
      </c>
      <c r="D118">
        <v>1.876E-29</v>
      </c>
      <c r="E118" t="s">
        <v>60</v>
      </c>
      <c r="F118" t="s">
        <v>61</v>
      </c>
      <c r="G118">
        <v>2</v>
      </c>
      <c r="H118">
        <v>1</v>
      </c>
      <c r="I118" t="s">
        <v>21</v>
      </c>
      <c r="J118">
        <v>36</v>
      </c>
      <c r="K118">
        <v>475623</v>
      </c>
      <c r="L118">
        <v>510</v>
      </c>
      <c r="M118">
        <v>5</v>
      </c>
      <c r="N118">
        <v>5</v>
      </c>
      <c r="O118">
        <v>1</v>
      </c>
      <c r="P118">
        <v>8</v>
      </c>
      <c r="Q118">
        <v>142</v>
      </c>
      <c r="R118">
        <v>146</v>
      </c>
    </row>
    <row r="119" spans="1:18" x14ac:dyDescent="0.3">
      <c r="A119" t="s">
        <v>18</v>
      </c>
      <c r="B119">
        <v>52</v>
      </c>
      <c r="C119">
        <v>1924.731933</v>
      </c>
      <c r="D119">
        <v>3.439E-29</v>
      </c>
      <c r="E119" t="s">
        <v>64</v>
      </c>
      <c r="F119" t="s">
        <v>65</v>
      </c>
      <c r="G119">
        <v>2</v>
      </c>
      <c r="H119">
        <v>1</v>
      </c>
      <c r="I119" t="s">
        <v>21</v>
      </c>
      <c r="J119">
        <v>35</v>
      </c>
      <c r="K119">
        <v>475623</v>
      </c>
      <c r="L119">
        <v>510</v>
      </c>
      <c r="M119">
        <v>5</v>
      </c>
      <c r="N119">
        <v>5</v>
      </c>
      <c r="O119">
        <v>1</v>
      </c>
      <c r="P119">
        <v>8</v>
      </c>
      <c r="Q119">
        <v>138</v>
      </c>
      <c r="R119">
        <v>142</v>
      </c>
    </row>
    <row r="120" spans="1:18" x14ac:dyDescent="0.3">
      <c r="A120" t="s">
        <v>18</v>
      </c>
      <c r="B120">
        <v>52</v>
      </c>
      <c r="C120">
        <v>1929.407764</v>
      </c>
      <c r="D120">
        <v>6.193E-29</v>
      </c>
      <c r="E120" t="s">
        <v>68</v>
      </c>
      <c r="F120" t="s">
        <v>69</v>
      </c>
      <c r="G120">
        <v>2</v>
      </c>
      <c r="H120">
        <v>1</v>
      </c>
      <c r="I120" t="s">
        <v>21</v>
      </c>
      <c r="J120">
        <v>34</v>
      </c>
      <c r="K120">
        <v>475623</v>
      </c>
      <c r="L120">
        <v>510</v>
      </c>
      <c r="M120">
        <v>5</v>
      </c>
      <c r="N120">
        <v>5</v>
      </c>
      <c r="O120">
        <v>1</v>
      </c>
      <c r="P120">
        <v>8</v>
      </c>
      <c r="Q120">
        <v>134</v>
      </c>
      <c r="R120">
        <v>138</v>
      </c>
    </row>
    <row r="121" spans="1:18" x14ac:dyDescent="0.3">
      <c r="A121" t="s">
        <v>18</v>
      </c>
      <c r="B121">
        <v>52</v>
      </c>
      <c r="C121">
        <v>1934.0554199999999</v>
      </c>
      <c r="D121">
        <v>1.0949999999999999E-28</v>
      </c>
      <c r="E121" t="s">
        <v>72</v>
      </c>
      <c r="F121" t="s">
        <v>73</v>
      </c>
      <c r="G121">
        <v>2</v>
      </c>
      <c r="H121">
        <v>1</v>
      </c>
      <c r="I121" t="s">
        <v>21</v>
      </c>
      <c r="J121">
        <v>33</v>
      </c>
      <c r="K121">
        <v>475623</v>
      </c>
      <c r="L121">
        <v>510</v>
      </c>
      <c r="M121">
        <v>5</v>
      </c>
      <c r="N121">
        <v>5</v>
      </c>
      <c r="O121">
        <v>1</v>
      </c>
      <c r="P121">
        <v>8</v>
      </c>
      <c r="Q121">
        <v>130</v>
      </c>
      <c r="R121">
        <v>134</v>
      </c>
    </row>
    <row r="122" spans="1:18" x14ac:dyDescent="0.3">
      <c r="A122" t="s">
        <v>18</v>
      </c>
      <c r="B122">
        <v>52</v>
      </c>
      <c r="C122">
        <v>1938.674771</v>
      </c>
      <c r="D122">
        <v>1.901E-28</v>
      </c>
      <c r="E122" t="s">
        <v>78</v>
      </c>
      <c r="F122" t="s">
        <v>79</v>
      </c>
      <c r="G122">
        <v>2</v>
      </c>
      <c r="H122">
        <v>1</v>
      </c>
      <c r="I122" t="s">
        <v>21</v>
      </c>
      <c r="J122">
        <v>32</v>
      </c>
      <c r="K122">
        <v>475623</v>
      </c>
      <c r="L122">
        <v>510</v>
      </c>
      <c r="M122">
        <v>5</v>
      </c>
      <c r="N122">
        <v>5</v>
      </c>
      <c r="O122">
        <v>1</v>
      </c>
      <c r="P122">
        <v>8</v>
      </c>
      <c r="Q122">
        <v>126</v>
      </c>
      <c r="R122">
        <v>130</v>
      </c>
    </row>
    <row r="123" spans="1:18" x14ac:dyDescent="0.3">
      <c r="A123" t="s">
        <v>18</v>
      </c>
      <c r="B123">
        <v>52</v>
      </c>
      <c r="C123">
        <v>1943.265682</v>
      </c>
      <c r="D123">
        <v>3.241E-28</v>
      </c>
      <c r="E123" t="s">
        <v>84</v>
      </c>
      <c r="F123" t="s">
        <v>85</v>
      </c>
      <c r="G123">
        <v>2</v>
      </c>
      <c r="H123">
        <v>1</v>
      </c>
      <c r="I123" t="s">
        <v>21</v>
      </c>
      <c r="J123">
        <v>31</v>
      </c>
      <c r="K123">
        <v>475623</v>
      </c>
      <c r="L123">
        <v>510</v>
      </c>
      <c r="M123">
        <v>5</v>
      </c>
      <c r="N123">
        <v>5</v>
      </c>
      <c r="O123">
        <v>1</v>
      </c>
      <c r="P123">
        <v>8</v>
      </c>
      <c r="Q123">
        <v>122</v>
      </c>
      <c r="R123">
        <v>126</v>
      </c>
    </row>
    <row r="124" spans="1:18" x14ac:dyDescent="0.3">
      <c r="A124" t="s">
        <v>18</v>
      </c>
      <c r="B124">
        <v>52</v>
      </c>
      <c r="C124">
        <v>1947.8280219999999</v>
      </c>
      <c r="D124">
        <v>5.424E-28</v>
      </c>
      <c r="E124" t="s">
        <v>90</v>
      </c>
      <c r="F124" t="s">
        <v>91</v>
      </c>
      <c r="G124">
        <v>2</v>
      </c>
      <c r="H124">
        <v>1</v>
      </c>
      <c r="I124" t="s">
        <v>21</v>
      </c>
      <c r="J124">
        <v>30</v>
      </c>
      <c r="K124">
        <v>475623</v>
      </c>
      <c r="L124">
        <v>510</v>
      </c>
      <c r="M124">
        <v>5</v>
      </c>
      <c r="N124">
        <v>5</v>
      </c>
      <c r="O124">
        <v>1</v>
      </c>
      <c r="P124">
        <v>8</v>
      </c>
      <c r="Q124">
        <v>118</v>
      </c>
      <c r="R124">
        <v>122</v>
      </c>
    </row>
    <row r="125" spans="1:18" x14ac:dyDescent="0.3">
      <c r="A125" t="s">
        <v>18</v>
      </c>
      <c r="B125">
        <v>52</v>
      </c>
      <c r="C125">
        <v>1952.3616589999999</v>
      </c>
      <c r="D125">
        <v>8.9120000000000003E-28</v>
      </c>
      <c r="E125" t="s">
        <v>96</v>
      </c>
      <c r="F125" t="s">
        <v>97</v>
      </c>
      <c r="G125">
        <v>2</v>
      </c>
      <c r="H125">
        <v>1</v>
      </c>
      <c r="I125" t="s">
        <v>21</v>
      </c>
      <c r="J125">
        <v>29</v>
      </c>
      <c r="K125">
        <v>475623</v>
      </c>
      <c r="L125">
        <v>510</v>
      </c>
      <c r="M125">
        <v>5</v>
      </c>
      <c r="N125">
        <v>5</v>
      </c>
      <c r="O125">
        <v>1</v>
      </c>
      <c r="P125">
        <v>8</v>
      </c>
      <c r="Q125">
        <v>114</v>
      </c>
      <c r="R125">
        <v>118</v>
      </c>
    </row>
    <row r="126" spans="1:18" x14ac:dyDescent="0.3">
      <c r="A126" t="s">
        <v>18</v>
      </c>
      <c r="B126">
        <v>52</v>
      </c>
      <c r="C126">
        <v>1956.86646</v>
      </c>
      <c r="D126">
        <v>1.4369999999999999E-27</v>
      </c>
      <c r="E126" t="s">
        <v>102</v>
      </c>
      <c r="F126" t="s">
        <v>103</v>
      </c>
      <c r="G126">
        <v>2</v>
      </c>
      <c r="H126">
        <v>1</v>
      </c>
      <c r="I126" t="s">
        <v>21</v>
      </c>
      <c r="J126">
        <v>28</v>
      </c>
      <c r="K126">
        <v>475623</v>
      </c>
      <c r="L126">
        <v>510</v>
      </c>
      <c r="M126">
        <v>5</v>
      </c>
      <c r="N126">
        <v>5</v>
      </c>
      <c r="O126">
        <v>1</v>
      </c>
      <c r="P126">
        <v>8</v>
      </c>
      <c r="Q126">
        <v>110</v>
      </c>
      <c r="R126">
        <v>114</v>
      </c>
    </row>
    <row r="127" spans="1:18" x14ac:dyDescent="0.3">
      <c r="A127" t="s">
        <v>18</v>
      </c>
      <c r="B127">
        <v>52</v>
      </c>
      <c r="C127">
        <v>1961.342292</v>
      </c>
      <c r="D127">
        <v>2.275E-27</v>
      </c>
      <c r="E127" t="s">
        <v>108</v>
      </c>
      <c r="F127" t="s">
        <v>109</v>
      </c>
      <c r="G127">
        <v>2</v>
      </c>
      <c r="H127">
        <v>1</v>
      </c>
      <c r="I127" t="s">
        <v>21</v>
      </c>
      <c r="J127">
        <v>27</v>
      </c>
      <c r="K127">
        <v>475623</v>
      </c>
      <c r="L127">
        <v>510</v>
      </c>
      <c r="M127">
        <v>5</v>
      </c>
      <c r="N127">
        <v>5</v>
      </c>
      <c r="O127">
        <v>1</v>
      </c>
      <c r="P127">
        <v>8</v>
      </c>
      <c r="Q127">
        <v>106</v>
      </c>
      <c r="R127">
        <v>110</v>
      </c>
    </row>
    <row r="128" spans="1:18" x14ac:dyDescent="0.3">
      <c r="A128" t="s">
        <v>18</v>
      </c>
      <c r="B128">
        <v>52</v>
      </c>
      <c r="C128">
        <v>1965.789023</v>
      </c>
      <c r="D128">
        <v>3.5329999999999998E-27</v>
      </c>
      <c r="E128" t="s">
        <v>114</v>
      </c>
      <c r="F128" t="s">
        <v>115</v>
      </c>
      <c r="G128">
        <v>2</v>
      </c>
      <c r="H128">
        <v>1</v>
      </c>
      <c r="I128" t="s">
        <v>21</v>
      </c>
      <c r="J128">
        <v>26</v>
      </c>
      <c r="K128">
        <v>475623</v>
      </c>
      <c r="L128">
        <v>510</v>
      </c>
      <c r="M128">
        <v>5</v>
      </c>
      <c r="N128">
        <v>5</v>
      </c>
      <c r="O128">
        <v>1</v>
      </c>
      <c r="P128">
        <v>8</v>
      </c>
      <c r="Q128">
        <v>102</v>
      </c>
      <c r="R128">
        <v>106</v>
      </c>
    </row>
    <row r="129" spans="1:18" x14ac:dyDescent="0.3">
      <c r="A129" t="s">
        <v>18</v>
      </c>
      <c r="B129">
        <v>52</v>
      </c>
      <c r="C129">
        <v>1970.20652</v>
      </c>
      <c r="D129">
        <v>5.3840000000000002E-27</v>
      </c>
      <c r="E129" t="s">
        <v>120</v>
      </c>
      <c r="F129" t="s">
        <v>121</v>
      </c>
      <c r="G129">
        <v>2</v>
      </c>
      <c r="H129">
        <v>1</v>
      </c>
      <c r="I129" t="s">
        <v>21</v>
      </c>
      <c r="J129">
        <v>25</v>
      </c>
      <c r="K129">
        <v>475623</v>
      </c>
      <c r="L129">
        <v>510</v>
      </c>
      <c r="M129">
        <v>5</v>
      </c>
      <c r="N129">
        <v>5</v>
      </c>
      <c r="O129">
        <v>1</v>
      </c>
      <c r="P129">
        <v>8</v>
      </c>
      <c r="Q129">
        <v>98</v>
      </c>
      <c r="R129">
        <v>102</v>
      </c>
    </row>
    <row r="130" spans="1:18" x14ac:dyDescent="0.3">
      <c r="A130" t="s">
        <v>18</v>
      </c>
      <c r="B130">
        <v>52</v>
      </c>
      <c r="C130">
        <v>1974.5946489999999</v>
      </c>
      <c r="D130">
        <v>8.0500000000000002E-27</v>
      </c>
      <c r="E130" t="s">
        <v>126</v>
      </c>
      <c r="F130" t="s">
        <v>127</v>
      </c>
      <c r="G130">
        <v>2</v>
      </c>
      <c r="H130">
        <v>1</v>
      </c>
      <c r="I130" t="s">
        <v>21</v>
      </c>
      <c r="J130">
        <v>24</v>
      </c>
      <c r="K130">
        <v>475623</v>
      </c>
      <c r="L130">
        <v>510</v>
      </c>
      <c r="M130">
        <v>5</v>
      </c>
      <c r="N130">
        <v>5</v>
      </c>
      <c r="O130">
        <v>1</v>
      </c>
      <c r="P130">
        <v>8</v>
      </c>
      <c r="Q130">
        <v>94</v>
      </c>
      <c r="R130">
        <v>98</v>
      </c>
    </row>
    <row r="131" spans="1:18" x14ac:dyDescent="0.3">
      <c r="A131" t="s">
        <v>18</v>
      </c>
      <c r="B131">
        <v>52</v>
      </c>
      <c r="C131">
        <v>1978.953278</v>
      </c>
      <c r="D131">
        <v>1.181E-26</v>
      </c>
      <c r="E131" t="s">
        <v>132</v>
      </c>
      <c r="F131" t="s">
        <v>133</v>
      </c>
      <c r="G131">
        <v>2</v>
      </c>
      <c r="H131">
        <v>1</v>
      </c>
      <c r="I131" t="s">
        <v>21</v>
      </c>
      <c r="J131">
        <v>23</v>
      </c>
      <c r="K131">
        <v>475623</v>
      </c>
      <c r="L131">
        <v>510</v>
      </c>
      <c r="M131">
        <v>5</v>
      </c>
      <c r="N131">
        <v>5</v>
      </c>
      <c r="O131">
        <v>1</v>
      </c>
      <c r="P131">
        <v>8</v>
      </c>
      <c r="Q131">
        <v>90</v>
      </c>
      <c r="R131">
        <v>94</v>
      </c>
    </row>
    <row r="132" spans="1:18" x14ac:dyDescent="0.3">
      <c r="A132" t="s">
        <v>18</v>
      </c>
      <c r="B132">
        <v>52</v>
      </c>
      <c r="C132">
        <v>1983.282273</v>
      </c>
      <c r="D132">
        <v>1.698E-26</v>
      </c>
      <c r="E132" t="s">
        <v>138</v>
      </c>
      <c r="F132" t="s">
        <v>139</v>
      </c>
      <c r="G132">
        <v>2</v>
      </c>
      <c r="H132">
        <v>1</v>
      </c>
      <c r="I132" t="s">
        <v>21</v>
      </c>
      <c r="J132">
        <v>22</v>
      </c>
      <c r="K132">
        <v>475623</v>
      </c>
      <c r="L132">
        <v>510</v>
      </c>
      <c r="M132">
        <v>5</v>
      </c>
      <c r="N132">
        <v>5</v>
      </c>
      <c r="O132">
        <v>1</v>
      </c>
      <c r="P132">
        <v>8</v>
      </c>
      <c r="Q132">
        <v>86</v>
      </c>
      <c r="R132">
        <v>90</v>
      </c>
    </row>
    <row r="133" spans="1:18" x14ac:dyDescent="0.3">
      <c r="A133" t="s">
        <v>18</v>
      </c>
      <c r="B133">
        <v>52</v>
      </c>
      <c r="C133">
        <v>1987.5815009999999</v>
      </c>
      <c r="D133">
        <v>2.3950000000000001E-26</v>
      </c>
      <c r="E133" t="s">
        <v>144</v>
      </c>
      <c r="F133" t="s">
        <v>145</v>
      </c>
      <c r="G133">
        <v>2</v>
      </c>
      <c r="H133">
        <v>1</v>
      </c>
      <c r="I133" t="s">
        <v>21</v>
      </c>
      <c r="J133">
        <v>21</v>
      </c>
      <c r="K133">
        <v>475623</v>
      </c>
      <c r="L133">
        <v>510</v>
      </c>
      <c r="M133">
        <v>5</v>
      </c>
      <c r="N133">
        <v>5</v>
      </c>
      <c r="O133">
        <v>1</v>
      </c>
      <c r="P133">
        <v>8</v>
      </c>
      <c r="Q133">
        <v>82</v>
      </c>
      <c r="R133">
        <v>86</v>
      </c>
    </row>
    <row r="134" spans="1:18" x14ac:dyDescent="0.3">
      <c r="A134" t="s">
        <v>18</v>
      </c>
      <c r="B134">
        <v>52</v>
      </c>
      <c r="C134">
        <v>1991.850829</v>
      </c>
      <c r="D134">
        <v>3.3110000000000003E-26</v>
      </c>
      <c r="E134" t="s">
        <v>150</v>
      </c>
      <c r="F134" t="s">
        <v>151</v>
      </c>
      <c r="G134">
        <v>2</v>
      </c>
      <c r="H134">
        <v>1</v>
      </c>
      <c r="I134" t="s">
        <v>21</v>
      </c>
      <c r="J134">
        <v>20</v>
      </c>
      <c r="K134">
        <v>475663</v>
      </c>
      <c r="L134">
        <v>510</v>
      </c>
      <c r="M134">
        <v>5</v>
      </c>
      <c r="N134">
        <v>5</v>
      </c>
      <c r="O134">
        <v>1</v>
      </c>
      <c r="P134">
        <v>8</v>
      </c>
      <c r="Q134">
        <v>78</v>
      </c>
      <c r="R134">
        <v>82</v>
      </c>
    </row>
    <row r="135" spans="1:18" x14ac:dyDescent="0.3">
      <c r="A135" t="s">
        <v>18</v>
      </c>
      <c r="B135">
        <v>52</v>
      </c>
      <c r="C135">
        <v>1996.0901229999999</v>
      </c>
      <c r="D135">
        <v>4.4880000000000001E-26</v>
      </c>
      <c r="E135" t="s">
        <v>158</v>
      </c>
      <c r="F135" t="s">
        <v>159</v>
      </c>
      <c r="G135">
        <v>2</v>
      </c>
      <c r="H135">
        <v>1</v>
      </c>
      <c r="I135" t="s">
        <v>21</v>
      </c>
      <c r="J135">
        <v>19</v>
      </c>
      <c r="K135">
        <v>475663</v>
      </c>
      <c r="L135">
        <v>510</v>
      </c>
      <c r="M135">
        <v>5</v>
      </c>
      <c r="N135">
        <v>5</v>
      </c>
      <c r="O135">
        <v>1</v>
      </c>
      <c r="P135">
        <v>8</v>
      </c>
      <c r="Q135">
        <v>74</v>
      </c>
      <c r="R135">
        <v>78</v>
      </c>
    </row>
    <row r="136" spans="1:18" x14ac:dyDescent="0.3">
      <c r="A136" t="s">
        <v>18</v>
      </c>
      <c r="B136">
        <v>52</v>
      </c>
      <c r="C136">
        <v>2000.2992489999999</v>
      </c>
      <c r="D136">
        <v>5.9600000000000003E-26</v>
      </c>
      <c r="E136" t="s">
        <v>164</v>
      </c>
      <c r="F136" t="s">
        <v>165</v>
      </c>
      <c r="G136">
        <v>2</v>
      </c>
      <c r="H136">
        <v>1</v>
      </c>
      <c r="I136" t="s">
        <v>21</v>
      </c>
      <c r="J136">
        <v>18</v>
      </c>
      <c r="K136">
        <v>475663</v>
      </c>
      <c r="L136">
        <v>510</v>
      </c>
      <c r="M136">
        <v>5</v>
      </c>
      <c r="N136">
        <v>5</v>
      </c>
      <c r="O136">
        <v>1</v>
      </c>
      <c r="P136">
        <v>8</v>
      </c>
      <c r="Q136">
        <v>70</v>
      </c>
      <c r="R136">
        <v>74</v>
      </c>
    </row>
    <row r="137" spans="1:18" x14ac:dyDescent="0.3">
      <c r="A137" t="s">
        <v>18</v>
      </c>
      <c r="B137">
        <v>52</v>
      </c>
      <c r="C137">
        <v>2004.4780740000001</v>
      </c>
      <c r="D137">
        <v>7.7540000000000005E-26</v>
      </c>
      <c r="E137" t="s">
        <v>170</v>
      </c>
      <c r="F137" t="s">
        <v>171</v>
      </c>
      <c r="G137">
        <v>2</v>
      </c>
      <c r="H137">
        <v>1</v>
      </c>
      <c r="I137" t="s">
        <v>21</v>
      </c>
      <c r="J137">
        <v>17</v>
      </c>
      <c r="K137">
        <v>475663</v>
      </c>
      <c r="L137">
        <v>510</v>
      </c>
      <c r="M137">
        <v>5</v>
      </c>
      <c r="N137">
        <v>5</v>
      </c>
      <c r="O137">
        <v>1</v>
      </c>
      <c r="P137">
        <v>8</v>
      </c>
      <c r="Q137">
        <v>66</v>
      </c>
      <c r="R137">
        <v>70</v>
      </c>
    </row>
    <row r="138" spans="1:18" x14ac:dyDescent="0.3">
      <c r="A138" t="s">
        <v>18</v>
      </c>
      <c r="B138">
        <v>52</v>
      </c>
      <c r="C138">
        <v>2008.6264639999999</v>
      </c>
      <c r="D138">
        <v>9.8779999999999998E-26</v>
      </c>
      <c r="E138" t="s">
        <v>176</v>
      </c>
      <c r="F138" t="s">
        <v>177</v>
      </c>
      <c r="G138">
        <v>2</v>
      </c>
      <c r="H138">
        <v>1</v>
      </c>
      <c r="I138" t="s">
        <v>21</v>
      </c>
      <c r="J138">
        <v>16</v>
      </c>
      <c r="K138">
        <v>475663</v>
      </c>
      <c r="L138">
        <v>510</v>
      </c>
      <c r="M138">
        <v>5</v>
      </c>
      <c r="N138">
        <v>5</v>
      </c>
      <c r="O138">
        <v>1</v>
      </c>
      <c r="P138">
        <v>8</v>
      </c>
      <c r="Q138">
        <v>62</v>
      </c>
      <c r="R138">
        <v>66</v>
      </c>
    </row>
    <row r="139" spans="1:18" x14ac:dyDescent="0.3">
      <c r="A139" t="s">
        <v>18</v>
      </c>
      <c r="B139">
        <v>52</v>
      </c>
      <c r="C139">
        <v>2012.744285</v>
      </c>
      <c r="D139">
        <v>1.231E-25</v>
      </c>
      <c r="E139" t="s">
        <v>182</v>
      </c>
      <c r="F139" t="s">
        <v>183</v>
      </c>
      <c r="G139">
        <v>2</v>
      </c>
      <c r="H139">
        <v>1</v>
      </c>
      <c r="I139" t="s">
        <v>21</v>
      </c>
      <c r="J139">
        <v>15</v>
      </c>
      <c r="K139">
        <v>475663</v>
      </c>
      <c r="L139">
        <v>510</v>
      </c>
      <c r="M139">
        <v>5</v>
      </c>
      <c r="N139">
        <v>5</v>
      </c>
      <c r="O139">
        <v>1</v>
      </c>
      <c r="P139">
        <v>8</v>
      </c>
      <c r="Q139">
        <v>58</v>
      </c>
      <c r="R139">
        <v>62</v>
      </c>
    </row>
    <row r="140" spans="1:18" x14ac:dyDescent="0.3">
      <c r="A140" t="s">
        <v>18</v>
      </c>
      <c r="B140">
        <v>52</v>
      </c>
      <c r="C140">
        <v>2016.831404</v>
      </c>
      <c r="D140">
        <v>1.5000000000000001E-25</v>
      </c>
      <c r="E140" t="s">
        <v>188</v>
      </c>
      <c r="F140" t="s">
        <v>189</v>
      </c>
      <c r="G140">
        <v>2</v>
      </c>
      <c r="H140">
        <v>1</v>
      </c>
      <c r="I140" t="s">
        <v>21</v>
      </c>
      <c r="J140">
        <v>14</v>
      </c>
      <c r="K140">
        <v>475663</v>
      </c>
      <c r="L140">
        <v>510</v>
      </c>
      <c r="M140">
        <v>5</v>
      </c>
      <c r="N140">
        <v>5</v>
      </c>
      <c r="O140">
        <v>1</v>
      </c>
      <c r="P140">
        <v>8</v>
      </c>
      <c r="Q140">
        <v>54</v>
      </c>
      <c r="R140">
        <v>58</v>
      </c>
    </row>
    <row r="141" spans="1:18" x14ac:dyDescent="0.3">
      <c r="A141" t="s">
        <v>18</v>
      </c>
      <c r="B141">
        <v>52</v>
      </c>
      <c r="C141">
        <v>2020.887686</v>
      </c>
      <c r="D141">
        <v>1.788E-25</v>
      </c>
      <c r="E141" t="s">
        <v>194</v>
      </c>
      <c r="F141" t="s">
        <v>195</v>
      </c>
      <c r="G141">
        <v>2</v>
      </c>
      <c r="H141">
        <v>1</v>
      </c>
      <c r="I141" t="s">
        <v>21</v>
      </c>
      <c r="J141">
        <v>13</v>
      </c>
      <c r="K141">
        <v>475663</v>
      </c>
      <c r="L141">
        <v>510</v>
      </c>
      <c r="M141">
        <v>5</v>
      </c>
      <c r="N141">
        <v>5</v>
      </c>
      <c r="O141">
        <v>1</v>
      </c>
      <c r="P141">
        <v>8</v>
      </c>
      <c r="Q141">
        <v>50</v>
      </c>
      <c r="R141">
        <v>54</v>
      </c>
    </row>
    <row r="142" spans="1:18" x14ac:dyDescent="0.3">
      <c r="A142" t="s">
        <v>18</v>
      </c>
      <c r="B142">
        <v>52</v>
      </c>
      <c r="C142">
        <v>2024.912998</v>
      </c>
      <c r="D142">
        <v>2.0830000000000001E-25</v>
      </c>
      <c r="E142" t="s">
        <v>198</v>
      </c>
      <c r="F142" t="s">
        <v>199</v>
      </c>
      <c r="G142">
        <v>2</v>
      </c>
      <c r="H142">
        <v>1</v>
      </c>
      <c r="I142" t="s">
        <v>21</v>
      </c>
      <c r="J142">
        <v>12</v>
      </c>
      <c r="K142">
        <v>475663</v>
      </c>
      <c r="L142">
        <v>510</v>
      </c>
      <c r="M142">
        <v>5</v>
      </c>
      <c r="N142">
        <v>5</v>
      </c>
      <c r="O142">
        <v>1</v>
      </c>
      <c r="P142">
        <v>8</v>
      </c>
      <c r="Q142">
        <v>46</v>
      </c>
      <c r="R142">
        <v>50</v>
      </c>
    </row>
    <row r="143" spans="1:18" x14ac:dyDescent="0.3">
      <c r="A143" t="s">
        <v>18</v>
      </c>
      <c r="B143">
        <v>52</v>
      </c>
      <c r="C143">
        <v>2028.907205</v>
      </c>
      <c r="D143">
        <v>2.3650000000000002E-25</v>
      </c>
      <c r="E143" t="s">
        <v>204</v>
      </c>
      <c r="F143" t="s">
        <v>205</v>
      </c>
      <c r="G143">
        <v>2</v>
      </c>
      <c r="H143">
        <v>1</v>
      </c>
      <c r="I143" t="s">
        <v>21</v>
      </c>
      <c r="J143">
        <v>11</v>
      </c>
      <c r="K143">
        <v>475663</v>
      </c>
      <c r="L143">
        <v>510</v>
      </c>
      <c r="M143">
        <v>5</v>
      </c>
      <c r="N143">
        <v>5</v>
      </c>
      <c r="O143">
        <v>1</v>
      </c>
      <c r="P143">
        <v>8</v>
      </c>
      <c r="Q143">
        <v>42</v>
      </c>
      <c r="R143">
        <v>46</v>
      </c>
    </row>
    <row r="144" spans="1:18" x14ac:dyDescent="0.3">
      <c r="A144" t="s">
        <v>18</v>
      </c>
      <c r="B144">
        <v>52</v>
      </c>
      <c r="C144">
        <v>2032.8701739999999</v>
      </c>
      <c r="D144">
        <v>2.6169999999999999E-25</v>
      </c>
      <c r="E144" t="s">
        <v>210</v>
      </c>
      <c r="F144" t="s">
        <v>211</v>
      </c>
      <c r="G144">
        <v>2</v>
      </c>
      <c r="H144">
        <v>1</v>
      </c>
      <c r="I144" t="s">
        <v>21</v>
      </c>
      <c r="J144">
        <v>10</v>
      </c>
      <c r="K144">
        <v>475663</v>
      </c>
      <c r="L144">
        <v>510</v>
      </c>
      <c r="M144">
        <v>5</v>
      </c>
      <c r="N144">
        <v>5</v>
      </c>
      <c r="O144">
        <v>1</v>
      </c>
      <c r="P144">
        <v>8</v>
      </c>
      <c r="Q144">
        <v>38</v>
      </c>
      <c r="R144">
        <v>42</v>
      </c>
    </row>
    <row r="145" spans="1:18" x14ac:dyDescent="0.3">
      <c r="A145" t="s">
        <v>18</v>
      </c>
      <c r="B145">
        <v>52</v>
      </c>
      <c r="C145">
        <v>2036.80177</v>
      </c>
      <c r="D145">
        <v>2.8169999999999998E-25</v>
      </c>
      <c r="E145" t="s">
        <v>216</v>
      </c>
      <c r="F145" t="s">
        <v>217</v>
      </c>
      <c r="G145">
        <v>2</v>
      </c>
      <c r="H145">
        <v>1</v>
      </c>
      <c r="I145" t="s">
        <v>21</v>
      </c>
      <c r="J145">
        <v>9</v>
      </c>
      <c r="K145">
        <v>475663</v>
      </c>
      <c r="L145">
        <v>510</v>
      </c>
      <c r="M145">
        <v>5</v>
      </c>
      <c r="N145">
        <v>5</v>
      </c>
      <c r="O145">
        <v>1</v>
      </c>
      <c r="P145">
        <v>8</v>
      </c>
      <c r="Q145">
        <v>34</v>
      </c>
      <c r="R145">
        <v>38</v>
      </c>
    </row>
    <row r="146" spans="1:18" x14ac:dyDescent="0.3">
      <c r="A146" t="s">
        <v>18</v>
      </c>
      <c r="B146">
        <v>52</v>
      </c>
      <c r="C146">
        <v>2040.701859</v>
      </c>
      <c r="D146">
        <v>2.9419999999999999E-25</v>
      </c>
      <c r="E146" t="s">
        <v>222</v>
      </c>
      <c r="F146" t="s">
        <v>223</v>
      </c>
      <c r="G146">
        <v>2</v>
      </c>
      <c r="H146">
        <v>1</v>
      </c>
      <c r="I146" t="s">
        <v>21</v>
      </c>
      <c r="J146">
        <v>8</v>
      </c>
      <c r="K146">
        <v>475663</v>
      </c>
      <c r="L146">
        <v>510</v>
      </c>
      <c r="M146">
        <v>5</v>
      </c>
      <c r="N146">
        <v>5</v>
      </c>
      <c r="O146">
        <v>1</v>
      </c>
      <c r="P146">
        <v>8</v>
      </c>
      <c r="Q146">
        <v>30</v>
      </c>
      <c r="R146">
        <v>34</v>
      </c>
    </row>
    <row r="147" spans="1:18" x14ac:dyDescent="0.3">
      <c r="A147" t="s">
        <v>18</v>
      </c>
      <c r="B147">
        <v>52</v>
      </c>
      <c r="C147">
        <v>2044.570307</v>
      </c>
      <c r="D147">
        <v>2.9709999999999999E-25</v>
      </c>
      <c r="E147" t="s">
        <v>228</v>
      </c>
      <c r="F147" t="s">
        <v>229</v>
      </c>
      <c r="G147">
        <v>2</v>
      </c>
      <c r="H147">
        <v>1</v>
      </c>
      <c r="I147" t="s">
        <v>21</v>
      </c>
      <c r="J147">
        <v>7</v>
      </c>
      <c r="K147">
        <v>475663</v>
      </c>
      <c r="L147">
        <v>510</v>
      </c>
      <c r="M147">
        <v>5</v>
      </c>
      <c r="N147">
        <v>5</v>
      </c>
      <c r="O147">
        <v>1</v>
      </c>
      <c r="P147">
        <v>8</v>
      </c>
      <c r="Q147">
        <v>26</v>
      </c>
      <c r="R147">
        <v>30</v>
      </c>
    </row>
    <row r="148" spans="1:18" x14ac:dyDescent="0.3">
      <c r="A148" t="s">
        <v>18</v>
      </c>
      <c r="B148">
        <v>52</v>
      </c>
      <c r="C148">
        <v>2048.4069810000001</v>
      </c>
      <c r="D148">
        <v>2.8880000000000001E-25</v>
      </c>
      <c r="E148" t="s">
        <v>232</v>
      </c>
      <c r="F148" t="s">
        <v>233</v>
      </c>
      <c r="G148">
        <v>2</v>
      </c>
      <c r="H148">
        <v>1</v>
      </c>
      <c r="I148" t="s">
        <v>21</v>
      </c>
      <c r="J148">
        <v>6</v>
      </c>
      <c r="K148">
        <v>475663</v>
      </c>
      <c r="L148">
        <v>510</v>
      </c>
      <c r="M148">
        <v>5</v>
      </c>
      <c r="N148">
        <v>5</v>
      </c>
      <c r="O148">
        <v>1</v>
      </c>
      <c r="P148">
        <v>8</v>
      </c>
      <c r="Q148">
        <v>22</v>
      </c>
      <c r="R148">
        <v>26</v>
      </c>
    </row>
    <row r="149" spans="1:18" x14ac:dyDescent="0.3">
      <c r="A149" t="s">
        <v>18</v>
      </c>
      <c r="B149">
        <v>52</v>
      </c>
      <c r="C149">
        <v>2052.2117450000001</v>
      </c>
      <c r="D149">
        <v>2.6820000000000002E-25</v>
      </c>
      <c r="E149" t="s">
        <v>239</v>
      </c>
      <c r="F149" t="s">
        <v>240</v>
      </c>
      <c r="G149">
        <v>2</v>
      </c>
      <c r="H149">
        <v>1</v>
      </c>
      <c r="I149" t="s">
        <v>21</v>
      </c>
      <c r="J149">
        <v>5</v>
      </c>
      <c r="K149">
        <v>475663</v>
      </c>
      <c r="L149">
        <v>510</v>
      </c>
      <c r="M149">
        <v>5</v>
      </c>
      <c r="N149">
        <v>5</v>
      </c>
      <c r="O149">
        <v>1</v>
      </c>
      <c r="P149">
        <v>8</v>
      </c>
      <c r="Q149">
        <v>18</v>
      </c>
      <c r="R149">
        <v>22</v>
      </c>
    </row>
    <row r="150" spans="1:18" x14ac:dyDescent="0.3">
      <c r="A150" t="s">
        <v>18</v>
      </c>
      <c r="B150">
        <v>52</v>
      </c>
      <c r="C150">
        <v>2055.984465</v>
      </c>
      <c r="D150">
        <v>2.3479999999999998E-25</v>
      </c>
      <c r="E150" t="s">
        <v>245</v>
      </c>
      <c r="F150" t="s">
        <v>246</v>
      </c>
      <c r="G150">
        <v>2</v>
      </c>
      <c r="H150">
        <v>1</v>
      </c>
      <c r="I150" t="s">
        <v>21</v>
      </c>
      <c r="J150">
        <v>4</v>
      </c>
      <c r="K150">
        <v>475663</v>
      </c>
      <c r="L150">
        <v>510</v>
      </c>
      <c r="M150">
        <v>5</v>
      </c>
      <c r="N150">
        <v>5</v>
      </c>
      <c r="O150">
        <v>1</v>
      </c>
      <c r="P150">
        <v>8</v>
      </c>
      <c r="Q150">
        <v>14</v>
      </c>
      <c r="R150">
        <v>18</v>
      </c>
    </row>
    <row r="151" spans="1:18" x14ac:dyDescent="0.3">
      <c r="A151" t="s">
        <v>18</v>
      </c>
      <c r="B151">
        <v>52</v>
      </c>
      <c r="C151">
        <v>2059.7250079999999</v>
      </c>
      <c r="D151">
        <v>1.8939999999999999E-25</v>
      </c>
      <c r="E151" t="s">
        <v>253</v>
      </c>
      <c r="F151" t="s">
        <v>254</v>
      </c>
      <c r="G151">
        <v>2</v>
      </c>
      <c r="H151">
        <v>1</v>
      </c>
      <c r="I151" t="s">
        <v>21</v>
      </c>
      <c r="J151">
        <v>3</v>
      </c>
      <c r="K151">
        <v>475663</v>
      </c>
      <c r="L151">
        <v>510</v>
      </c>
      <c r="M151">
        <v>5</v>
      </c>
      <c r="N151">
        <v>5</v>
      </c>
      <c r="O151">
        <v>1</v>
      </c>
      <c r="P151">
        <v>8</v>
      </c>
      <c r="Q151">
        <v>10</v>
      </c>
      <c r="R151">
        <v>14</v>
      </c>
    </row>
    <row r="152" spans="1:18" x14ac:dyDescent="0.3">
      <c r="A152" t="s">
        <v>18</v>
      </c>
      <c r="B152">
        <v>52</v>
      </c>
      <c r="C152">
        <v>2063.433239</v>
      </c>
      <c r="D152">
        <v>1.3349999999999999E-25</v>
      </c>
      <c r="E152" t="s">
        <v>259</v>
      </c>
      <c r="F152" t="s">
        <v>260</v>
      </c>
      <c r="G152">
        <v>2</v>
      </c>
      <c r="H152">
        <v>1</v>
      </c>
      <c r="I152" t="s">
        <v>21</v>
      </c>
      <c r="J152">
        <v>2</v>
      </c>
      <c r="K152">
        <v>475663</v>
      </c>
      <c r="L152">
        <v>510</v>
      </c>
      <c r="M152">
        <v>5</v>
      </c>
      <c r="N152">
        <v>5</v>
      </c>
      <c r="O152">
        <v>1</v>
      </c>
      <c r="P152">
        <v>8</v>
      </c>
      <c r="Q152">
        <v>6</v>
      </c>
      <c r="R152">
        <v>10</v>
      </c>
    </row>
    <row r="153" spans="1:18" x14ac:dyDescent="0.3">
      <c r="A153" t="s">
        <v>18</v>
      </c>
      <c r="B153">
        <v>52</v>
      </c>
      <c r="C153">
        <v>2067.1090239999999</v>
      </c>
      <c r="D153">
        <v>6.9260000000000004E-26</v>
      </c>
      <c r="E153" t="s">
        <v>265</v>
      </c>
      <c r="F153" t="s">
        <v>266</v>
      </c>
      <c r="G153">
        <v>2</v>
      </c>
      <c r="H153">
        <v>1</v>
      </c>
      <c r="I153" t="s">
        <v>21</v>
      </c>
      <c r="J153">
        <v>1</v>
      </c>
      <c r="K153">
        <v>475663</v>
      </c>
      <c r="L153">
        <v>510</v>
      </c>
      <c r="M153">
        <v>5</v>
      </c>
      <c r="N153">
        <v>5</v>
      </c>
      <c r="O153">
        <v>1</v>
      </c>
      <c r="P153">
        <v>8</v>
      </c>
      <c r="Q153">
        <v>2</v>
      </c>
      <c r="R153">
        <v>6</v>
      </c>
    </row>
    <row r="154" spans="1:18" x14ac:dyDescent="0.3">
      <c r="A154" t="s">
        <v>18</v>
      </c>
      <c r="B154">
        <v>52</v>
      </c>
      <c r="C154">
        <v>2074.3627190000002</v>
      </c>
      <c r="D154">
        <v>7.0759999999999999E-26</v>
      </c>
      <c r="E154" t="s">
        <v>275</v>
      </c>
      <c r="F154" t="s">
        <v>276</v>
      </c>
      <c r="G154">
        <v>2</v>
      </c>
      <c r="H154">
        <v>1</v>
      </c>
      <c r="I154" t="s">
        <v>236</v>
      </c>
      <c r="J154">
        <v>0</v>
      </c>
      <c r="K154">
        <v>475663</v>
      </c>
      <c r="L154">
        <v>510</v>
      </c>
      <c r="M154">
        <v>5</v>
      </c>
      <c r="N154">
        <v>5</v>
      </c>
      <c r="O154">
        <v>1</v>
      </c>
      <c r="P154">
        <v>8</v>
      </c>
      <c r="Q154">
        <v>6</v>
      </c>
      <c r="R154">
        <v>2</v>
      </c>
    </row>
    <row r="155" spans="1:18" x14ac:dyDescent="0.3">
      <c r="A155" t="s">
        <v>18</v>
      </c>
      <c r="B155">
        <v>52</v>
      </c>
      <c r="C155">
        <v>2077.9403600000001</v>
      </c>
      <c r="D155">
        <v>1.393E-25</v>
      </c>
      <c r="E155" t="s">
        <v>281</v>
      </c>
      <c r="F155" t="s">
        <v>282</v>
      </c>
      <c r="G155">
        <v>2</v>
      </c>
      <c r="H155">
        <v>1</v>
      </c>
      <c r="I155" t="s">
        <v>236</v>
      </c>
      <c r="J155">
        <v>1</v>
      </c>
      <c r="K155">
        <v>475663</v>
      </c>
      <c r="L155">
        <v>510</v>
      </c>
      <c r="M155">
        <v>5</v>
      </c>
      <c r="N155">
        <v>5</v>
      </c>
      <c r="O155">
        <v>1</v>
      </c>
      <c r="P155">
        <v>8</v>
      </c>
      <c r="Q155">
        <v>10</v>
      </c>
      <c r="R155">
        <v>6</v>
      </c>
    </row>
    <row r="156" spans="1:18" x14ac:dyDescent="0.3">
      <c r="A156" t="s">
        <v>18</v>
      </c>
      <c r="B156">
        <v>52</v>
      </c>
      <c r="C156">
        <v>2081.4850179999999</v>
      </c>
      <c r="D156">
        <v>2.021E-25</v>
      </c>
      <c r="E156" t="s">
        <v>287</v>
      </c>
      <c r="F156" t="s">
        <v>288</v>
      </c>
      <c r="G156">
        <v>2</v>
      </c>
      <c r="H156">
        <v>1</v>
      </c>
      <c r="I156" t="s">
        <v>236</v>
      </c>
      <c r="J156">
        <v>2</v>
      </c>
      <c r="K156">
        <v>475663</v>
      </c>
      <c r="L156">
        <v>510</v>
      </c>
      <c r="M156">
        <v>5</v>
      </c>
      <c r="N156">
        <v>5</v>
      </c>
      <c r="O156">
        <v>1</v>
      </c>
      <c r="P156">
        <v>8</v>
      </c>
      <c r="Q156">
        <v>14</v>
      </c>
      <c r="R156">
        <v>10</v>
      </c>
    </row>
    <row r="157" spans="1:18" x14ac:dyDescent="0.3">
      <c r="A157" t="s">
        <v>18</v>
      </c>
      <c r="B157">
        <v>52</v>
      </c>
      <c r="C157">
        <v>2084.9965590000002</v>
      </c>
      <c r="D157">
        <v>2.5600000000000001E-25</v>
      </c>
      <c r="E157" t="s">
        <v>293</v>
      </c>
      <c r="F157" t="s">
        <v>294</v>
      </c>
      <c r="G157">
        <v>2</v>
      </c>
      <c r="H157">
        <v>1</v>
      </c>
      <c r="I157" t="s">
        <v>236</v>
      </c>
      <c r="J157">
        <v>3</v>
      </c>
      <c r="K157">
        <v>475663</v>
      </c>
      <c r="L157">
        <v>510</v>
      </c>
      <c r="M157">
        <v>5</v>
      </c>
      <c r="N157">
        <v>5</v>
      </c>
      <c r="O157">
        <v>1</v>
      </c>
      <c r="P157">
        <v>8</v>
      </c>
      <c r="Q157">
        <v>18</v>
      </c>
      <c r="R157">
        <v>14</v>
      </c>
    </row>
    <row r="158" spans="1:18" x14ac:dyDescent="0.3">
      <c r="A158" t="s">
        <v>18</v>
      </c>
      <c r="B158">
        <v>52</v>
      </c>
      <c r="C158">
        <v>2088.4748490000002</v>
      </c>
      <c r="D158">
        <v>2.9859999999999998E-25</v>
      </c>
      <c r="E158" t="s">
        <v>297</v>
      </c>
      <c r="F158" t="s">
        <v>298</v>
      </c>
      <c r="G158">
        <v>2</v>
      </c>
      <c r="H158">
        <v>1</v>
      </c>
      <c r="I158" t="s">
        <v>236</v>
      </c>
      <c r="J158">
        <v>4</v>
      </c>
      <c r="K158">
        <v>475663</v>
      </c>
      <c r="L158">
        <v>510</v>
      </c>
      <c r="M158">
        <v>5</v>
      </c>
      <c r="N158">
        <v>5</v>
      </c>
      <c r="O158">
        <v>1</v>
      </c>
      <c r="P158">
        <v>8</v>
      </c>
      <c r="Q158">
        <v>22</v>
      </c>
      <c r="R158">
        <v>18</v>
      </c>
    </row>
    <row r="159" spans="1:18" x14ac:dyDescent="0.3">
      <c r="A159" t="s">
        <v>18</v>
      </c>
      <c r="B159">
        <v>52</v>
      </c>
      <c r="C159">
        <v>2091.9197530000001</v>
      </c>
      <c r="D159">
        <v>3.2859999999999999E-25</v>
      </c>
      <c r="E159" t="s">
        <v>303</v>
      </c>
      <c r="F159" t="s">
        <v>304</v>
      </c>
      <c r="G159">
        <v>2</v>
      </c>
      <c r="H159">
        <v>1</v>
      </c>
      <c r="I159" t="s">
        <v>236</v>
      </c>
      <c r="J159">
        <v>5</v>
      </c>
      <c r="K159">
        <v>475663</v>
      </c>
      <c r="L159">
        <v>510</v>
      </c>
      <c r="M159">
        <v>5</v>
      </c>
      <c r="N159">
        <v>5</v>
      </c>
      <c r="O159">
        <v>1</v>
      </c>
      <c r="P159">
        <v>8</v>
      </c>
      <c r="Q159">
        <v>26</v>
      </c>
      <c r="R159">
        <v>22</v>
      </c>
    </row>
    <row r="160" spans="1:18" x14ac:dyDescent="0.3">
      <c r="A160" t="s">
        <v>18</v>
      </c>
      <c r="B160">
        <v>52</v>
      </c>
      <c r="C160">
        <v>2095.3311370000001</v>
      </c>
      <c r="D160">
        <v>3.4539999999999999E-25</v>
      </c>
      <c r="E160" t="s">
        <v>309</v>
      </c>
      <c r="F160" t="s">
        <v>310</v>
      </c>
      <c r="G160">
        <v>2</v>
      </c>
      <c r="H160">
        <v>1</v>
      </c>
      <c r="I160" t="s">
        <v>236</v>
      </c>
      <c r="J160">
        <v>6</v>
      </c>
      <c r="K160">
        <v>475663</v>
      </c>
      <c r="L160">
        <v>510</v>
      </c>
      <c r="M160">
        <v>5</v>
      </c>
      <c r="N160">
        <v>5</v>
      </c>
      <c r="O160">
        <v>1</v>
      </c>
      <c r="P160">
        <v>8</v>
      </c>
      <c r="Q160">
        <v>30</v>
      </c>
      <c r="R160">
        <v>26</v>
      </c>
    </row>
    <row r="161" spans="1:18" x14ac:dyDescent="0.3">
      <c r="A161" t="s">
        <v>18</v>
      </c>
      <c r="B161">
        <v>52</v>
      </c>
      <c r="C161">
        <v>2098.7088680000002</v>
      </c>
      <c r="D161">
        <v>3.4940000000000002E-25</v>
      </c>
      <c r="E161" t="s">
        <v>313</v>
      </c>
      <c r="F161" t="s">
        <v>314</v>
      </c>
      <c r="G161">
        <v>2</v>
      </c>
      <c r="H161">
        <v>1</v>
      </c>
      <c r="I161" t="s">
        <v>236</v>
      </c>
      <c r="J161">
        <v>7</v>
      </c>
      <c r="K161">
        <v>475663</v>
      </c>
      <c r="L161">
        <v>510</v>
      </c>
      <c r="M161">
        <v>5</v>
      </c>
      <c r="N161">
        <v>5</v>
      </c>
      <c r="O161">
        <v>1</v>
      </c>
      <c r="P161">
        <v>8</v>
      </c>
      <c r="Q161">
        <v>34</v>
      </c>
      <c r="R161">
        <v>30</v>
      </c>
    </row>
    <row r="162" spans="1:18" x14ac:dyDescent="0.3">
      <c r="A162" t="s">
        <v>18</v>
      </c>
      <c r="B162">
        <v>52</v>
      </c>
      <c r="C162">
        <v>2102.0528100000001</v>
      </c>
      <c r="D162">
        <v>3.417E-25</v>
      </c>
      <c r="E162" t="s">
        <v>321</v>
      </c>
      <c r="F162" t="s">
        <v>322</v>
      </c>
      <c r="G162">
        <v>2</v>
      </c>
      <c r="H162">
        <v>1</v>
      </c>
      <c r="I162" t="s">
        <v>236</v>
      </c>
      <c r="J162">
        <v>8</v>
      </c>
      <c r="K162">
        <v>475663</v>
      </c>
      <c r="L162">
        <v>510</v>
      </c>
      <c r="M162">
        <v>5</v>
      </c>
      <c r="N162">
        <v>5</v>
      </c>
      <c r="O162">
        <v>1</v>
      </c>
      <c r="P162">
        <v>8</v>
      </c>
      <c r="Q162">
        <v>38</v>
      </c>
      <c r="R162">
        <v>34</v>
      </c>
    </row>
    <row r="163" spans="1:18" x14ac:dyDescent="0.3">
      <c r="A163" t="s">
        <v>18</v>
      </c>
      <c r="B163">
        <v>52</v>
      </c>
      <c r="C163">
        <v>2105.3628309999999</v>
      </c>
      <c r="D163">
        <v>3.244E-25</v>
      </c>
      <c r="E163" t="s">
        <v>327</v>
      </c>
      <c r="F163" t="s">
        <v>328</v>
      </c>
      <c r="G163">
        <v>2</v>
      </c>
      <c r="H163">
        <v>1</v>
      </c>
      <c r="I163" t="s">
        <v>236</v>
      </c>
      <c r="J163">
        <v>9</v>
      </c>
      <c r="K163">
        <v>475663</v>
      </c>
      <c r="L163">
        <v>510</v>
      </c>
      <c r="M163">
        <v>5</v>
      </c>
      <c r="N163">
        <v>5</v>
      </c>
      <c r="O163">
        <v>1</v>
      </c>
      <c r="P163">
        <v>8</v>
      </c>
      <c r="Q163">
        <v>42</v>
      </c>
      <c r="R163">
        <v>38</v>
      </c>
    </row>
    <row r="164" spans="1:18" x14ac:dyDescent="0.3">
      <c r="A164" t="s">
        <v>18</v>
      </c>
      <c r="B164">
        <v>52</v>
      </c>
      <c r="C164">
        <v>2108.6387960000002</v>
      </c>
      <c r="D164">
        <v>2.9949999999999998E-25</v>
      </c>
      <c r="E164" t="s">
        <v>333</v>
      </c>
      <c r="F164" t="s">
        <v>334</v>
      </c>
      <c r="G164">
        <v>2</v>
      </c>
      <c r="H164">
        <v>1</v>
      </c>
      <c r="I164" t="s">
        <v>236</v>
      </c>
      <c r="J164">
        <v>10</v>
      </c>
      <c r="K164">
        <v>475663</v>
      </c>
      <c r="L164">
        <v>510</v>
      </c>
      <c r="M164">
        <v>5</v>
      </c>
      <c r="N164">
        <v>5</v>
      </c>
      <c r="O164">
        <v>1</v>
      </c>
      <c r="P164">
        <v>8</v>
      </c>
      <c r="Q164">
        <v>46</v>
      </c>
      <c r="R164">
        <v>42</v>
      </c>
    </row>
    <row r="165" spans="1:18" x14ac:dyDescent="0.3">
      <c r="A165" t="s">
        <v>18</v>
      </c>
      <c r="B165">
        <v>52</v>
      </c>
      <c r="C165">
        <v>2111.8805710000001</v>
      </c>
      <c r="D165">
        <v>2.6940000000000002E-25</v>
      </c>
      <c r="E165" t="s">
        <v>339</v>
      </c>
      <c r="F165" t="s">
        <v>340</v>
      </c>
      <c r="G165">
        <v>2</v>
      </c>
      <c r="H165">
        <v>1</v>
      </c>
      <c r="I165" t="s">
        <v>236</v>
      </c>
      <c r="J165">
        <v>11</v>
      </c>
      <c r="K165">
        <v>475663</v>
      </c>
      <c r="L165">
        <v>510</v>
      </c>
      <c r="M165">
        <v>5</v>
      </c>
      <c r="N165">
        <v>5</v>
      </c>
      <c r="O165">
        <v>1</v>
      </c>
      <c r="P165">
        <v>8</v>
      </c>
      <c r="Q165">
        <v>50</v>
      </c>
      <c r="R165">
        <v>46</v>
      </c>
    </row>
    <row r="166" spans="1:18" x14ac:dyDescent="0.3">
      <c r="A166" t="s">
        <v>18</v>
      </c>
      <c r="B166">
        <v>52</v>
      </c>
      <c r="C166">
        <v>2115.0880219999999</v>
      </c>
      <c r="D166">
        <v>2.3650000000000002E-25</v>
      </c>
      <c r="E166" t="s">
        <v>345</v>
      </c>
      <c r="F166" t="s">
        <v>346</v>
      </c>
      <c r="G166">
        <v>2</v>
      </c>
      <c r="H166">
        <v>1</v>
      </c>
      <c r="I166" t="s">
        <v>236</v>
      </c>
      <c r="J166">
        <v>12</v>
      </c>
      <c r="K166">
        <v>475663</v>
      </c>
      <c r="L166">
        <v>510</v>
      </c>
      <c r="M166">
        <v>5</v>
      </c>
      <c r="N166">
        <v>5</v>
      </c>
      <c r="O166">
        <v>1</v>
      </c>
      <c r="P166">
        <v>8</v>
      </c>
      <c r="Q166">
        <v>54</v>
      </c>
      <c r="R166">
        <v>50</v>
      </c>
    </row>
    <row r="167" spans="1:18" x14ac:dyDescent="0.3">
      <c r="A167" t="s">
        <v>18</v>
      </c>
      <c r="B167">
        <v>52</v>
      </c>
      <c r="C167">
        <v>2118.2610159999999</v>
      </c>
      <c r="D167">
        <v>2.027E-25</v>
      </c>
      <c r="E167" t="s">
        <v>351</v>
      </c>
      <c r="F167" t="s">
        <v>352</v>
      </c>
      <c r="G167">
        <v>2</v>
      </c>
      <c r="H167">
        <v>1</v>
      </c>
      <c r="I167" t="s">
        <v>236</v>
      </c>
      <c r="J167">
        <v>13</v>
      </c>
      <c r="K167">
        <v>475663</v>
      </c>
      <c r="L167">
        <v>510</v>
      </c>
      <c r="M167">
        <v>5</v>
      </c>
      <c r="N167">
        <v>5</v>
      </c>
      <c r="O167">
        <v>1</v>
      </c>
      <c r="P167">
        <v>8</v>
      </c>
      <c r="Q167">
        <v>58</v>
      </c>
      <c r="R167">
        <v>54</v>
      </c>
    </row>
    <row r="168" spans="1:18" x14ac:dyDescent="0.3">
      <c r="A168" t="s">
        <v>18</v>
      </c>
      <c r="B168">
        <v>52</v>
      </c>
      <c r="C168">
        <v>2121.3994170000001</v>
      </c>
      <c r="D168">
        <v>1.698E-25</v>
      </c>
      <c r="E168" t="s">
        <v>357</v>
      </c>
      <c r="F168" t="s">
        <v>358</v>
      </c>
      <c r="G168">
        <v>2</v>
      </c>
      <c r="H168">
        <v>1</v>
      </c>
      <c r="I168" t="s">
        <v>236</v>
      </c>
      <c r="J168">
        <v>14</v>
      </c>
      <c r="K168">
        <v>475663</v>
      </c>
      <c r="L168">
        <v>510</v>
      </c>
      <c r="M168">
        <v>5</v>
      </c>
      <c r="N168">
        <v>5</v>
      </c>
      <c r="O168">
        <v>1</v>
      </c>
      <c r="P168">
        <v>8</v>
      </c>
      <c r="Q168">
        <v>62</v>
      </c>
      <c r="R168">
        <v>58</v>
      </c>
    </row>
    <row r="169" spans="1:18" x14ac:dyDescent="0.3">
      <c r="A169" t="s">
        <v>18</v>
      </c>
      <c r="B169">
        <v>52</v>
      </c>
      <c r="C169">
        <v>2124.5030940000001</v>
      </c>
      <c r="D169">
        <v>1.392E-25</v>
      </c>
      <c r="E169" t="s">
        <v>363</v>
      </c>
      <c r="F169" t="s">
        <v>364</v>
      </c>
      <c r="G169">
        <v>2</v>
      </c>
      <c r="H169">
        <v>1</v>
      </c>
      <c r="I169" t="s">
        <v>236</v>
      </c>
      <c r="J169">
        <v>15</v>
      </c>
      <c r="K169">
        <v>475663</v>
      </c>
      <c r="L169">
        <v>510</v>
      </c>
      <c r="M169">
        <v>5</v>
      </c>
      <c r="N169">
        <v>5</v>
      </c>
      <c r="O169">
        <v>1</v>
      </c>
      <c r="P169">
        <v>8</v>
      </c>
      <c r="Q169">
        <v>66</v>
      </c>
      <c r="R169">
        <v>62</v>
      </c>
    </row>
    <row r="170" spans="1:18" x14ac:dyDescent="0.3">
      <c r="A170" t="s">
        <v>18</v>
      </c>
      <c r="B170">
        <v>52</v>
      </c>
      <c r="C170">
        <v>2127.571911</v>
      </c>
      <c r="D170">
        <v>1.1160000000000001E-25</v>
      </c>
      <c r="E170" t="s">
        <v>369</v>
      </c>
      <c r="F170" t="s">
        <v>370</v>
      </c>
      <c r="G170">
        <v>2</v>
      </c>
      <c r="H170">
        <v>1</v>
      </c>
      <c r="I170" t="s">
        <v>236</v>
      </c>
      <c r="J170">
        <v>16</v>
      </c>
      <c r="K170">
        <v>475663</v>
      </c>
      <c r="L170">
        <v>510</v>
      </c>
      <c r="M170">
        <v>5</v>
      </c>
      <c r="N170">
        <v>5</v>
      </c>
      <c r="O170">
        <v>1</v>
      </c>
      <c r="P170">
        <v>8</v>
      </c>
      <c r="Q170">
        <v>70</v>
      </c>
      <c r="R170">
        <v>66</v>
      </c>
    </row>
    <row r="171" spans="1:18" x14ac:dyDescent="0.3">
      <c r="A171" t="s">
        <v>18</v>
      </c>
      <c r="B171">
        <v>52</v>
      </c>
      <c r="C171">
        <v>2130.605736</v>
      </c>
      <c r="D171">
        <v>8.769E-26</v>
      </c>
      <c r="E171" t="s">
        <v>375</v>
      </c>
      <c r="F171" t="s">
        <v>376</v>
      </c>
      <c r="G171">
        <v>2</v>
      </c>
      <c r="H171">
        <v>1</v>
      </c>
      <c r="I171" t="s">
        <v>236</v>
      </c>
      <c r="J171">
        <v>17</v>
      </c>
      <c r="K171">
        <v>475663</v>
      </c>
      <c r="L171">
        <v>510</v>
      </c>
      <c r="M171">
        <v>5</v>
      </c>
      <c r="N171">
        <v>5</v>
      </c>
      <c r="O171">
        <v>1</v>
      </c>
      <c r="P171">
        <v>8</v>
      </c>
      <c r="Q171">
        <v>74</v>
      </c>
      <c r="R171">
        <v>70</v>
      </c>
    </row>
    <row r="172" spans="1:18" x14ac:dyDescent="0.3">
      <c r="A172" t="s">
        <v>18</v>
      </c>
      <c r="B172">
        <v>52</v>
      </c>
      <c r="C172">
        <v>2133.6044339999999</v>
      </c>
      <c r="D172">
        <v>6.7459999999999997E-26</v>
      </c>
      <c r="E172" t="s">
        <v>381</v>
      </c>
      <c r="F172" t="s">
        <v>382</v>
      </c>
      <c r="G172">
        <v>2</v>
      </c>
      <c r="H172">
        <v>1</v>
      </c>
      <c r="I172" t="s">
        <v>236</v>
      </c>
      <c r="J172">
        <v>18</v>
      </c>
      <c r="K172">
        <v>475663</v>
      </c>
      <c r="L172">
        <v>510</v>
      </c>
      <c r="M172">
        <v>5</v>
      </c>
      <c r="N172">
        <v>5</v>
      </c>
      <c r="O172">
        <v>1</v>
      </c>
      <c r="P172">
        <v>8</v>
      </c>
      <c r="Q172">
        <v>78</v>
      </c>
      <c r="R172">
        <v>74</v>
      </c>
    </row>
    <row r="173" spans="1:18" x14ac:dyDescent="0.3">
      <c r="A173" t="s">
        <v>18</v>
      </c>
      <c r="B173">
        <v>52</v>
      </c>
      <c r="C173">
        <v>2136.567873</v>
      </c>
      <c r="D173">
        <v>5.085E-26</v>
      </c>
      <c r="E173" t="s">
        <v>387</v>
      </c>
      <c r="F173" t="s">
        <v>388</v>
      </c>
      <c r="G173">
        <v>2</v>
      </c>
      <c r="H173">
        <v>1</v>
      </c>
      <c r="I173" t="s">
        <v>236</v>
      </c>
      <c r="J173">
        <v>19</v>
      </c>
      <c r="K173">
        <v>475663</v>
      </c>
      <c r="L173">
        <v>510</v>
      </c>
      <c r="M173">
        <v>5</v>
      </c>
      <c r="N173">
        <v>5</v>
      </c>
      <c r="O173">
        <v>1</v>
      </c>
      <c r="P173">
        <v>8</v>
      </c>
      <c r="Q173">
        <v>82</v>
      </c>
      <c r="R173">
        <v>78</v>
      </c>
    </row>
    <row r="174" spans="1:18" x14ac:dyDescent="0.3">
      <c r="A174" t="s">
        <v>18</v>
      </c>
      <c r="B174">
        <v>52</v>
      </c>
      <c r="C174">
        <v>2139.4959170000002</v>
      </c>
      <c r="D174">
        <v>3.7560000000000002E-26</v>
      </c>
      <c r="E174" t="s">
        <v>391</v>
      </c>
      <c r="F174" t="s">
        <v>392</v>
      </c>
      <c r="G174">
        <v>2</v>
      </c>
      <c r="H174">
        <v>1</v>
      </c>
      <c r="I174" t="s">
        <v>236</v>
      </c>
      <c r="J174">
        <v>20</v>
      </c>
      <c r="K174">
        <v>475623</v>
      </c>
      <c r="L174">
        <v>510</v>
      </c>
      <c r="M174">
        <v>5</v>
      </c>
      <c r="N174">
        <v>5</v>
      </c>
      <c r="O174">
        <v>1</v>
      </c>
      <c r="P174">
        <v>8</v>
      </c>
      <c r="Q174">
        <v>86</v>
      </c>
      <c r="R174">
        <v>82</v>
      </c>
    </row>
    <row r="175" spans="1:18" x14ac:dyDescent="0.3">
      <c r="A175" t="s">
        <v>18</v>
      </c>
      <c r="B175">
        <v>52</v>
      </c>
      <c r="C175">
        <v>2142.3884349999998</v>
      </c>
      <c r="D175">
        <v>2.7199999999999998E-26</v>
      </c>
      <c r="E175" t="s">
        <v>395</v>
      </c>
      <c r="F175" t="s">
        <v>396</v>
      </c>
      <c r="G175">
        <v>2</v>
      </c>
      <c r="H175">
        <v>1</v>
      </c>
      <c r="I175" t="s">
        <v>236</v>
      </c>
      <c r="J175">
        <v>21</v>
      </c>
      <c r="K175">
        <v>475623</v>
      </c>
      <c r="L175">
        <v>510</v>
      </c>
      <c r="M175">
        <v>5</v>
      </c>
      <c r="N175">
        <v>5</v>
      </c>
      <c r="O175">
        <v>1</v>
      </c>
      <c r="P175">
        <v>8</v>
      </c>
      <c r="Q175">
        <v>90</v>
      </c>
      <c r="R175">
        <v>86</v>
      </c>
    </row>
    <row r="176" spans="1:18" x14ac:dyDescent="0.3">
      <c r="A176" t="s">
        <v>18</v>
      </c>
      <c r="B176">
        <v>52</v>
      </c>
      <c r="C176">
        <v>2145.2452920000001</v>
      </c>
      <c r="D176">
        <v>1.9329999999999999E-26</v>
      </c>
      <c r="E176" t="s">
        <v>399</v>
      </c>
      <c r="F176" t="s">
        <v>400</v>
      </c>
      <c r="G176">
        <v>2</v>
      </c>
      <c r="H176">
        <v>1</v>
      </c>
      <c r="I176" t="s">
        <v>236</v>
      </c>
      <c r="J176">
        <v>22</v>
      </c>
      <c r="K176">
        <v>475623</v>
      </c>
      <c r="L176">
        <v>510</v>
      </c>
      <c r="M176">
        <v>5</v>
      </c>
      <c r="N176">
        <v>5</v>
      </c>
      <c r="O176">
        <v>1</v>
      </c>
      <c r="P176">
        <v>8</v>
      </c>
      <c r="Q176">
        <v>94</v>
      </c>
      <c r="R176">
        <v>90</v>
      </c>
    </row>
    <row r="177" spans="1:18" x14ac:dyDescent="0.3">
      <c r="A177" t="s">
        <v>18</v>
      </c>
      <c r="B177">
        <v>52</v>
      </c>
      <c r="C177">
        <v>2148.0663549999999</v>
      </c>
      <c r="D177">
        <v>1.3460000000000001E-26</v>
      </c>
      <c r="E177" t="s">
        <v>403</v>
      </c>
      <c r="F177" t="s">
        <v>404</v>
      </c>
      <c r="G177">
        <v>2</v>
      </c>
      <c r="H177">
        <v>1</v>
      </c>
      <c r="I177" t="s">
        <v>236</v>
      </c>
      <c r="J177">
        <v>23</v>
      </c>
      <c r="K177">
        <v>475623</v>
      </c>
      <c r="L177">
        <v>510</v>
      </c>
      <c r="M177">
        <v>5</v>
      </c>
      <c r="N177">
        <v>5</v>
      </c>
      <c r="O177">
        <v>1</v>
      </c>
      <c r="P177">
        <v>8</v>
      </c>
      <c r="Q177">
        <v>98</v>
      </c>
      <c r="R177">
        <v>94</v>
      </c>
    </row>
    <row r="178" spans="1:18" x14ac:dyDescent="0.3">
      <c r="A178" t="s">
        <v>18</v>
      </c>
      <c r="B178">
        <v>52</v>
      </c>
      <c r="C178">
        <v>2150.8514909999999</v>
      </c>
      <c r="D178">
        <v>9.1940000000000005E-27</v>
      </c>
      <c r="E178" t="s">
        <v>407</v>
      </c>
      <c r="F178" t="s">
        <v>408</v>
      </c>
      <c r="G178">
        <v>2</v>
      </c>
      <c r="H178">
        <v>1</v>
      </c>
      <c r="I178" t="s">
        <v>236</v>
      </c>
      <c r="J178">
        <v>24</v>
      </c>
      <c r="K178">
        <v>475623</v>
      </c>
      <c r="L178">
        <v>510</v>
      </c>
      <c r="M178">
        <v>5</v>
      </c>
      <c r="N178">
        <v>5</v>
      </c>
      <c r="O178">
        <v>1</v>
      </c>
      <c r="P178">
        <v>8</v>
      </c>
      <c r="Q178">
        <v>102</v>
      </c>
      <c r="R178">
        <v>98</v>
      </c>
    </row>
    <row r="179" spans="1:18" x14ac:dyDescent="0.3">
      <c r="A179" t="s">
        <v>18</v>
      </c>
      <c r="B179">
        <v>52</v>
      </c>
      <c r="C179">
        <v>2153.600567</v>
      </c>
      <c r="D179">
        <v>6.1619999999999998E-27</v>
      </c>
      <c r="E179" t="s">
        <v>411</v>
      </c>
      <c r="F179" t="s">
        <v>412</v>
      </c>
      <c r="G179">
        <v>2</v>
      </c>
      <c r="H179">
        <v>1</v>
      </c>
      <c r="I179" t="s">
        <v>236</v>
      </c>
      <c r="J179">
        <v>25</v>
      </c>
      <c r="K179">
        <v>475623</v>
      </c>
      <c r="L179">
        <v>510</v>
      </c>
      <c r="M179">
        <v>5</v>
      </c>
      <c r="N179">
        <v>5</v>
      </c>
      <c r="O179">
        <v>1</v>
      </c>
      <c r="P179">
        <v>8</v>
      </c>
      <c r="Q179">
        <v>106</v>
      </c>
      <c r="R179">
        <v>102</v>
      </c>
    </row>
    <row r="180" spans="1:18" x14ac:dyDescent="0.3">
      <c r="A180" t="s">
        <v>18</v>
      </c>
      <c r="B180">
        <v>52</v>
      </c>
      <c r="C180">
        <v>2156.3134490000002</v>
      </c>
      <c r="D180">
        <v>4.0519999999999998E-27</v>
      </c>
      <c r="E180" t="s">
        <v>413</v>
      </c>
      <c r="F180" t="s">
        <v>414</v>
      </c>
      <c r="G180">
        <v>2</v>
      </c>
      <c r="H180">
        <v>1</v>
      </c>
      <c r="I180" t="s">
        <v>236</v>
      </c>
      <c r="J180">
        <v>26</v>
      </c>
      <c r="K180">
        <v>475623</v>
      </c>
      <c r="L180">
        <v>510</v>
      </c>
      <c r="M180">
        <v>5</v>
      </c>
      <c r="N180">
        <v>5</v>
      </c>
      <c r="O180">
        <v>1</v>
      </c>
      <c r="P180">
        <v>8</v>
      </c>
      <c r="Q180">
        <v>110</v>
      </c>
      <c r="R180">
        <v>106</v>
      </c>
    </row>
    <row r="181" spans="1:18" x14ac:dyDescent="0.3">
      <c r="A181" t="s">
        <v>18</v>
      </c>
      <c r="B181">
        <v>52</v>
      </c>
      <c r="C181">
        <v>2158.9900050000001</v>
      </c>
      <c r="D181">
        <v>2.6160000000000001E-27</v>
      </c>
      <c r="E181" t="s">
        <v>417</v>
      </c>
      <c r="F181" t="s">
        <v>418</v>
      </c>
      <c r="G181">
        <v>2</v>
      </c>
      <c r="H181">
        <v>1</v>
      </c>
      <c r="I181" t="s">
        <v>236</v>
      </c>
      <c r="J181">
        <v>27</v>
      </c>
      <c r="K181">
        <v>475623</v>
      </c>
      <c r="L181">
        <v>510</v>
      </c>
      <c r="M181">
        <v>5</v>
      </c>
      <c r="N181">
        <v>5</v>
      </c>
      <c r="O181">
        <v>1</v>
      </c>
      <c r="P181">
        <v>8</v>
      </c>
      <c r="Q181">
        <v>114</v>
      </c>
      <c r="R181">
        <v>110</v>
      </c>
    </row>
    <row r="182" spans="1:18" x14ac:dyDescent="0.3">
      <c r="A182" t="s">
        <v>18</v>
      </c>
      <c r="B182">
        <v>52</v>
      </c>
      <c r="C182">
        <v>2161.6301010000002</v>
      </c>
      <c r="D182">
        <v>1.656E-27</v>
      </c>
      <c r="E182" t="s">
        <v>421</v>
      </c>
      <c r="F182" t="s">
        <v>422</v>
      </c>
      <c r="G182">
        <v>2</v>
      </c>
      <c r="H182">
        <v>1</v>
      </c>
      <c r="I182" t="s">
        <v>236</v>
      </c>
      <c r="J182">
        <v>28</v>
      </c>
      <c r="K182">
        <v>475623</v>
      </c>
      <c r="L182">
        <v>510</v>
      </c>
      <c r="M182">
        <v>5</v>
      </c>
      <c r="N182">
        <v>5</v>
      </c>
      <c r="O182">
        <v>1</v>
      </c>
      <c r="P182">
        <v>8</v>
      </c>
      <c r="Q182">
        <v>118</v>
      </c>
      <c r="R182">
        <v>114</v>
      </c>
    </row>
    <row r="183" spans="1:18" x14ac:dyDescent="0.3">
      <c r="A183" t="s">
        <v>18</v>
      </c>
      <c r="B183">
        <v>52</v>
      </c>
      <c r="C183">
        <v>2164.233604</v>
      </c>
      <c r="D183">
        <v>1.0299999999999999E-27</v>
      </c>
      <c r="E183" t="s">
        <v>425</v>
      </c>
      <c r="F183" t="s">
        <v>426</v>
      </c>
      <c r="G183">
        <v>2</v>
      </c>
      <c r="H183">
        <v>1</v>
      </c>
      <c r="I183" t="s">
        <v>236</v>
      </c>
      <c r="J183">
        <v>29</v>
      </c>
      <c r="K183">
        <v>475623</v>
      </c>
      <c r="L183">
        <v>510</v>
      </c>
      <c r="M183">
        <v>5</v>
      </c>
      <c r="N183">
        <v>5</v>
      </c>
      <c r="O183">
        <v>1</v>
      </c>
      <c r="P183">
        <v>8</v>
      </c>
      <c r="Q183">
        <v>122</v>
      </c>
      <c r="R183">
        <v>118</v>
      </c>
    </row>
    <row r="184" spans="1:18" x14ac:dyDescent="0.3">
      <c r="A184" t="s">
        <v>18</v>
      </c>
      <c r="B184">
        <v>52</v>
      </c>
      <c r="C184">
        <v>2166.8003819999999</v>
      </c>
      <c r="D184">
        <v>6.2849999999999997E-28</v>
      </c>
      <c r="E184" t="s">
        <v>429</v>
      </c>
      <c r="F184" t="s">
        <v>430</v>
      </c>
      <c r="G184">
        <v>2</v>
      </c>
      <c r="H184">
        <v>1</v>
      </c>
      <c r="I184" t="s">
        <v>236</v>
      </c>
      <c r="J184">
        <v>30</v>
      </c>
      <c r="K184">
        <v>475623</v>
      </c>
      <c r="L184">
        <v>510</v>
      </c>
      <c r="M184">
        <v>5</v>
      </c>
      <c r="N184">
        <v>5</v>
      </c>
      <c r="O184">
        <v>1</v>
      </c>
      <c r="P184">
        <v>8</v>
      </c>
      <c r="Q184">
        <v>126</v>
      </c>
      <c r="R184">
        <v>122</v>
      </c>
    </row>
    <row r="185" spans="1:18" x14ac:dyDescent="0.3">
      <c r="A185" t="s">
        <v>18</v>
      </c>
      <c r="B185">
        <v>52</v>
      </c>
      <c r="C185">
        <v>2169.3303000000001</v>
      </c>
      <c r="D185">
        <v>3.7650000000000002E-28</v>
      </c>
      <c r="E185" t="s">
        <v>433</v>
      </c>
      <c r="F185" t="s">
        <v>434</v>
      </c>
      <c r="G185">
        <v>2</v>
      </c>
      <c r="H185">
        <v>1</v>
      </c>
      <c r="I185" t="s">
        <v>236</v>
      </c>
      <c r="J185">
        <v>31</v>
      </c>
      <c r="K185">
        <v>475623</v>
      </c>
      <c r="L185">
        <v>510</v>
      </c>
      <c r="M185">
        <v>5</v>
      </c>
      <c r="N185">
        <v>5</v>
      </c>
      <c r="O185">
        <v>1</v>
      </c>
      <c r="P185">
        <v>8</v>
      </c>
      <c r="Q185">
        <v>130</v>
      </c>
      <c r="R185">
        <v>126</v>
      </c>
    </row>
    <row r="186" spans="1:18" x14ac:dyDescent="0.3">
      <c r="A186" t="s">
        <v>18</v>
      </c>
      <c r="B186">
        <v>52</v>
      </c>
      <c r="C186">
        <v>2171.8232280000002</v>
      </c>
      <c r="D186">
        <v>2.215E-28</v>
      </c>
      <c r="E186" t="s">
        <v>437</v>
      </c>
      <c r="F186" t="s">
        <v>438</v>
      </c>
      <c r="G186">
        <v>2</v>
      </c>
      <c r="H186">
        <v>1</v>
      </c>
      <c r="I186" t="s">
        <v>236</v>
      </c>
      <c r="J186">
        <v>32</v>
      </c>
      <c r="K186">
        <v>475623</v>
      </c>
      <c r="L186">
        <v>510</v>
      </c>
      <c r="M186">
        <v>5</v>
      </c>
      <c r="N186">
        <v>5</v>
      </c>
      <c r="O186">
        <v>1</v>
      </c>
      <c r="P186">
        <v>8</v>
      </c>
      <c r="Q186">
        <v>134</v>
      </c>
      <c r="R186">
        <v>130</v>
      </c>
    </row>
    <row r="187" spans="1:18" x14ac:dyDescent="0.3">
      <c r="A187" t="s">
        <v>18</v>
      </c>
      <c r="B187">
        <v>52</v>
      </c>
      <c r="C187">
        <v>2174.2790319999999</v>
      </c>
      <c r="D187">
        <v>1.2789999999999999E-28</v>
      </c>
      <c r="E187" t="s">
        <v>441</v>
      </c>
      <c r="F187" t="s">
        <v>442</v>
      </c>
      <c r="G187">
        <v>2</v>
      </c>
      <c r="H187">
        <v>1</v>
      </c>
      <c r="I187" t="s">
        <v>236</v>
      </c>
      <c r="J187">
        <v>33</v>
      </c>
      <c r="K187">
        <v>475623</v>
      </c>
      <c r="L187">
        <v>510</v>
      </c>
      <c r="M187">
        <v>5</v>
      </c>
      <c r="N187">
        <v>5</v>
      </c>
      <c r="O187">
        <v>1</v>
      </c>
      <c r="P187">
        <v>8</v>
      </c>
      <c r="Q187">
        <v>138</v>
      </c>
      <c r="R187">
        <v>134</v>
      </c>
    </row>
    <row r="188" spans="1:18" x14ac:dyDescent="0.3">
      <c r="A188" t="s">
        <v>18</v>
      </c>
      <c r="B188">
        <v>52</v>
      </c>
      <c r="C188">
        <v>2176.6975790000001</v>
      </c>
      <c r="D188">
        <v>7.2529999999999996E-29</v>
      </c>
      <c r="E188" t="s">
        <v>443</v>
      </c>
      <c r="F188" t="s">
        <v>444</v>
      </c>
      <c r="G188">
        <v>2</v>
      </c>
      <c r="H188">
        <v>1</v>
      </c>
      <c r="I188" t="s">
        <v>236</v>
      </c>
      <c r="J188">
        <v>34</v>
      </c>
      <c r="K188">
        <v>475623</v>
      </c>
      <c r="L188">
        <v>510</v>
      </c>
      <c r="M188">
        <v>5</v>
      </c>
      <c r="N188">
        <v>5</v>
      </c>
      <c r="O188">
        <v>1</v>
      </c>
      <c r="P188">
        <v>8</v>
      </c>
      <c r="Q188">
        <v>142</v>
      </c>
      <c r="R188">
        <v>138</v>
      </c>
    </row>
    <row r="189" spans="1:18" x14ac:dyDescent="0.3">
      <c r="A189" t="s">
        <v>18</v>
      </c>
      <c r="B189">
        <v>52</v>
      </c>
      <c r="C189">
        <v>2179.0787369999998</v>
      </c>
      <c r="D189">
        <v>4.039E-29</v>
      </c>
      <c r="E189" t="s">
        <v>447</v>
      </c>
      <c r="F189" t="s">
        <v>448</v>
      </c>
      <c r="G189">
        <v>2</v>
      </c>
      <c r="H189">
        <v>1</v>
      </c>
      <c r="I189" t="s">
        <v>236</v>
      </c>
      <c r="J189">
        <v>35</v>
      </c>
      <c r="K189">
        <v>475623</v>
      </c>
      <c r="L189">
        <v>510</v>
      </c>
      <c r="M189">
        <v>5</v>
      </c>
      <c r="N189">
        <v>5</v>
      </c>
      <c r="O189">
        <v>1</v>
      </c>
      <c r="P189">
        <v>8</v>
      </c>
      <c r="Q189">
        <v>146</v>
      </c>
      <c r="R189">
        <v>142</v>
      </c>
    </row>
    <row r="190" spans="1:18" x14ac:dyDescent="0.3">
      <c r="A190" t="s">
        <v>18</v>
      </c>
      <c r="B190">
        <v>52</v>
      </c>
      <c r="C190">
        <v>2181.4223740000002</v>
      </c>
      <c r="D190">
        <v>2.2089999999999999E-29</v>
      </c>
      <c r="E190" t="s">
        <v>451</v>
      </c>
      <c r="F190" t="s">
        <v>452</v>
      </c>
      <c r="G190">
        <v>2</v>
      </c>
      <c r="H190">
        <v>1</v>
      </c>
      <c r="I190" t="s">
        <v>236</v>
      </c>
      <c r="J190">
        <v>36</v>
      </c>
      <c r="K190">
        <v>475623</v>
      </c>
      <c r="L190">
        <v>510</v>
      </c>
      <c r="M190">
        <v>5</v>
      </c>
      <c r="N190">
        <v>5</v>
      </c>
      <c r="O190">
        <v>1</v>
      </c>
      <c r="P190">
        <v>8</v>
      </c>
      <c r="Q190">
        <v>150</v>
      </c>
      <c r="R190">
        <v>146</v>
      </c>
    </row>
    <row r="191" spans="1:18" x14ac:dyDescent="0.3">
      <c r="A191" t="s">
        <v>18</v>
      </c>
      <c r="B191">
        <v>52</v>
      </c>
      <c r="C191">
        <v>2183.7283560000001</v>
      </c>
      <c r="D191">
        <v>1.187E-29</v>
      </c>
      <c r="E191" t="s">
        <v>455</v>
      </c>
      <c r="F191" t="s">
        <v>456</v>
      </c>
      <c r="G191">
        <v>2</v>
      </c>
      <c r="H191">
        <v>1</v>
      </c>
      <c r="I191" t="s">
        <v>236</v>
      </c>
      <c r="J191">
        <v>37</v>
      </c>
      <c r="K191">
        <v>475623</v>
      </c>
      <c r="L191">
        <v>510</v>
      </c>
      <c r="M191">
        <v>5</v>
      </c>
      <c r="N191">
        <v>5</v>
      </c>
      <c r="O191">
        <v>1</v>
      </c>
      <c r="P191">
        <v>8</v>
      </c>
      <c r="Q191">
        <v>154</v>
      </c>
      <c r="R191">
        <v>150</v>
      </c>
    </row>
    <row r="192" spans="1:18" x14ac:dyDescent="0.3">
      <c r="A192" t="s">
        <v>18</v>
      </c>
      <c r="B192">
        <v>52</v>
      </c>
      <c r="C192">
        <v>2185.9965520000001</v>
      </c>
      <c r="D192">
        <v>6.2600000000000001E-30</v>
      </c>
      <c r="E192" t="s">
        <v>459</v>
      </c>
      <c r="F192" t="s">
        <v>460</v>
      </c>
      <c r="G192">
        <v>2</v>
      </c>
      <c r="H192">
        <v>1</v>
      </c>
      <c r="I192" t="s">
        <v>236</v>
      </c>
      <c r="J192">
        <v>38</v>
      </c>
      <c r="K192">
        <v>475623</v>
      </c>
      <c r="L192">
        <v>510</v>
      </c>
      <c r="M192">
        <v>5</v>
      </c>
      <c r="N192">
        <v>5</v>
      </c>
      <c r="O192">
        <v>1</v>
      </c>
      <c r="P192">
        <v>8</v>
      </c>
      <c r="Q192">
        <v>158</v>
      </c>
      <c r="R192">
        <v>154</v>
      </c>
    </row>
    <row r="193" spans="1:18" x14ac:dyDescent="0.3">
      <c r="A193" t="s">
        <v>18</v>
      </c>
      <c r="B193">
        <v>52</v>
      </c>
      <c r="C193">
        <v>2188.2268290000002</v>
      </c>
      <c r="D193">
        <v>3.2440000000000001E-30</v>
      </c>
      <c r="E193" t="s">
        <v>463</v>
      </c>
      <c r="F193" t="s">
        <v>464</v>
      </c>
      <c r="G193">
        <v>2</v>
      </c>
      <c r="H193">
        <v>1</v>
      </c>
      <c r="I193" t="s">
        <v>236</v>
      </c>
      <c r="J193">
        <v>39</v>
      </c>
      <c r="K193">
        <v>475623</v>
      </c>
      <c r="L193">
        <v>510</v>
      </c>
      <c r="M193">
        <v>5</v>
      </c>
      <c r="N193">
        <v>5</v>
      </c>
      <c r="O193">
        <v>1</v>
      </c>
      <c r="P193">
        <v>8</v>
      </c>
      <c r="Q193">
        <v>162</v>
      </c>
      <c r="R193">
        <v>158</v>
      </c>
    </row>
    <row r="194" spans="1:18" x14ac:dyDescent="0.3">
      <c r="A194" t="s">
        <v>18</v>
      </c>
      <c r="B194">
        <v>52</v>
      </c>
      <c r="C194">
        <v>2190.4190549999998</v>
      </c>
      <c r="D194">
        <v>1.6510000000000002E-30</v>
      </c>
      <c r="E194" t="s">
        <v>465</v>
      </c>
      <c r="F194" t="s">
        <v>466</v>
      </c>
      <c r="G194">
        <v>2</v>
      </c>
      <c r="H194">
        <v>1</v>
      </c>
      <c r="I194" t="s">
        <v>236</v>
      </c>
      <c r="J194">
        <v>40</v>
      </c>
      <c r="K194">
        <v>475623</v>
      </c>
      <c r="L194">
        <v>510</v>
      </c>
      <c r="M194">
        <v>5</v>
      </c>
      <c r="N194">
        <v>5</v>
      </c>
      <c r="O194">
        <v>1</v>
      </c>
      <c r="P194">
        <v>8</v>
      </c>
      <c r="Q194">
        <v>166</v>
      </c>
      <c r="R194">
        <v>162</v>
      </c>
    </row>
    <row r="195" spans="1:18" x14ac:dyDescent="0.3">
      <c r="A195" t="s">
        <v>18</v>
      </c>
      <c r="B195">
        <v>52</v>
      </c>
      <c r="C195">
        <v>2192.573097</v>
      </c>
      <c r="D195">
        <v>8.2589999999999999E-31</v>
      </c>
      <c r="E195" t="s">
        <v>469</v>
      </c>
      <c r="F195" t="s">
        <v>470</v>
      </c>
      <c r="G195">
        <v>2</v>
      </c>
      <c r="H195">
        <v>1</v>
      </c>
      <c r="I195" t="s">
        <v>236</v>
      </c>
      <c r="J195">
        <v>41</v>
      </c>
      <c r="K195">
        <v>475623</v>
      </c>
      <c r="L195">
        <v>510</v>
      </c>
      <c r="M195">
        <v>5</v>
      </c>
      <c r="N195">
        <v>5</v>
      </c>
      <c r="O195">
        <v>1</v>
      </c>
      <c r="P195">
        <v>8</v>
      </c>
      <c r="Q195">
        <v>170</v>
      </c>
      <c r="R195">
        <v>166</v>
      </c>
    </row>
    <row r="196" spans="1:18" x14ac:dyDescent="0.3">
      <c r="A196" t="s">
        <v>18</v>
      </c>
      <c r="B196">
        <v>52</v>
      </c>
      <c r="C196">
        <v>2194.6888239999998</v>
      </c>
      <c r="D196">
        <v>4.0579999999999999E-31</v>
      </c>
      <c r="E196" t="s">
        <v>473</v>
      </c>
      <c r="F196" t="s">
        <v>474</v>
      </c>
      <c r="G196">
        <v>2</v>
      </c>
      <c r="H196">
        <v>1</v>
      </c>
      <c r="I196" t="s">
        <v>236</v>
      </c>
      <c r="J196">
        <v>42</v>
      </c>
      <c r="K196">
        <v>475623</v>
      </c>
      <c r="L196">
        <v>510</v>
      </c>
      <c r="M196">
        <v>5</v>
      </c>
      <c r="N196">
        <v>5</v>
      </c>
      <c r="O196">
        <v>1</v>
      </c>
      <c r="P196">
        <v>8</v>
      </c>
      <c r="Q196">
        <v>174</v>
      </c>
      <c r="R196">
        <v>170</v>
      </c>
    </row>
    <row r="197" spans="1:18" x14ac:dyDescent="0.3">
      <c r="A197" t="s">
        <v>18</v>
      </c>
      <c r="B197">
        <v>52</v>
      </c>
      <c r="C197">
        <v>2196.7661039999998</v>
      </c>
      <c r="D197">
        <v>1.9589999999999999E-31</v>
      </c>
      <c r="E197" t="s">
        <v>477</v>
      </c>
      <c r="F197" t="s">
        <v>478</v>
      </c>
      <c r="G197">
        <v>2</v>
      </c>
      <c r="H197">
        <v>1</v>
      </c>
      <c r="I197" t="s">
        <v>236</v>
      </c>
      <c r="J197">
        <v>43</v>
      </c>
      <c r="K197">
        <v>475623</v>
      </c>
      <c r="L197">
        <v>510</v>
      </c>
      <c r="M197">
        <v>5</v>
      </c>
      <c r="N197">
        <v>5</v>
      </c>
      <c r="O197">
        <v>1</v>
      </c>
      <c r="P197">
        <v>8</v>
      </c>
      <c r="Q197">
        <v>178</v>
      </c>
      <c r="R197">
        <v>174</v>
      </c>
    </row>
    <row r="198" spans="1:18" x14ac:dyDescent="0.3">
      <c r="A198" t="s">
        <v>18</v>
      </c>
      <c r="B198">
        <v>52</v>
      </c>
      <c r="C198">
        <v>1936.9731240000001</v>
      </c>
      <c r="D198">
        <v>1.52E-31</v>
      </c>
      <c r="E198" t="s">
        <v>76</v>
      </c>
      <c r="F198" t="s">
        <v>77</v>
      </c>
      <c r="G198">
        <v>3</v>
      </c>
      <c r="H198">
        <v>2</v>
      </c>
      <c r="I198" t="s">
        <v>21</v>
      </c>
      <c r="J198">
        <v>27</v>
      </c>
      <c r="K198">
        <v>475663</v>
      </c>
      <c r="L198">
        <v>510</v>
      </c>
      <c r="M198">
        <v>5</v>
      </c>
      <c r="N198">
        <v>5</v>
      </c>
      <c r="O198">
        <v>1</v>
      </c>
      <c r="P198">
        <v>8</v>
      </c>
      <c r="Q198">
        <v>106</v>
      </c>
      <c r="R198">
        <v>110</v>
      </c>
    </row>
    <row r="199" spans="1:18" x14ac:dyDescent="0.3">
      <c r="A199" t="s">
        <v>18</v>
      </c>
      <c r="B199">
        <v>52</v>
      </c>
      <c r="C199">
        <v>1941.3870959999999</v>
      </c>
      <c r="D199">
        <v>2.3499999999999999E-31</v>
      </c>
      <c r="E199" t="s">
        <v>82</v>
      </c>
      <c r="F199" t="s">
        <v>83</v>
      </c>
      <c r="G199">
        <v>3</v>
      </c>
      <c r="H199">
        <v>2</v>
      </c>
      <c r="I199" t="s">
        <v>21</v>
      </c>
      <c r="J199">
        <v>26</v>
      </c>
      <c r="K199">
        <v>475663</v>
      </c>
      <c r="L199">
        <v>510</v>
      </c>
      <c r="M199">
        <v>5</v>
      </c>
      <c r="N199">
        <v>5</v>
      </c>
      <c r="O199">
        <v>1</v>
      </c>
      <c r="P199">
        <v>8</v>
      </c>
      <c r="Q199">
        <v>102</v>
      </c>
      <c r="R199">
        <v>106</v>
      </c>
    </row>
    <row r="200" spans="1:18" x14ac:dyDescent="0.3">
      <c r="A200" t="s">
        <v>18</v>
      </c>
      <c r="B200">
        <v>52</v>
      </c>
      <c r="C200">
        <v>1945.7718339999999</v>
      </c>
      <c r="D200">
        <v>3.5669999999999999E-31</v>
      </c>
      <c r="E200" t="s">
        <v>88</v>
      </c>
      <c r="F200" t="s">
        <v>89</v>
      </c>
      <c r="G200">
        <v>3</v>
      </c>
      <c r="H200">
        <v>2</v>
      </c>
      <c r="I200" t="s">
        <v>21</v>
      </c>
      <c r="J200">
        <v>25</v>
      </c>
      <c r="K200">
        <v>475663</v>
      </c>
      <c r="L200">
        <v>510</v>
      </c>
      <c r="M200">
        <v>5</v>
      </c>
      <c r="N200">
        <v>5</v>
      </c>
      <c r="O200">
        <v>1</v>
      </c>
      <c r="P200">
        <v>8</v>
      </c>
      <c r="Q200">
        <v>98</v>
      </c>
      <c r="R200">
        <v>102</v>
      </c>
    </row>
    <row r="201" spans="1:18" x14ac:dyDescent="0.3">
      <c r="A201" t="s">
        <v>18</v>
      </c>
      <c r="B201">
        <v>52</v>
      </c>
      <c r="C201">
        <v>1950.127205</v>
      </c>
      <c r="D201">
        <v>5.3119999999999999E-31</v>
      </c>
      <c r="E201" t="s">
        <v>94</v>
      </c>
      <c r="F201" t="s">
        <v>95</v>
      </c>
      <c r="G201">
        <v>3</v>
      </c>
      <c r="H201">
        <v>2</v>
      </c>
      <c r="I201" t="s">
        <v>21</v>
      </c>
      <c r="J201">
        <v>24</v>
      </c>
      <c r="K201">
        <v>475663</v>
      </c>
      <c r="L201">
        <v>510</v>
      </c>
      <c r="M201">
        <v>5</v>
      </c>
      <c r="N201">
        <v>5</v>
      </c>
      <c r="O201">
        <v>1</v>
      </c>
      <c r="P201">
        <v>8</v>
      </c>
      <c r="Q201">
        <v>94</v>
      </c>
      <c r="R201">
        <v>98</v>
      </c>
    </row>
    <row r="202" spans="1:18" x14ac:dyDescent="0.3">
      <c r="A202" t="s">
        <v>18</v>
      </c>
      <c r="B202">
        <v>52</v>
      </c>
      <c r="C202">
        <v>1954.453076</v>
      </c>
      <c r="D202">
        <v>7.7610000000000003E-31</v>
      </c>
      <c r="E202" t="s">
        <v>100</v>
      </c>
      <c r="F202" t="s">
        <v>101</v>
      </c>
      <c r="G202">
        <v>3</v>
      </c>
      <c r="H202">
        <v>2</v>
      </c>
      <c r="I202" t="s">
        <v>21</v>
      </c>
      <c r="J202">
        <v>23</v>
      </c>
      <c r="K202">
        <v>475663</v>
      </c>
      <c r="L202">
        <v>510</v>
      </c>
      <c r="M202">
        <v>5</v>
      </c>
      <c r="N202">
        <v>5</v>
      </c>
      <c r="O202">
        <v>1</v>
      </c>
      <c r="P202">
        <v>8</v>
      </c>
      <c r="Q202">
        <v>90</v>
      </c>
      <c r="R202">
        <v>94</v>
      </c>
    </row>
    <row r="203" spans="1:18" x14ac:dyDescent="0.3">
      <c r="A203" t="s">
        <v>18</v>
      </c>
      <c r="B203">
        <v>52</v>
      </c>
      <c r="C203">
        <v>1958.7493139999999</v>
      </c>
      <c r="D203">
        <v>1.1120000000000001E-30</v>
      </c>
      <c r="E203" t="s">
        <v>106</v>
      </c>
      <c r="F203" t="s">
        <v>107</v>
      </c>
      <c r="G203">
        <v>3</v>
      </c>
      <c r="H203">
        <v>2</v>
      </c>
      <c r="I203" t="s">
        <v>21</v>
      </c>
      <c r="J203">
        <v>22</v>
      </c>
      <c r="K203">
        <v>475663</v>
      </c>
      <c r="L203">
        <v>510</v>
      </c>
      <c r="M203">
        <v>5</v>
      </c>
      <c r="N203">
        <v>5</v>
      </c>
      <c r="O203">
        <v>1</v>
      </c>
      <c r="P203">
        <v>8</v>
      </c>
      <c r="Q203">
        <v>86</v>
      </c>
      <c r="R203">
        <v>90</v>
      </c>
    </row>
    <row r="204" spans="1:18" x14ac:dyDescent="0.3">
      <c r="A204" t="s">
        <v>18</v>
      </c>
      <c r="B204">
        <v>52</v>
      </c>
      <c r="C204">
        <v>1963.0157859999999</v>
      </c>
      <c r="D204">
        <v>1.563E-30</v>
      </c>
      <c r="E204" t="s">
        <v>112</v>
      </c>
      <c r="F204" t="s">
        <v>113</v>
      </c>
      <c r="G204">
        <v>3</v>
      </c>
      <c r="H204">
        <v>2</v>
      </c>
      <c r="I204" t="s">
        <v>21</v>
      </c>
      <c r="J204">
        <v>21</v>
      </c>
      <c r="K204">
        <v>475663</v>
      </c>
      <c r="L204">
        <v>510</v>
      </c>
      <c r="M204">
        <v>5</v>
      </c>
      <c r="N204">
        <v>5</v>
      </c>
      <c r="O204">
        <v>1</v>
      </c>
      <c r="P204">
        <v>8</v>
      </c>
      <c r="Q204">
        <v>82</v>
      </c>
      <c r="R204">
        <v>86</v>
      </c>
    </row>
    <row r="205" spans="1:18" x14ac:dyDescent="0.3">
      <c r="A205" t="s">
        <v>18</v>
      </c>
      <c r="B205">
        <v>52</v>
      </c>
      <c r="C205">
        <v>1967.2523590000001</v>
      </c>
      <c r="D205">
        <v>2.1539999999999999E-30</v>
      </c>
      <c r="E205" t="s">
        <v>116</v>
      </c>
      <c r="F205" t="s">
        <v>117</v>
      </c>
      <c r="G205">
        <v>3</v>
      </c>
      <c r="H205">
        <v>2</v>
      </c>
      <c r="I205" t="s">
        <v>21</v>
      </c>
      <c r="J205">
        <v>20</v>
      </c>
      <c r="K205">
        <v>475663</v>
      </c>
      <c r="L205">
        <v>510</v>
      </c>
      <c r="M205">
        <v>5</v>
      </c>
      <c r="N205">
        <v>5</v>
      </c>
      <c r="O205">
        <v>1</v>
      </c>
      <c r="P205">
        <v>8</v>
      </c>
      <c r="Q205">
        <v>78</v>
      </c>
      <c r="R205">
        <v>82</v>
      </c>
    </row>
    <row r="206" spans="1:18" x14ac:dyDescent="0.3">
      <c r="A206" t="s">
        <v>18</v>
      </c>
      <c r="B206">
        <v>52</v>
      </c>
      <c r="C206">
        <v>1971.458899</v>
      </c>
      <c r="D206">
        <v>2.9109999999999999E-30</v>
      </c>
      <c r="E206" t="s">
        <v>122</v>
      </c>
      <c r="F206" t="s">
        <v>123</v>
      </c>
      <c r="G206">
        <v>3</v>
      </c>
      <c r="H206">
        <v>2</v>
      </c>
      <c r="I206" t="s">
        <v>21</v>
      </c>
      <c r="J206">
        <v>19</v>
      </c>
      <c r="K206">
        <v>475663</v>
      </c>
      <c r="L206">
        <v>510</v>
      </c>
      <c r="M206">
        <v>5</v>
      </c>
      <c r="N206">
        <v>5</v>
      </c>
      <c r="O206">
        <v>1</v>
      </c>
      <c r="P206">
        <v>8</v>
      </c>
      <c r="Q206">
        <v>74</v>
      </c>
      <c r="R206">
        <v>78</v>
      </c>
    </row>
    <row r="207" spans="1:18" x14ac:dyDescent="0.3">
      <c r="A207" t="s">
        <v>18</v>
      </c>
      <c r="B207">
        <v>52</v>
      </c>
      <c r="C207">
        <v>1975.635272</v>
      </c>
      <c r="D207">
        <v>3.8519999999999997E-30</v>
      </c>
      <c r="E207" t="s">
        <v>128</v>
      </c>
      <c r="F207" t="s">
        <v>129</v>
      </c>
      <c r="G207">
        <v>3</v>
      </c>
      <c r="H207">
        <v>2</v>
      </c>
      <c r="I207" t="s">
        <v>21</v>
      </c>
      <c r="J207">
        <v>18</v>
      </c>
      <c r="K207">
        <v>475663</v>
      </c>
      <c r="L207">
        <v>510</v>
      </c>
      <c r="M207">
        <v>5</v>
      </c>
      <c r="N207">
        <v>5</v>
      </c>
      <c r="O207">
        <v>1</v>
      </c>
      <c r="P207">
        <v>8</v>
      </c>
      <c r="Q207">
        <v>70</v>
      </c>
      <c r="R207">
        <v>74</v>
      </c>
    </row>
    <row r="208" spans="1:18" x14ac:dyDescent="0.3">
      <c r="A208" t="s">
        <v>18</v>
      </c>
      <c r="B208">
        <v>52</v>
      </c>
      <c r="C208">
        <v>1979.781346</v>
      </c>
      <c r="D208">
        <v>4.9970000000000003E-30</v>
      </c>
      <c r="E208" t="s">
        <v>134</v>
      </c>
      <c r="F208" t="s">
        <v>135</v>
      </c>
      <c r="G208">
        <v>3</v>
      </c>
      <c r="H208">
        <v>2</v>
      </c>
      <c r="I208" t="s">
        <v>21</v>
      </c>
      <c r="J208">
        <v>17</v>
      </c>
      <c r="K208">
        <v>475663</v>
      </c>
      <c r="L208">
        <v>510</v>
      </c>
      <c r="M208">
        <v>5</v>
      </c>
      <c r="N208">
        <v>5</v>
      </c>
      <c r="O208">
        <v>1</v>
      </c>
      <c r="P208">
        <v>8</v>
      </c>
      <c r="Q208">
        <v>66</v>
      </c>
      <c r="R208">
        <v>70</v>
      </c>
    </row>
    <row r="209" spans="1:18" x14ac:dyDescent="0.3">
      <c r="A209" t="s">
        <v>18</v>
      </c>
      <c r="B209">
        <v>52</v>
      </c>
      <c r="C209">
        <v>1983.896986</v>
      </c>
      <c r="D209">
        <v>6.3470000000000004E-30</v>
      </c>
      <c r="E209" t="s">
        <v>140</v>
      </c>
      <c r="F209" t="s">
        <v>141</v>
      </c>
      <c r="G209">
        <v>3</v>
      </c>
      <c r="H209">
        <v>2</v>
      </c>
      <c r="I209" t="s">
        <v>21</v>
      </c>
      <c r="J209">
        <v>16</v>
      </c>
      <c r="K209">
        <v>475663</v>
      </c>
      <c r="L209">
        <v>510</v>
      </c>
      <c r="M209">
        <v>5</v>
      </c>
      <c r="N209">
        <v>5</v>
      </c>
      <c r="O209">
        <v>1</v>
      </c>
      <c r="P209">
        <v>8</v>
      </c>
      <c r="Q209">
        <v>62</v>
      </c>
      <c r="R209">
        <v>66</v>
      </c>
    </row>
    <row r="210" spans="1:18" x14ac:dyDescent="0.3">
      <c r="A210" t="s">
        <v>18</v>
      </c>
      <c r="B210">
        <v>52</v>
      </c>
      <c r="C210">
        <v>1987.98206</v>
      </c>
      <c r="D210">
        <v>7.8910000000000004E-30</v>
      </c>
      <c r="E210" t="s">
        <v>146</v>
      </c>
      <c r="F210" t="s">
        <v>147</v>
      </c>
      <c r="G210">
        <v>3</v>
      </c>
      <c r="H210">
        <v>2</v>
      </c>
      <c r="I210" t="s">
        <v>21</v>
      </c>
      <c r="J210">
        <v>15</v>
      </c>
      <c r="K210">
        <v>475663</v>
      </c>
      <c r="L210">
        <v>510</v>
      </c>
      <c r="M210">
        <v>5</v>
      </c>
      <c r="N210">
        <v>5</v>
      </c>
      <c r="O210">
        <v>1</v>
      </c>
      <c r="P210">
        <v>8</v>
      </c>
      <c r="Q210">
        <v>58</v>
      </c>
      <c r="R210">
        <v>62</v>
      </c>
    </row>
    <row r="211" spans="1:18" x14ac:dyDescent="0.3">
      <c r="A211" t="s">
        <v>18</v>
      </c>
      <c r="B211">
        <v>52</v>
      </c>
      <c r="C211">
        <v>1992.0364320000001</v>
      </c>
      <c r="D211">
        <v>9.5979999999999993E-30</v>
      </c>
      <c r="E211" t="s">
        <v>152</v>
      </c>
      <c r="F211" t="s">
        <v>153</v>
      </c>
      <c r="G211">
        <v>3</v>
      </c>
      <c r="H211">
        <v>2</v>
      </c>
      <c r="I211" t="s">
        <v>21</v>
      </c>
      <c r="J211">
        <v>14</v>
      </c>
      <c r="K211">
        <v>475663</v>
      </c>
      <c r="L211">
        <v>510</v>
      </c>
      <c r="M211">
        <v>5</v>
      </c>
      <c r="N211">
        <v>5</v>
      </c>
      <c r="O211">
        <v>1</v>
      </c>
      <c r="P211">
        <v>8</v>
      </c>
      <c r="Q211">
        <v>54</v>
      </c>
      <c r="R211">
        <v>58</v>
      </c>
    </row>
    <row r="212" spans="1:18" x14ac:dyDescent="0.3">
      <c r="A212" t="s">
        <v>18</v>
      </c>
      <c r="B212">
        <v>52</v>
      </c>
      <c r="C212">
        <v>1996.05997</v>
      </c>
      <c r="D212">
        <v>1.142E-29</v>
      </c>
      <c r="E212" t="s">
        <v>156</v>
      </c>
      <c r="F212" t="s">
        <v>157</v>
      </c>
      <c r="G212">
        <v>3</v>
      </c>
      <c r="H212">
        <v>2</v>
      </c>
      <c r="I212" t="s">
        <v>21</v>
      </c>
      <c r="J212">
        <v>13</v>
      </c>
      <c r="K212">
        <v>475663</v>
      </c>
      <c r="L212">
        <v>510</v>
      </c>
      <c r="M212">
        <v>5</v>
      </c>
      <c r="N212">
        <v>5</v>
      </c>
      <c r="O212">
        <v>1</v>
      </c>
      <c r="P212">
        <v>8</v>
      </c>
      <c r="Q212">
        <v>50</v>
      </c>
      <c r="R212">
        <v>54</v>
      </c>
    </row>
    <row r="213" spans="1:18" x14ac:dyDescent="0.3">
      <c r="A213" t="s">
        <v>18</v>
      </c>
      <c r="B213">
        <v>52</v>
      </c>
      <c r="C213">
        <v>2000.052539</v>
      </c>
      <c r="D213">
        <v>1.326E-29</v>
      </c>
      <c r="E213" t="s">
        <v>162</v>
      </c>
      <c r="F213" t="s">
        <v>163</v>
      </c>
      <c r="G213">
        <v>3</v>
      </c>
      <c r="H213">
        <v>2</v>
      </c>
      <c r="I213" t="s">
        <v>21</v>
      </c>
      <c r="J213">
        <v>12</v>
      </c>
      <c r="K213">
        <v>475663</v>
      </c>
      <c r="L213">
        <v>510</v>
      </c>
      <c r="M213">
        <v>5</v>
      </c>
      <c r="N213">
        <v>5</v>
      </c>
      <c r="O213">
        <v>1</v>
      </c>
      <c r="P213">
        <v>8</v>
      </c>
      <c r="Q213">
        <v>46</v>
      </c>
      <c r="R213">
        <v>50</v>
      </c>
    </row>
    <row r="214" spans="1:18" x14ac:dyDescent="0.3">
      <c r="A214" t="s">
        <v>18</v>
      </c>
      <c r="B214">
        <v>52</v>
      </c>
      <c r="C214">
        <v>2004.014005</v>
      </c>
      <c r="D214">
        <v>1.5019999999999999E-29</v>
      </c>
      <c r="E214" t="s">
        <v>168</v>
      </c>
      <c r="F214" t="s">
        <v>169</v>
      </c>
      <c r="G214">
        <v>3</v>
      </c>
      <c r="H214">
        <v>2</v>
      </c>
      <c r="I214" t="s">
        <v>21</v>
      </c>
      <c r="J214">
        <v>11</v>
      </c>
      <c r="K214">
        <v>475663</v>
      </c>
      <c r="L214">
        <v>510</v>
      </c>
      <c r="M214">
        <v>5</v>
      </c>
      <c r="N214">
        <v>5</v>
      </c>
      <c r="O214">
        <v>1</v>
      </c>
      <c r="P214">
        <v>8</v>
      </c>
      <c r="Q214">
        <v>42</v>
      </c>
      <c r="R214">
        <v>46</v>
      </c>
    </row>
    <row r="215" spans="1:18" x14ac:dyDescent="0.3">
      <c r="A215" t="s">
        <v>18</v>
      </c>
      <c r="B215">
        <v>52</v>
      </c>
      <c r="C215">
        <v>2007.9442349999999</v>
      </c>
      <c r="D215">
        <v>1.6600000000000001E-29</v>
      </c>
      <c r="E215" t="s">
        <v>174</v>
      </c>
      <c r="F215" t="s">
        <v>175</v>
      </c>
      <c r="G215">
        <v>3</v>
      </c>
      <c r="H215">
        <v>2</v>
      </c>
      <c r="I215" t="s">
        <v>21</v>
      </c>
      <c r="J215">
        <v>10</v>
      </c>
      <c r="K215">
        <v>475663</v>
      </c>
      <c r="L215">
        <v>510</v>
      </c>
      <c r="M215">
        <v>5</v>
      </c>
      <c r="N215">
        <v>5</v>
      </c>
      <c r="O215">
        <v>1</v>
      </c>
      <c r="P215">
        <v>8</v>
      </c>
      <c r="Q215">
        <v>38</v>
      </c>
      <c r="R215">
        <v>42</v>
      </c>
    </row>
    <row r="216" spans="1:18" x14ac:dyDescent="0.3">
      <c r="A216" t="s">
        <v>18</v>
      </c>
      <c r="B216">
        <v>52</v>
      </c>
      <c r="C216">
        <v>2011.8430949999999</v>
      </c>
      <c r="D216">
        <v>1.784E-29</v>
      </c>
      <c r="E216" t="s">
        <v>178</v>
      </c>
      <c r="F216" t="s">
        <v>179</v>
      </c>
      <c r="G216">
        <v>3</v>
      </c>
      <c r="H216">
        <v>2</v>
      </c>
      <c r="I216" t="s">
        <v>21</v>
      </c>
      <c r="J216">
        <v>9</v>
      </c>
      <c r="K216">
        <v>475663</v>
      </c>
      <c r="L216">
        <v>510</v>
      </c>
      <c r="M216">
        <v>5</v>
      </c>
      <c r="N216">
        <v>5</v>
      </c>
      <c r="O216">
        <v>1</v>
      </c>
      <c r="P216">
        <v>8</v>
      </c>
      <c r="Q216">
        <v>34</v>
      </c>
      <c r="R216">
        <v>38</v>
      </c>
    </row>
    <row r="217" spans="1:18" x14ac:dyDescent="0.3">
      <c r="A217" t="s">
        <v>18</v>
      </c>
      <c r="B217">
        <v>52</v>
      </c>
      <c r="C217">
        <v>2015.71045</v>
      </c>
      <c r="D217">
        <v>1.8599999999999999E-29</v>
      </c>
      <c r="E217" t="s">
        <v>184</v>
      </c>
      <c r="F217" t="s">
        <v>185</v>
      </c>
      <c r="G217">
        <v>3</v>
      </c>
      <c r="H217">
        <v>2</v>
      </c>
      <c r="I217" t="s">
        <v>21</v>
      </c>
      <c r="J217">
        <v>8</v>
      </c>
      <c r="K217">
        <v>475663</v>
      </c>
      <c r="L217">
        <v>510</v>
      </c>
      <c r="M217">
        <v>5</v>
      </c>
      <c r="N217">
        <v>5</v>
      </c>
      <c r="O217">
        <v>1</v>
      </c>
      <c r="P217">
        <v>8</v>
      </c>
      <c r="Q217">
        <v>30</v>
      </c>
      <c r="R217">
        <v>34</v>
      </c>
    </row>
    <row r="218" spans="1:18" x14ac:dyDescent="0.3">
      <c r="A218" t="s">
        <v>18</v>
      </c>
      <c r="B218">
        <v>52</v>
      </c>
      <c r="C218">
        <v>2019.546167</v>
      </c>
      <c r="D218">
        <v>1.8770000000000001E-29</v>
      </c>
      <c r="E218" t="s">
        <v>190</v>
      </c>
      <c r="F218" t="s">
        <v>191</v>
      </c>
      <c r="G218">
        <v>3</v>
      </c>
      <c r="H218">
        <v>2</v>
      </c>
      <c r="I218" t="s">
        <v>21</v>
      </c>
      <c r="J218">
        <v>7</v>
      </c>
      <c r="K218">
        <v>475663</v>
      </c>
      <c r="L218">
        <v>510</v>
      </c>
      <c r="M218">
        <v>5</v>
      </c>
      <c r="N218">
        <v>5</v>
      </c>
      <c r="O218">
        <v>1</v>
      </c>
      <c r="P218">
        <v>8</v>
      </c>
      <c r="Q218">
        <v>26</v>
      </c>
      <c r="R218">
        <v>30</v>
      </c>
    </row>
    <row r="219" spans="1:18" x14ac:dyDescent="0.3">
      <c r="A219" t="s">
        <v>18</v>
      </c>
      <c r="B219">
        <v>52</v>
      </c>
      <c r="C219">
        <v>2023.350111</v>
      </c>
      <c r="D219">
        <v>1.8219999999999999E-29</v>
      </c>
      <c r="E219" t="s">
        <v>196</v>
      </c>
      <c r="F219" t="s">
        <v>197</v>
      </c>
      <c r="G219">
        <v>3</v>
      </c>
      <c r="H219">
        <v>2</v>
      </c>
      <c r="I219" t="s">
        <v>21</v>
      </c>
      <c r="J219">
        <v>6</v>
      </c>
      <c r="K219">
        <v>475663</v>
      </c>
      <c r="L219">
        <v>510</v>
      </c>
      <c r="M219">
        <v>5</v>
      </c>
      <c r="N219">
        <v>5</v>
      </c>
      <c r="O219">
        <v>1</v>
      </c>
      <c r="P219">
        <v>8</v>
      </c>
      <c r="Q219">
        <v>22</v>
      </c>
      <c r="R219">
        <v>26</v>
      </c>
    </row>
    <row r="220" spans="1:18" x14ac:dyDescent="0.3">
      <c r="A220" t="s">
        <v>18</v>
      </c>
      <c r="B220">
        <v>52</v>
      </c>
      <c r="C220">
        <v>2027.1221479999999</v>
      </c>
      <c r="D220">
        <v>1.6909999999999999E-29</v>
      </c>
      <c r="E220" t="s">
        <v>202</v>
      </c>
      <c r="F220" t="s">
        <v>203</v>
      </c>
      <c r="G220">
        <v>3</v>
      </c>
      <c r="H220">
        <v>2</v>
      </c>
      <c r="I220" t="s">
        <v>21</v>
      </c>
      <c r="J220">
        <v>5</v>
      </c>
      <c r="K220">
        <v>475663</v>
      </c>
      <c r="L220">
        <v>510</v>
      </c>
      <c r="M220">
        <v>5</v>
      </c>
      <c r="N220">
        <v>5</v>
      </c>
      <c r="O220">
        <v>1</v>
      </c>
      <c r="P220">
        <v>8</v>
      </c>
      <c r="Q220">
        <v>18</v>
      </c>
      <c r="R220">
        <v>22</v>
      </c>
    </row>
    <row r="221" spans="1:18" x14ac:dyDescent="0.3">
      <c r="A221" t="s">
        <v>18</v>
      </c>
      <c r="B221">
        <v>52</v>
      </c>
      <c r="C221">
        <v>2030.8621439999999</v>
      </c>
      <c r="D221">
        <v>1.4790000000000001E-29</v>
      </c>
      <c r="E221" t="s">
        <v>208</v>
      </c>
      <c r="F221" t="s">
        <v>209</v>
      </c>
      <c r="G221">
        <v>3</v>
      </c>
      <c r="H221">
        <v>2</v>
      </c>
      <c r="I221" t="s">
        <v>21</v>
      </c>
      <c r="J221">
        <v>4</v>
      </c>
      <c r="K221">
        <v>475663</v>
      </c>
      <c r="L221">
        <v>510</v>
      </c>
      <c r="M221">
        <v>5</v>
      </c>
      <c r="N221">
        <v>5</v>
      </c>
      <c r="O221">
        <v>1</v>
      </c>
      <c r="P221">
        <v>8</v>
      </c>
      <c r="Q221">
        <v>14</v>
      </c>
      <c r="R221">
        <v>18</v>
      </c>
    </row>
    <row r="222" spans="1:18" x14ac:dyDescent="0.3">
      <c r="A222" t="s">
        <v>18</v>
      </c>
      <c r="B222">
        <v>52</v>
      </c>
      <c r="C222">
        <v>2034.5699649999999</v>
      </c>
      <c r="D222">
        <v>1.192E-29</v>
      </c>
      <c r="E222" t="s">
        <v>214</v>
      </c>
      <c r="F222" t="s">
        <v>215</v>
      </c>
      <c r="G222">
        <v>3</v>
      </c>
      <c r="H222">
        <v>2</v>
      </c>
      <c r="I222" t="s">
        <v>21</v>
      </c>
      <c r="J222">
        <v>3</v>
      </c>
      <c r="K222">
        <v>475663</v>
      </c>
      <c r="L222">
        <v>510</v>
      </c>
      <c r="M222">
        <v>5</v>
      </c>
      <c r="N222">
        <v>5</v>
      </c>
      <c r="O222">
        <v>1</v>
      </c>
      <c r="P222">
        <v>8</v>
      </c>
      <c r="Q222">
        <v>10</v>
      </c>
      <c r="R222">
        <v>14</v>
      </c>
    </row>
    <row r="223" spans="1:18" x14ac:dyDescent="0.3">
      <c r="A223" t="s">
        <v>18</v>
      </c>
      <c r="B223">
        <v>52</v>
      </c>
      <c r="C223">
        <v>2038.2454760000001</v>
      </c>
      <c r="D223">
        <v>8.3930000000000005E-30</v>
      </c>
      <c r="E223" t="s">
        <v>220</v>
      </c>
      <c r="F223" t="s">
        <v>221</v>
      </c>
      <c r="G223">
        <v>3</v>
      </c>
      <c r="H223">
        <v>2</v>
      </c>
      <c r="I223" t="s">
        <v>21</v>
      </c>
      <c r="J223">
        <v>2</v>
      </c>
      <c r="K223">
        <v>475663</v>
      </c>
      <c r="L223">
        <v>510</v>
      </c>
      <c r="M223">
        <v>5</v>
      </c>
      <c r="N223">
        <v>5</v>
      </c>
      <c r="O223">
        <v>1</v>
      </c>
      <c r="P223">
        <v>8</v>
      </c>
      <c r="Q223">
        <v>6</v>
      </c>
      <c r="R223">
        <v>10</v>
      </c>
    </row>
    <row r="224" spans="1:18" x14ac:dyDescent="0.3">
      <c r="A224" t="s">
        <v>18</v>
      </c>
      <c r="B224">
        <v>52</v>
      </c>
      <c r="C224">
        <v>2041.8885439999999</v>
      </c>
      <c r="D224">
        <v>4.3539999999999998E-30</v>
      </c>
      <c r="E224" t="s">
        <v>226</v>
      </c>
      <c r="F224" t="s">
        <v>227</v>
      </c>
      <c r="G224">
        <v>3</v>
      </c>
      <c r="H224">
        <v>2</v>
      </c>
      <c r="I224" t="s">
        <v>21</v>
      </c>
      <c r="J224">
        <v>1</v>
      </c>
      <c r="K224">
        <v>475663</v>
      </c>
      <c r="L224">
        <v>510</v>
      </c>
      <c r="M224">
        <v>5</v>
      </c>
      <c r="N224">
        <v>5</v>
      </c>
      <c r="O224">
        <v>1</v>
      </c>
      <c r="P224">
        <v>8</v>
      </c>
      <c r="Q224">
        <v>2</v>
      </c>
      <c r="R224">
        <v>6</v>
      </c>
    </row>
    <row r="225" spans="1:18" x14ac:dyDescent="0.3">
      <c r="A225" t="s">
        <v>18</v>
      </c>
      <c r="B225">
        <v>52</v>
      </c>
      <c r="C225">
        <v>2049.0768119999998</v>
      </c>
      <c r="D225">
        <v>4.4480000000000003E-30</v>
      </c>
      <c r="E225" t="s">
        <v>234</v>
      </c>
      <c r="F225" t="s">
        <v>235</v>
      </c>
      <c r="G225">
        <v>3</v>
      </c>
      <c r="H225">
        <v>2</v>
      </c>
      <c r="I225" t="s">
        <v>236</v>
      </c>
      <c r="J225">
        <v>0</v>
      </c>
      <c r="K225">
        <v>475663</v>
      </c>
      <c r="L225">
        <v>510</v>
      </c>
      <c r="M225">
        <v>5</v>
      </c>
      <c r="N225">
        <v>5</v>
      </c>
      <c r="O225">
        <v>1</v>
      </c>
      <c r="P225">
        <v>8</v>
      </c>
      <c r="Q225">
        <v>6</v>
      </c>
      <c r="R225">
        <v>2</v>
      </c>
    </row>
    <row r="226" spans="1:18" x14ac:dyDescent="0.3">
      <c r="A226" t="s">
        <v>18</v>
      </c>
      <c r="B226">
        <v>52</v>
      </c>
      <c r="C226">
        <v>2052.6217430000002</v>
      </c>
      <c r="D226">
        <v>8.7569999999999995E-30</v>
      </c>
      <c r="E226" t="s">
        <v>241</v>
      </c>
      <c r="F226" t="s">
        <v>242</v>
      </c>
      <c r="G226">
        <v>3</v>
      </c>
      <c r="H226">
        <v>2</v>
      </c>
      <c r="I226" t="s">
        <v>236</v>
      </c>
      <c r="J226">
        <v>1</v>
      </c>
      <c r="K226">
        <v>475663</v>
      </c>
      <c r="L226">
        <v>510</v>
      </c>
      <c r="M226">
        <v>5</v>
      </c>
      <c r="N226">
        <v>5</v>
      </c>
      <c r="O226">
        <v>1</v>
      </c>
      <c r="P226">
        <v>8</v>
      </c>
      <c r="Q226">
        <v>10</v>
      </c>
      <c r="R226">
        <v>6</v>
      </c>
    </row>
    <row r="227" spans="1:18" x14ac:dyDescent="0.3">
      <c r="A227" t="s">
        <v>18</v>
      </c>
      <c r="B227">
        <v>52</v>
      </c>
      <c r="C227">
        <v>2056.133695</v>
      </c>
      <c r="D227">
        <v>1.2700000000000001E-29</v>
      </c>
      <c r="E227" t="s">
        <v>247</v>
      </c>
      <c r="F227" t="s">
        <v>248</v>
      </c>
      <c r="G227">
        <v>3</v>
      </c>
      <c r="H227">
        <v>2</v>
      </c>
      <c r="I227" t="s">
        <v>236</v>
      </c>
      <c r="J227">
        <v>2</v>
      </c>
      <c r="K227">
        <v>475663</v>
      </c>
      <c r="L227">
        <v>510</v>
      </c>
      <c r="M227">
        <v>5</v>
      </c>
      <c r="N227">
        <v>5</v>
      </c>
      <c r="O227">
        <v>1</v>
      </c>
      <c r="P227">
        <v>8</v>
      </c>
      <c r="Q227">
        <v>14</v>
      </c>
      <c r="R227">
        <v>10</v>
      </c>
    </row>
    <row r="228" spans="1:18" x14ac:dyDescent="0.3">
      <c r="A228" t="s">
        <v>18</v>
      </c>
      <c r="B228">
        <v>52</v>
      </c>
      <c r="C228">
        <v>2059.6125310000002</v>
      </c>
      <c r="D228">
        <v>1.6100000000000001E-29</v>
      </c>
      <c r="E228" t="s">
        <v>251</v>
      </c>
      <c r="F228" t="s">
        <v>252</v>
      </c>
      <c r="G228">
        <v>3</v>
      </c>
      <c r="H228">
        <v>2</v>
      </c>
      <c r="I228" t="s">
        <v>236</v>
      </c>
      <c r="J228">
        <v>3</v>
      </c>
      <c r="K228">
        <v>475663</v>
      </c>
      <c r="L228">
        <v>510</v>
      </c>
      <c r="M228">
        <v>5</v>
      </c>
      <c r="N228">
        <v>5</v>
      </c>
      <c r="O228">
        <v>1</v>
      </c>
      <c r="P228">
        <v>8</v>
      </c>
      <c r="Q228">
        <v>18</v>
      </c>
      <c r="R228">
        <v>14</v>
      </c>
    </row>
    <row r="229" spans="1:18" x14ac:dyDescent="0.3">
      <c r="A229" t="s">
        <v>18</v>
      </c>
      <c r="B229">
        <v>52</v>
      </c>
      <c r="C229">
        <v>2063.0581189999998</v>
      </c>
      <c r="D229">
        <v>1.8799999999999999E-29</v>
      </c>
      <c r="E229" t="s">
        <v>257</v>
      </c>
      <c r="F229" t="s">
        <v>258</v>
      </c>
      <c r="G229">
        <v>3</v>
      </c>
      <c r="H229">
        <v>2</v>
      </c>
      <c r="I229" t="s">
        <v>236</v>
      </c>
      <c r="J229">
        <v>4</v>
      </c>
      <c r="K229">
        <v>475663</v>
      </c>
      <c r="L229">
        <v>510</v>
      </c>
      <c r="M229">
        <v>5</v>
      </c>
      <c r="N229">
        <v>5</v>
      </c>
      <c r="O229">
        <v>1</v>
      </c>
      <c r="P229">
        <v>8</v>
      </c>
      <c r="Q229">
        <v>22</v>
      </c>
      <c r="R229">
        <v>18</v>
      </c>
    </row>
    <row r="230" spans="1:18" x14ac:dyDescent="0.3">
      <c r="A230" t="s">
        <v>18</v>
      </c>
      <c r="B230">
        <v>52</v>
      </c>
      <c r="C230">
        <v>2066.470323</v>
      </c>
      <c r="D230">
        <v>2.0699999999999999E-29</v>
      </c>
      <c r="E230" t="s">
        <v>263</v>
      </c>
      <c r="F230" t="s">
        <v>264</v>
      </c>
      <c r="G230">
        <v>3</v>
      </c>
      <c r="H230">
        <v>2</v>
      </c>
      <c r="I230" t="s">
        <v>236</v>
      </c>
      <c r="J230">
        <v>5</v>
      </c>
      <c r="K230">
        <v>475663</v>
      </c>
      <c r="L230">
        <v>510</v>
      </c>
      <c r="M230">
        <v>5</v>
      </c>
      <c r="N230">
        <v>5</v>
      </c>
      <c r="O230">
        <v>1</v>
      </c>
      <c r="P230">
        <v>8</v>
      </c>
      <c r="Q230">
        <v>26</v>
      </c>
      <c r="R230">
        <v>22</v>
      </c>
    </row>
    <row r="231" spans="1:18" x14ac:dyDescent="0.3">
      <c r="A231" t="s">
        <v>18</v>
      </c>
      <c r="B231">
        <v>52</v>
      </c>
      <c r="C231">
        <v>2069.8490109999998</v>
      </c>
      <c r="D231">
        <v>2.1780000000000001E-29</v>
      </c>
      <c r="E231" t="s">
        <v>269</v>
      </c>
      <c r="F231" t="s">
        <v>270</v>
      </c>
      <c r="G231">
        <v>3</v>
      </c>
      <c r="H231">
        <v>2</v>
      </c>
      <c r="I231" t="s">
        <v>236</v>
      </c>
      <c r="J231">
        <v>6</v>
      </c>
      <c r="K231">
        <v>475663</v>
      </c>
      <c r="L231">
        <v>510</v>
      </c>
      <c r="M231">
        <v>5</v>
      </c>
      <c r="N231">
        <v>5</v>
      </c>
      <c r="O231">
        <v>1</v>
      </c>
      <c r="P231">
        <v>8</v>
      </c>
      <c r="Q231">
        <v>30</v>
      </c>
      <c r="R231">
        <v>26</v>
      </c>
    </row>
    <row r="232" spans="1:18" x14ac:dyDescent="0.3">
      <c r="A232" t="s">
        <v>18</v>
      </c>
      <c r="B232">
        <v>52</v>
      </c>
      <c r="C232">
        <v>2073.1940460000001</v>
      </c>
      <c r="D232">
        <v>2.205E-29</v>
      </c>
      <c r="E232" t="s">
        <v>271</v>
      </c>
      <c r="F232" t="s">
        <v>272</v>
      </c>
      <c r="G232">
        <v>3</v>
      </c>
      <c r="H232">
        <v>2</v>
      </c>
      <c r="I232" t="s">
        <v>236</v>
      </c>
      <c r="J232">
        <v>7</v>
      </c>
      <c r="K232">
        <v>475663</v>
      </c>
      <c r="L232">
        <v>510</v>
      </c>
      <c r="M232">
        <v>5</v>
      </c>
      <c r="N232">
        <v>5</v>
      </c>
      <c r="O232">
        <v>1</v>
      </c>
      <c r="P232">
        <v>8</v>
      </c>
      <c r="Q232">
        <v>34</v>
      </c>
      <c r="R232">
        <v>30</v>
      </c>
    </row>
    <row r="233" spans="1:18" x14ac:dyDescent="0.3">
      <c r="A233" t="s">
        <v>18</v>
      </c>
      <c r="B233">
        <v>52</v>
      </c>
      <c r="C233">
        <v>2076.5052970000002</v>
      </c>
      <c r="D233">
        <v>2.1599999999999999E-29</v>
      </c>
      <c r="E233" t="s">
        <v>277</v>
      </c>
      <c r="F233" t="s">
        <v>278</v>
      </c>
      <c r="G233">
        <v>3</v>
      </c>
      <c r="H233">
        <v>2</v>
      </c>
      <c r="I233" t="s">
        <v>236</v>
      </c>
      <c r="J233">
        <v>8</v>
      </c>
      <c r="K233">
        <v>475663</v>
      </c>
      <c r="L233">
        <v>510</v>
      </c>
      <c r="M233">
        <v>5</v>
      </c>
      <c r="N233">
        <v>5</v>
      </c>
      <c r="O233">
        <v>1</v>
      </c>
      <c r="P233">
        <v>8</v>
      </c>
      <c r="Q233">
        <v>38</v>
      </c>
      <c r="R233">
        <v>34</v>
      </c>
    </row>
    <row r="234" spans="1:18" x14ac:dyDescent="0.3">
      <c r="A234" t="s">
        <v>18</v>
      </c>
      <c r="B234">
        <v>52</v>
      </c>
      <c r="C234">
        <v>2079.7826279999999</v>
      </c>
      <c r="D234">
        <v>2.053E-29</v>
      </c>
      <c r="E234" t="s">
        <v>283</v>
      </c>
      <c r="F234" t="s">
        <v>284</v>
      </c>
      <c r="G234">
        <v>3</v>
      </c>
      <c r="H234">
        <v>2</v>
      </c>
      <c r="I234" t="s">
        <v>236</v>
      </c>
      <c r="J234">
        <v>9</v>
      </c>
      <c r="K234">
        <v>475663</v>
      </c>
      <c r="L234">
        <v>510</v>
      </c>
      <c r="M234">
        <v>5</v>
      </c>
      <c r="N234">
        <v>5</v>
      </c>
      <c r="O234">
        <v>1</v>
      </c>
      <c r="P234">
        <v>8</v>
      </c>
      <c r="Q234">
        <v>42</v>
      </c>
      <c r="R234">
        <v>38</v>
      </c>
    </row>
    <row r="235" spans="1:18" x14ac:dyDescent="0.3">
      <c r="A235" t="s">
        <v>18</v>
      </c>
      <c r="B235">
        <v>52</v>
      </c>
      <c r="C235">
        <v>2083.025905</v>
      </c>
      <c r="D235">
        <v>1.8980000000000001E-29</v>
      </c>
      <c r="E235" t="s">
        <v>289</v>
      </c>
      <c r="F235" t="s">
        <v>290</v>
      </c>
      <c r="G235">
        <v>3</v>
      </c>
      <c r="H235">
        <v>2</v>
      </c>
      <c r="I235" t="s">
        <v>236</v>
      </c>
      <c r="J235">
        <v>10</v>
      </c>
      <c r="K235">
        <v>475663</v>
      </c>
      <c r="L235">
        <v>510</v>
      </c>
      <c r="M235">
        <v>5</v>
      </c>
      <c r="N235">
        <v>5</v>
      </c>
      <c r="O235">
        <v>1</v>
      </c>
      <c r="P235">
        <v>8</v>
      </c>
      <c r="Q235">
        <v>46</v>
      </c>
      <c r="R235">
        <v>42</v>
      </c>
    </row>
    <row r="236" spans="1:18" x14ac:dyDescent="0.3">
      <c r="A236" t="s">
        <v>18</v>
      </c>
      <c r="B236">
        <v>52</v>
      </c>
      <c r="C236">
        <v>2086.2349939999999</v>
      </c>
      <c r="D236">
        <v>1.7099999999999999E-29</v>
      </c>
      <c r="E236" t="s">
        <v>295</v>
      </c>
      <c r="F236" t="s">
        <v>296</v>
      </c>
      <c r="G236">
        <v>3</v>
      </c>
      <c r="H236">
        <v>2</v>
      </c>
      <c r="I236" t="s">
        <v>236</v>
      </c>
      <c r="J236">
        <v>11</v>
      </c>
      <c r="K236">
        <v>475663</v>
      </c>
      <c r="L236">
        <v>510</v>
      </c>
      <c r="M236">
        <v>5</v>
      </c>
      <c r="N236">
        <v>5</v>
      </c>
      <c r="O236">
        <v>1</v>
      </c>
      <c r="P236">
        <v>8</v>
      </c>
      <c r="Q236">
        <v>50</v>
      </c>
      <c r="R236">
        <v>46</v>
      </c>
    </row>
    <row r="237" spans="1:18" x14ac:dyDescent="0.3">
      <c r="A237" t="s">
        <v>18</v>
      </c>
      <c r="B237">
        <v>52</v>
      </c>
      <c r="C237">
        <v>2089.4097609999999</v>
      </c>
      <c r="D237">
        <v>1.504E-29</v>
      </c>
      <c r="E237" t="s">
        <v>301</v>
      </c>
      <c r="F237" t="s">
        <v>302</v>
      </c>
      <c r="G237">
        <v>3</v>
      </c>
      <c r="H237">
        <v>2</v>
      </c>
      <c r="I237" t="s">
        <v>236</v>
      </c>
      <c r="J237">
        <v>12</v>
      </c>
      <c r="K237">
        <v>475663</v>
      </c>
      <c r="L237">
        <v>510</v>
      </c>
      <c r="M237">
        <v>5</v>
      </c>
      <c r="N237">
        <v>5</v>
      </c>
      <c r="O237">
        <v>1</v>
      </c>
      <c r="P237">
        <v>8</v>
      </c>
      <c r="Q237">
        <v>54</v>
      </c>
      <c r="R237">
        <v>50</v>
      </c>
    </row>
    <row r="238" spans="1:18" x14ac:dyDescent="0.3">
      <c r="A238" t="s">
        <v>18</v>
      </c>
      <c r="B238">
        <v>52</v>
      </c>
      <c r="C238">
        <v>2092.5500729999999</v>
      </c>
      <c r="D238">
        <v>1.2919999999999999E-29</v>
      </c>
      <c r="E238" t="s">
        <v>307</v>
      </c>
      <c r="F238" t="s">
        <v>308</v>
      </c>
      <c r="G238">
        <v>3</v>
      </c>
      <c r="H238">
        <v>2</v>
      </c>
      <c r="I238" t="s">
        <v>236</v>
      </c>
      <c r="J238">
        <v>13</v>
      </c>
      <c r="K238">
        <v>475663</v>
      </c>
      <c r="L238">
        <v>510</v>
      </c>
      <c r="M238">
        <v>5</v>
      </c>
      <c r="N238">
        <v>5</v>
      </c>
      <c r="O238">
        <v>1</v>
      </c>
      <c r="P238">
        <v>8</v>
      </c>
      <c r="Q238">
        <v>58</v>
      </c>
      <c r="R238">
        <v>54</v>
      </c>
    </row>
    <row r="239" spans="1:18" x14ac:dyDescent="0.3">
      <c r="A239" t="s">
        <v>18</v>
      </c>
      <c r="B239">
        <v>52</v>
      </c>
      <c r="C239">
        <v>2095.6557950000001</v>
      </c>
      <c r="D239">
        <v>1.085E-29</v>
      </c>
      <c r="E239" t="s">
        <v>311</v>
      </c>
      <c r="F239" t="s">
        <v>312</v>
      </c>
      <c r="G239">
        <v>3</v>
      </c>
      <c r="H239">
        <v>2</v>
      </c>
      <c r="I239" t="s">
        <v>236</v>
      </c>
      <c r="J239">
        <v>14</v>
      </c>
      <c r="K239">
        <v>475663</v>
      </c>
      <c r="L239">
        <v>510</v>
      </c>
      <c r="M239">
        <v>5</v>
      </c>
      <c r="N239">
        <v>5</v>
      </c>
      <c r="O239">
        <v>1</v>
      </c>
      <c r="P239">
        <v>8</v>
      </c>
      <c r="Q239">
        <v>62</v>
      </c>
      <c r="R239">
        <v>58</v>
      </c>
    </row>
    <row r="240" spans="1:18" x14ac:dyDescent="0.3">
      <c r="A240" t="s">
        <v>18</v>
      </c>
      <c r="B240">
        <v>52</v>
      </c>
      <c r="C240">
        <v>2098.7267940000002</v>
      </c>
      <c r="D240">
        <v>8.9119999999999997E-30</v>
      </c>
      <c r="E240" t="s">
        <v>315</v>
      </c>
      <c r="F240" t="s">
        <v>316</v>
      </c>
      <c r="G240">
        <v>3</v>
      </c>
      <c r="H240">
        <v>2</v>
      </c>
      <c r="I240" t="s">
        <v>236</v>
      </c>
      <c r="J240">
        <v>15</v>
      </c>
      <c r="K240">
        <v>475663</v>
      </c>
      <c r="L240">
        <v>510</v>
      </c>
      <c r="M240">
        <v>5</v>
      </c>
      <c r="N240">
        <v>5</v>
      </c>
      <c r="O240">
        <v>1</v>
      </c>
      <c r="P240">
        <v>8</v>
      </c>
      <c r="Q240">
        <v>66</v>
      </c>
      <c r="R240">
        <v>62</v>
      </c>
    </row>
    <row r="241" spans="1:18" x14ac:dyDescent="0.3">
      <c r="A241" t="s">
        <v>18</v>
      </c>
      <c r="B241">
        <v>52</v>
      </c>
      <c r="C241">
        <v>2101.7629350000002</v>
      </c>
      <c r="D241">
        <v>7.1669999999999997E-30</v>
      </c>
      <c r="E241" t="s">
        <v>319</v>
      </c>
      <c r="F241" t="s">
        <v>320</v>
      </c>
      <c r="G241">
        <v>3</v>
      </c>
      <c r="H241">
        <v>2</v>
      </c>
      <c r="I241" t="s">
        <v>236</v>
      </c>
      <c r="J241">
        <v>16</v>
      </c>
      <c r="K241">
        <v>475663</v>
      </c>
      <c r="L241">
        <v>510</v>
      </c>
      <c r="M241">
        <v>5</v>
      </c>
      <c r="N241">
        <v>5</v>
      </c>
      <c r="O241">
        <v>1</v>
      </c>
      <c r="P241">
        <v>8</v>
      </c>
      <c r="Q241">
        <v>70</v>
      </c>
      <c r="R241">
        <v>66</v>
      </c>
    </row>
    <row r="242" spans="1:18" x14ac:dyDescent="0.3">
      <c r="A242" t="s">
        <v>18</v>
      </c>
      <c r="B242">
        <v>52</v>
      </c>
      <c r="C242">
        <v>2104.7640839999999</v>
      </c>
      <c r="D242">
        <v>5.6440000000000003E-30</v>
      </c>
      <c r="E242" t="s">
        <v>325</v>
      </c>
      <c r="F242" t="s">
        <v>326</v>
      </c>
      <c r="G242">
        <v>3</v>
      </c>
      <c r="H242">
        <v>2</v>
      </c>
      <c r="I242" t="s">
        <v>236</v>
      </c>
      <c r="J242">
        <v>17</v>
      </c>
      <c r="K242">
        <v>475663</v>
      </c>
      <c r="L242">
        <v>510</v>
      </c>
      <c r="M242">
        <v>5</v>
      </c>
      <c r="N242">
        <v>5</v>
      </c>
      <c r="O242">
        <v>1</v>
      </c>
      <c r="P242">
        <v>8</v>
      </c>
      <c r="Q242">
        <v>74</v>
      </c>
      <c r="R242">
        <v>70</v>
      </c>
    </row>
    <row r="243" spans="1:18" x14ac:dyDescent="0.3">
      <c r="A243" t="s">
        <v>18</v>
      </c>
      <c r="B243">
        <v>52</v>
      </c>
      <c r="C243">
        <v>2107.7301090000001</v>
      </c>
      <c r="D243">
        <v>4.3529999999999997E-30</v>
      </c>
      <c r="E243" t="s">
        <v>331</v>
      </c>
      <c r="F243" t="s">
        <v>332</v>
      </c>
      <c r="G243">
        <v>3</v>
      </c>
      <c r="H243">
        <v>2</v>
      </c>
      <c r="I243" t="s">
        <v>236</v>
      </c>
      <c r="J243">
        <v>18</v>
      </c>
      <c r="K243">
        <v>475663</v>
      </c>
      <c r="L243">
        <v>510</v>
      </c>
      <c r="M243">
        <v>5</v>
      </c>
      <c r="N243">
        <v>5</v>
      </c>
      <c r="O243">
        <v>1</v>
      </c>
      <c r="P243">
        <v>8</v>
      </c>
      <c r="Q243">
        <v>78</v>
      </c>
      <c r="R243">
        <v>74</v>
      </c>
    </row>
    <row r="244" spans="1:18" x14ac:dyDescent="0.3">
      <c r="A244" t="s">
        <v>18</v>
      </c>
      <c r="B244">
        <v>52</v>
      </c>
      <c r="C244">
        <v>2110.6608740000001</v>
      </c>
      <c r="D244">
        <v>3.291E-30</v>
      </c>
      <c r="E244" t="s">
        <v>337</v>
      </c>
      <c r="F244" t="s">
        <v>338</v>
      </c>
      <c r="G244">
        <v>3</v>
      </c>
      <c r="H244">
        <v>2</v>
      </c>
      <c r="I244" t="s">
        <v>236</v>
      </c>
      <c r="J244">
        <v>19</v>
      </c>
      <c r="K244">
        <v>475663</v>
      </c>
      <c r="L244">
        <v>510</v>
      </c>
      <c r="M244">
        <v>5</v>
      </c>
      <c r="N244">
        <v>5</v>
      </c>
      <c r="O244">
        <v>1</v>
      </c>
      <c r="P244">
        <v>8</v>
      </c>
      <c r="Q244">
        <v>82</v>
      </c>
      <c r="R244">
        <v>78</v>
      </c>
    </row>
    <row r="245" spans="1:18" x14ac:dyDescent="0.3">
      <c r="A245" t="s">
        <v>18</v>
      </c>
      <c r="B245">
        <v>52</v>
      </c>
      <c r="C245">
        <v>2113.556247</v>
      </c>
      <c r="D245">
        <v>2.4389999999999999E-30</v>
      </c>
      <c r="E245" t="s">
        <v>341</v>
      </c>
      <c r="F245" t="s">
        <v>342</v>
      </c>
      <c r="G245">
        <v>3</v>
      </c>
      <c r="H245">
        <v>2</v>
      </c>
      <c r="I245" t="s">
        <v>236</v>
      </c>
      <c r="J245">
        <v>20</v>
      </c>
      <c r="K245">
        <v>475663</v>
      </c>
      <c r="L245">
        <v>510</v>
      </c>
      <c r="M245">
        <v>5</v>
      </c>
      <c r="N245">
        <v>5</v>
      </c>
      <c r="O245">
        <v>1</v>
      </c>
      <c r="P245">
        <v>8</v>
      </c>
      <c r="Q245">
        <v>86</v>
      </c>
      <c r="R245">
        <v>82</v>
      </c>
    </row>
    <row r="246" spans="1:18" x14ac:dyDescent="0.3">
      <c r="A246" t="s">
        <v>18</v>
      </c>
      <c r="B246">
        <v>52</v>
      </c>
      <c r="C246">
        <v>2116.4160940000002</v>
      </c>
      <c r="D246">
        <v>1.7730000000000001E-30</v>
      </c>
      <c r="E246" t="s">
        <v>347</v>
      </c>
      <c r="F246" t="s">
        <v>348</v>
      </c>
      <c r="G246">
        <v>3</v>
      </c>
      <c r="H246">
        <v>2</v>
      </c>
      <c r="I246" t="s">
        <v>236</v>
      </c>
      <c r="J246">
        <v>21</v>
      </c>
      <c r="K246">
        <v>475663</v>
      </c>
      <c r="L246">
        <v>510</v>
      </c>
      <c r="M246">
        <v>5</v>
      </c>
      <c r="N246">
        <v>5</v>
      </c>
      <c r="O246">
        <v>1</v>
      </c>
      <c r="P246">
        <v>8</v>
      </c>
      <c r="Q246">
        <v>90</v>
      </c>
      <c r="R246">
        <v>86</v>
      </c>
    </row>
    <row r="247" spans="1:18" x14ac:dyDescent="0.3">
      <c r="A247" t="s">
        <v>18</v>
      </c>
      <c r="B247">
        <v>52</v>
      </c>
      <c r="C247">
        <v>2119.2402820000002</v>
      </c>
      <c r="D247">
        <v>1.2629999999999999E-30</v>
      </c>
      <c r="E247" t="s">
        <v>353</v>
      </c>
      <c r="F247" t="s">
        <v>354</v>
      </c>
      <c r="G247">
        <v>3</v>
      </c>
      <c r="H247">
        <v>2</v>
      </c>
      <c r="I247" t="s">
        <v>236</v>
      </c>
      <c r="J247">
        <v>22</v>
      </c>
      <c r="K247">
        <v>475663</v>
      </c>
      <c r="L247">
        <v>510</v>
      </c>
      <c r="M247">
        <v>5</v>
      </c>
      <c r="N247">
        <v>5</v>
      </c>
      <c r="O247">
        <v>1</v>
      </c>
      <c r="P247">
        <v>8</v>
      </c>
      <c r="Q247">
        <v>94</v>
      </c>
      <c r="R247">
        <v>90</v>
      </c>
    </row>
    <row r="248" spans="1:18" x14ac:dyDescent="0.3">
      <c r="A248" t="s">
        <v>18</v>
      </c>
      <c r="B248">
        <v>52</v>
      </c>
      <c r="C248">
        <v>2122.028675</v>
      </c>
      <c r="D248">
        <v>8.8280000000000008E-31</v>
      </c>
      <c r="E248" t="s">
        <v>359</v>
      </c>
      <c r="F248" t="s">
        <v>360</v>
      </c>
      <c r="G248">
        <v>3</v>
      </c>
      <c r="H248">
        <v>2</v>
      </c>
      <c r="I248" t="s">
        <v>236</v>
      </c>
      <c r="J248">
        <v>23</v>
      </c>
      <c r="K248">
        <v>475663</v>
      </c>
      <c r="L248">
        <v>510</v>
      </c>
      <c r="M248">
        <v>5</v>
      </c>
      <c r="N248">
        <v>5</v>
      </c>
      <c r="O248">
        <v>1</v>
      </c>
      <c r="P248">
        <v>8</v>
      </c>
      <c r="Q248">
        <v>98</v>
      </c>
      <c r="R248">
        <v>94</v>
      </c>
    </row>
    <row r="249" spans="1:18" x14ac:dyDescent="0.3">
      <c r="A249" t="s">
        <v>18</v>
      </c>
      <c r="B249">
        <v>52</v>
      </c>
      <c r="C249">
        <v>2124.7811419999998</v>
      </c>
      <c r="D249">
        <v>6.0540000000000001E-31</v>
      </c>
      <c r="E249" t="s">
        <v>365</v>
      </c>
      <c r="F249" t="s">
        <v>366</v>
      </c>
      <c r="G249">
        <v>3</v>
      </c>
      <c r="H249">
        <v>2</v>
      </c>
      <c r="I249" t="s">
        <v>236</v>
      </c>
      <c r="J249">
        <v>24</v>
      </c>
      <c r="K249">
        <v>475663</v>
      </c>
      <c r="L249">
        <v>510</v>
      </c>
      <c r="M249">
        <v>5</v>
      </c>
      <c r="N249">
        <v>5</v>
      </c>
      <c r="O249">
        <v>1</v>
      </c>
      <c r="P249">
        <v>8</v>
      </c>
      <c r="Q249">
        <v>102</v>
      </c>
      <c r="R249">
        <v>98</v>
      </c>
    </row>
    <row r="250" spans="1:18" x14ac:dyDescent="0.3">
      <c r="A250" t="s">
        <v>18</v>
      </c>
      <c r="B250">
        <v>52</v>
      </c>
      <c r="C250">
        <v>2127.4975490000002</v>
      </c>
      <c r="D250">
        <v>4.0739999999999996E-31</v>
      </c>
      <c r="E250" t="s">
        <v>367</v>
      </c>
      <c r="F250" t="s">
        <v>368</v>
      </c>
      <c r="G250">
        <v>3</v>
      </c>
      <c r="H250">
        <v>2</v>
      </c>
      <c r="I250" t="s">
        <v>236</v>
      </c>
      <c r="J250">
        <v>25</v>
      </c>
      <c r="K250">
        <v>475663</v>
      </c>
      <c r="L250">
        <v>510</v>
      </c>
      <c r="M250">
        <v>5</v>
      </c>
      <c r="N250">
        <v>5</v>
      </c>
      <c r="O250">
        <v>1</v>
      </c>
      <c r="P250">
        <v>8</v>
      </c>
      <c r="Q250">
        <v>106</v>
      </c>
      <c r="R250">
        <v>102</v>
      </c>
    </row>
    <row r="251" spans="1:18" x14ac:dyDescent="0.3">
      <c r="A251" t="s">
        <v>18</v>
      </c>
      <c r="B251">
        <v>52</v>
      </c>
      <c r="C251">
        <v>2130.1777619999998</v>
      </c>
      <c r="D251">
        <v>2.6899999999999999E-31</v>
      </c>
      <c r="E251" t="s">
        <v>373</v>
      </c>
      <c r="F251" t="s">
        <v>374</v>
      </c>
      <c r="G251">
        <v>3</v>
      </c>
      <c r="H251">
        <v>2</v>
      </c>
      <c r="I251" t="s">
        <v>236</v>
      </c>
      <c r="J251">
        <v>26</v>
      </c>
      <c r="K251">
        <v>475663</v>
      </c>
      <c r="L251">
        <v>510</v>
      </c>
      <c r="M251">
        <v>5</v>
      </c>
      <c r="N251">
        <v>5</v>
      </c>
      <c r="O251">
        <v>1</v>
      </c>
      <c r="P251">
        <v>8</v>
      </c>
      <c r="Q251">
        <v>110</v>
      </c>
      <c r="R251">
        <v>106</v>
      </c>
    </row>
    <row r="252" spans="1:18" x14ac:dyDescent="0.3">
      <c r="A252" t="s">
        <v>18</v>
      </c>
      <c r="B252">
        <v>52</v>
      </c>
      <c r="C252">
        <v>2132.821649</v>
      </c>
      <c r="D252">
        <v>1.743E-31</v>
      </c>
      <c r="E252" t="s">
        <v>379</v>
      </c>
      <c r="F252" t="s">
        <v>380</v>
      </c>
      <c r="G252">
        <v>3</v>
      </c>
      <c r="H252">
        <v>2</v>
      </c>
      <c r="I252" t="s">
        <v>236</v>
      </c>
      <c r="J252">
        <v>27</v>
      </c>
      <c r="K252">
        <v>475663</v>
      </c>
      <c r="L252">
        <v>510</v>
      </c>
      <c r="M252">
        <v>5</v>
      </c>
      <c r="N252">
        <v>5</v>
      </c>
      <c r="O252">
        <v>1</v>
      </c>
      <c r="P252">
        <v>8</v>
      </c>
      <c r="Q252">
        <v>114</v>
      </c>
      <c r="R252">
        <v>110</v>
      </c>
    </row>
    <row r="253" spans="1:18" x14ac:dyDescent="0.3">
      <c r="A253" t="s">
        <v>18</v>
      </c>
      <c r="B253">
        <v>52</v>
      </c>
      <c r="C253">
        <v>2135.429075</v>
      </c>
      <c r="D253">
        <v>1.1089999999999999E-31</v>
      </c>
      <c r="E253" t="s">
        <v>385</v>
      </c>
      <c r="F253" t="s">
        <v>386</v>
      </c>
      <c r="G253">
        <v>3</v>
      </c>
      <c r="H253">
        <v>2</v>
      </c>
      <c r="I253" t="s">
        <v>236</v>
      </c>
      <c r="J253">
        <v>28</v>
      </c>
      <c r="K253">
        <v>475663</v>
      </c>
      <c r="L253">
        <v>510</v>
      </c>
      <c r="M253">
        <v>5</v>
      </c>
      <c r="N253">
        <v>5</v>
      </c>
      <c r="O253">
        <v>1</v>
      </c>
      <c r="P253">
        <v>8</v>
      </c>
      <c r="Q253">
        <v>118</v>
      </c>
      <c r="R253">
        <v>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A22" zoomScale="115" zoomScaleNormal="115" workbookViewId="0">
      <selection activeCell="A36" sqref="A36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33.109375" bestFit="1" customWidth="1"/>
    <col min="4" max="4" width="10.21875" bestFit="1" customWidth="1"/>
    <col min="5" max="5" width="12.33203125" bestFit="1" customWidth="1"/>
    <col min="7" max="7" width="2.109375" bestFit="1" customWidth="1"/>
    <col min="8" max="8" width="18.44140625" customWidth="1"/>
  </cols>
  <sheetData>
    <row r="1" spans="1:4" x14ac:dyDescent="0.3">
      <c r="A1" t="s">
        <v>528</v>
      </c>
      <c r="B1" t="s">
        <v>529</v>
      </c>
      <c r="C1" t="s">
        <v>530</v>
      </c>
      <c r="D1" t="s">
        <v>555</v>
      </c>
    </row>
    <row r="2" spans="1:4" x14ac:dyDescent="0.3">
      <c r="A2">
        <f>1/'original data'!C2 *10000</f>
        <v>5.3929887949780122</v>
      </c>
      <c r="B2">
        <f>'original data'!J2</f>
        <v>54</v>
      </c>
    </row>
    <row r="3" spans="1:4" x14ac:dyDescent="0.3">
      <c r="A3">
        <f>IF(Table_64c43cb4[[#This Row],[Column7]] = 1, 1/'original data'!C3 *10000)</f>
        <v>5.3778523307295245</v>
      </c>
      <c r="B3">
        <f>IF(Table_64c43cb4[[#This Row],[Column7]] = 1, 'original data'!J3)</f>
        <v>53</v>
      </c>
    </row>
    <row r="4" spans="1:4" x14ac:dyDescent="0.3">
      <c r="A4">
        <f>IF(Table_64c43cb4[[#This Row],[Column7]] = 1, 1/'original data'!C4 *10000)</f>
        <v>5.3628745001314284</v>
      </c>
      <c r="B4">
        <f>IF(Table_64c43cb4[[#This Row],[Column7]] = 1, 'original data'!J4)</f>
        <v>52</v>
      </c>
    </row>
    <row r="5" spans="1:4" x14ac:dyDescent="0.3">
      <c r="A5">
        <f>IF(Table_64c43cb4[[#This Row],[Column7]] = 1, 1/'original data'!C5 *10000)</f>
        <v>5.3480537357229503</v>
      </c>
      <c r="B5">
        <f>IF(Table_64c43cb4[[#This Row],[Column7]] = 1, 'original data'!J5)</f>
        <v>51</v>
      </c>
    </row>
    <row r="6" spans="1:4" x14ac:dyDescent="0.3">
      <c r="A6">
        <f>IF(Table_64c43cb4[[#This Row],[Column7]] = 1, 1/'original data'!C6 *10000)</f>
        <v>5.3333884876814803</v>
      </c>
      <c r="B6">
        <f>IF(Table_64c43cb4[[#This Row],[Column7]] = 1, 'original data'!J6)</f>
        <v>50</v>
      </c>
    </row>
    <row r="7" spans="1:4" x14ac:dyDescent="0.3">
      <c r="A7">
        <f>IF(Table_64c43cb4[[#This Row],[Column7]] = 1, 1/'original data'!C7 *10000)</f>
        <v>5.318877234906779</v>
      </c>
      <c r="B7">
        <f>IF(Table_64c43cb4[[#This Row],[Column7]] = 1, 'original data'!J7)</f>
        <v>49</v>
      </c>
    </row>
    <row r="8" spans="1:4" x14ac:dyDescent="0.3">
      <c r="A8">
        <f>IF(Table_64c43cb4[[#This Row],[Column7]] = 1, 1/'original data'!C8 *10000)</f>
        <v>5.3045184901131366</v>
      </c>
      <c r="B8">
        <f>IF(Table_64c43cb4[[#This Row],[Column7]] = 1, 'original data'!J8)</f>
        <v>48</v>
      </c>
      <c r="C8" t="s">
        <v>561</v>
      </c>
      <c r="D8" t="s">
        <v>559</v>
      </c>
    </row>
    <row r="9" spans="1:4" x14ac:dyDescent="0.3">
      <c r="A9">
        <f>IF(Table_64c43cb4[[#This Row],[Column7]] = 1, 1/'original data'!C9 *10000)</f>
        <v>5.2903107795659698</v>
      </c>
      <c r="B9">
        <f>IF(Table_64c43cb4[[#This Row],[Column7]] = 1, 'original data'!J9)</f>
        <v>47</v>
      </c>
      <c r="C9" t="s">
        <v>542</v>
      </c>
    </row>
    <row r="10" spans="1:4" x14ac:dyDescent="0.3">
      <c r="A10">
        <f>IF(Table_64c43cb4[[#This Row],[Column7]] = 1, 1/'original data'!C10 *10000, "")</f>
        <v>5.2762526680037745</v>
      </c>
      <c r="B10">
        <f>IF(Table_64c43cb4[[#This Row],[Column7]] = 1, 'original data'!J10)</f>
        <v>46</v>
      </c>
      <c r="C10" t="s">
        <v>560</v>
      </c>
    </row>
    <row r="11" spans="1:4" x14ac:dyDescent="0.3">
      <c r="A11">
        <f>IF(Table_64c43cb4[[#This Row],[Column7]] = 1, 1/'original data'!C11 *10000, "")</f>
        <v>5.262342730151401</v>
      </c>
      <c r="B11">
        <f>IF(Table_64c43cb4[[#This Row],[Column7]] = 1, 'original data'!J11)</f>
        <v>45</v>
      </c>
      <c r="C11" t="s">
        <v>541</v>
      </c>
    </row>
    <row r="12" spans="1:4" x14ac:dyDescent="0.3">
      <c r="A12">
        <f>IF(Table_64c43cb4[[#This Row],[Column7]] = 1, 1/'original data'!C12 *10000, "")</f>
        <v>5.2485795782208911</v>
      </c>
      <c r="B12">
        <f>IF(Table_64c43cb4[[#This Row],[Column7]] = 1, 'original data'!J12)</f>
        <v>44</v>
      </c>
      <c r="C12" t="s">
        <v>540</v>
      </c>
      <c r="D12" t="s">
        <v>559</v>
      </c>
    </row>
    <row r="13" spans="1:4" x14ac:dyDescent="0.3">
      <c r="A13">
        <f>IF(Table_64c43cb4[[#This Row],[Column7]] = 1, 1/'original data'!C13 *10000, "")</f>
        <v>5.2349618392221764</v>
      </c>
      <c r="B13">
        <f>IF(Table_64c43cb4[[#This Row],[Column7]] = 1, 'original data'!J13)</f>
        <v>43</v>
      </c>
      <c r="C13" t="s">
        <v>539</v>
      </c>
      <c r="D13" t="s">
        <v>559</v>
      </c>
    </row>
    <row r="14" spans="1:4" x14ac:dyDescent="0.3">
      <c r="A14">
        <f>IF(Table_64c43cb4[[#This Row],[Column7]] = 1, 1/'original data'!C14 *10000, "")</f>
        <v>5.2214881684166619</v>
      </c>
      <c r="B14">
        <f>IF(Table_64c43cb4[[#This Row],[Column7]] = 1, 'original data'!J14)</f>
        <v>42</v>
      </c>
      <c r="D14" t="s">
        <v>559</v>
      </c>
    </row>
    <row r="15" spans="1:4" x14ac:dyDescent="0.3">
      <c r="A15">
        <f>IF(Table_64c43cb4[[#This Row],[Column7]] = 1, 1/'original data'!C15 *10000, "")</f>
        <v>5.208157240654379</v>
      </c>
      <c r="B15">
        <f>IF(Table_64c43cb4[[#This Row],[Column7]] = 1, 'original data'!J15)</f>
        <v>41</v>
      </c>
      <c r="C15" t="s">
        <v>539</v>
      </c>
      <c r="D15" t="s">
        <v>559</v>
      </c>
    </row>
    <row r="16" spans="1:4" x14ac:dyDescent="0.3">
      <c r="A16">
        <f>IF(Table_64c43cb4[[#This Row],[Column7]] = 1, 1/'original data'!C16 *10000, "")</f>
        <v>5.1949677554663305</v>
      </c>
      <c r="B16">
        <f>IF(Table_64c43cb4[[#This Row],[Column7]] = 1, 'original data'!J16)</f>
        <v>40</v>
      </c>
      <c r="D16" t="s">
        <v>559</v>
      </c>
    </row>
    <row r="17" spans="1:10" x14ac:dyDescent="0.3">
      <c r="A17">
        <f>IF(Table_64c43cb4[[#This Row],[Column7]] = 1, 1/'original data'!C17 *10000, "")</f>
        <v>5.1819184366297169</v>
      </c>
      <c r="B17">
        <f>IF(Table_64c43cb4[[#This Row],[Column7]] = 1, 'original data'!J17)</f>
        <v>39</v>
      </c>
      <c r="D17" t="s">
        <v>559</v>
      </c>
    </row>
    <row r="18" spans="1:10" x14ac:dyDescent="0.3">
      <c r="A18">
        <f>IF(Table_64c43cb4[[#This Row],[Column7]] = 1, 1/'original data'!C18 *10000, "")</f>
        <v>5.1690080237286491</v>
      </c>
      <c r="B18">
        <f>IF(Table_64c43cb4[[#This Row],[Column7]] = 1, 'original data'!J18)</f>
        <v>38</v>
      </c>
      <c r="C18" t="s">
        <v>558</v>
      </c>
    </row>
    <row r="19" spans="1:10" x14ac:dyDescent="0.3">
      <c r="A19">
        <f>IF(Table_64c43cb4[[#This Row],[Column7]] = 1, 1/'original data'!C19 *10000, "")</f>
        <v>5.1562352799150695</v>
      </c>
      <c r="B19">
        <f>IF(Table_64c43cb4[[#This Row],[Column7]] = 1, 'original data'!J19)</f>
        <v>37</v>
      </c>
      <c r="D19" t="s">
        <v>559</v>
      </c>
    </row>
    <row r="20" spans="1:10" x14ac:dyDescent="0.3">
      <c r="A20">
        <f>IF(Table_64c43cb4[[#This Row],[Column7]] = 1, 1/'original data'!C20 *10000, "")</f>
        <v>5.1435989915011291</v>
      </c>
      <c r="B20">
        <f>IF(Table_64c43cb4[[#This Row],[Column7]] = 1, 'original data'!J20)</f>
        <v>36</v>
      </c>
      <c r="C20" t="s">
        <v>538</v>
      </c>
    </row>
    <row r="21" spans="1:10" x14ac:dyDescent="0.3">
      <c r="A21">
        <f>IF(Table_64c43cb4[[#This Row],[Column7]] = 1, 1/'original data'!C21 *10000, "")</f>
        <v>5.1310979675619359</v>
      </c>
      <c r="B21">
        <f>IF(Table_64c43cb4[[#This Row],[Column7]] = 1, 'original data'!J21)</f>
        <v>35</v>
      </c>
      <c r="C21" t="s">
        <v>557</v>
      </c>
    </row>
    <row r="22" spans="1:10" x14ac:dyDescent="0.3">
      <c r="A22">
        <f>IF(Table_64c43cb4[[#This Row],[Column7]] = 1, 1/'original data'!C22 *10000, "")</f>
        <v>5.1187310290678338</v>
      </c>
      <c r="B22">
        <f>IF(Table_64c43cb4[[#This Row],[Column7]] = 1, 'original data'!J22)</f>
        <v>34</v>
      </c>
      <c r="C22" t="s">
        <v>556</v>
      </c>
    </row>
    <row r="23" spans="1:10" x14ac:dyDescent="0.3">
      <c r="A23">
        <f>IF(Table_64c43cb4[[#This Row],[Column7]] = 1, 1/'original data'!C23 *10000, "")</f>
        <v>5.106497024403077</v>
      </c>
      <c r="B23">
        <f>IF(Table_64c43cb4[[#This Row],[Column7]] = 1, 'original data'!J23)</f>
        <v>33</v>
      </c>
      <c r="C23" t="s">
        <v>554</v>
      </c>
    </row>
    <row r="24" spans="1:10" x14ac:dyDescent="0.3">
      <c r="A24">
        <f>IF(Table_64c43cb4[[#This Row],[Column7]] = 1, 1/'original data'!C24 *10000, "")</f>
        <v>5.094394818486955</v>
      </c>
      <c r="B24">
        <f>IF(Table_64c43cb4[[#This Row],[Column7]] = 1, 'original data'!J24)</f>
        <v>32</v>
      </c>
      <c r="C24" t="s">
        <v>546</v>
      </c>
    </row>
    <row r="25" spans="1:10" x14ac:dyDescent="0.3">
      <c r="A25">
        <f>IF(Table_64c43cb4[[#This Row],[Column7]] = 1, 1/'original data'!C25 *10000, "")</f>
        <v>5.0824232951172164</v>
      </c>
      <c r="B25">
        <f>IF(Table_64c43cb4[[#This Row],[Column7]] = 1, 'original data'!J25)</f>
        <v>31</v>
      </c>
      <c r="C25" t="s">
        <v>545</v>
      </c>
    </row>
    <row r="26" spans="1:10" x14ac:dyDescent="0.3">
      <c r="A26">
        <f>IF(Table_64c43cb4[[#This Row],[Column7]] = 1, 1/'original data'!C26 *10000, "")</f>
        <v>5.0705813618168465</v>
      </c>
      <c r="B26">
        <f>IF(Table_64c43cb4[[#This Row],[Column7]] = 1, 'original data'!J26)</f>
        <v>30</v>
      </c>
      <c r="C26" t="s">
        <v>537</v>
      </c>
    </row>
    <row r="27" spans="1:10" x14ac:dyDescent="0.3">
      <c r="A27">
        <f>IF(Table_64c43cb4[[#This Row],[Column7]] = 1, 1/'original data'!C27 *10000, "")</f>
        <v>5.0588679340714267</v>
      </c>
      <c r="B27">
        <f>IF(Table_64c43cb4[[#This Row],[Column7]] = 1, 'original data'!J27)</f>
        <v>29</v>
      </c>
      <c r="C27" t="s">
        <v>553</v>
      </c>
    </row>
    <row r="28" spans="1:10" x14ac:dyDescent="0.3">
      <c r="A28">
        <f>IF(Table_64c43cb4[[#This Row],[Column7]] = 1, 1/'original data'!C28 *10000, "")</f>
        <v>5.047281958211828</v>
      </c>
      <c r="B28">
        <f>IF(Table_64c43cb4[[#This Row],[Column7]] = 1, 'original data'!J28)</f>
        <v>28</v>
      </c>
      <c r="C28" t="s">
        <v>552</v>
      </c>
    </row>
    <row r="29" spans="1:10" x14ac:dyDescent="0.3">
      <c r="A29">
        <f>IF(Table_64c43cb4[[#This Row],[Column7]] = 1, 1/'original data'!C29 *10000, "")</f>
        <v>5.0358223905588426</v>
      </c>
      <c r="B29">
        <f>IF(Table_64c43cb4[[#This Row],[Column7]] = 1, 'original data'!J29)</f>
        <v>27</v>
      </c>
      <c r="C29" t="s">
        <v>536</v>
      </c>
      <c r="J29" s="2"/>
    </row>
    <row r="30" spans="1:10" x14ac:dyDescent="0.3">
      <c r="A30">
        <f>IF(Table_64c43cb4[[#This Row],[Column7]] = 1, 1/'original data'!C30 *10000, "")</f>
        <v>5.0244882074274457</v>
      </c>
      <c r="B30">
        <f>IF(Table_64c43cb4[[#This Row],[Column7]] = 1, 'original data'!J30)</f>
        <v>26</v>
      </c>
      <c r="C30" t="s">
        <v>535</v>
      </c>
      <c r="D30" t="s">
        <v>559</v>
      </c>
    </row>
    <row r="31" spans="1:10" x14ac:dyDescent="0.3">
      <c r="A31">
        <f>IF(Table_64c43cb4[[#This Row],[Column7]] = 1, 1/'original data'!C31 *10000, "")</f>
        <v>5.0132784022937606</v>
      </c>
      <c r="B31">
        <f>IF(Table_64c43cb4[[#This Row],[Column7]] = 1, 'original data'!J31)</f>
        <v>25</v>
      </c>
      <c r="C31" t="s">
        <v>534</v>
      </c>
    </row>
    <row r="32" spans="1:10" x14ac:dyDescent="0.3">
      <c r="A32">
        <f>IF(Table_64c43cb4[[#This Row],[Column7]] = 1, 1/'original data'!C32 *10000, "")</f>
        <v>5.0021919880412158</v>
      </c>
      <c r="B32">
        <f>IF(Table_64c43cb4[[#This Row],[Column7]] = 1, 'original data'!J32)</f>
        <v>24</v>
      </c>
      <c r="C32" t="s">
        <v>543</v>
      </c>
      <c r="I32" s="2"/>
      <c r="J32" s="2"/>
    </row>
    <row r="33" spans="1:11" x14ac:dyDescent="0.3">
      <c r="A33">
        <f>IF(Table_64c43cb4[[#This Row],[Column7]] = 1, 1/'original data'!C33 *10000, "")</f>
        <v>4.9912279891818185</v>
      </c>
      <c r="B33">
        <f>IF(Table_64c43cb4[[#This Row],[Column7]] = 1, 'original data'!J33)</f>
        <v>23</v>
      </c>
      <c r="C33" t="s">
        <v>551</v>
      </c>
      <c r="I33" s="2"/>
      <c r="J33" s="2"/>
    </row>
    <row r="34" spans="1:11" x14ac:dyDescent="0.3">
      <c r="A34">
        <f>IF(Table_64c43cb4[[#This Row],[Column7]] = 1, 1/'original data'!C34 *10000, "")</f>
        <v>4.9803854516428601</v>
      </c>
      <c r="B34">
        <f>IF(Table_64c43cb4[[#This Row],[Column7]] = 1, 'original data'!J34)</f>
        <v>22</v>
      </c>
      <c r="C34" t="s">
        <v>550</v>
      </c>
      <c r="I34" s="2"/>
      <c r="J34" s="2"/>
    </row>
    <row r="35" spans="1:11" x14ac:dyDescent="0.3">
      <c r="A35">
        <f>IF(Table_64c43cb4[[#This Row],[Column7]] = 1, 1/'original data'!C35 *10000, "")</f>
        <v>4.9696634374802491</v>
      </c>
      <c r="B35">
        <f>IF(Table_64c43cb4[[#This Row],[Column7]] = 1, 'original data'!J35)</f>
        <v>21</v>
      </c>
      <c r="C35" t="s">
        <v>533</v>
      </c>
      <c r="D35" t="s">
        <v>559</v>
      </c>
    </row>
    <row r="36" spans="1:11" x14ac:dyDescent="0.3">
      <c r="A36">
        <f>IF(Table_64c43cb4[[#This Row],[Column7]] = 1, 1/'original data'!C36 *10000, "")</f>
        <v>4.959061019727879</v>
      </c>
      <c r="B36">
        <f>IF(Table_64c43cb4[[#This Row],[Column7]] = 1, 'original data'!J36)</f>
        <v>20</v>
      </c>
      <c r="C36" t="s">
        <v>549</v>
      </c>
      <c r="D36" t="s">
        <v>559</v>
      </c>
      <c r="F36">
        <v>1.4E-3</v>
      </c>
      <c r="I36" s="2"/>
      <c r="J36" s="2"/>
      <c r="K36" s="2"/>
    </row>
    <row r="37" spans="1:11" x14ac:dyDescent="0.3">
      <c r="A37">
        <f>IF(Table_64c43cb4[[#This Row],[Column7]] = 1, 1/'original data'!C37 *10000, "")</f>
        <v>4.9485772969676516</v>
      </c>
      <c r="B37">
        <f>IF(Table_64c43cb4[[#This Row],[Column7]] = 1, 'original data'!J37)</f>
        <v>19</v>
      </c>
      <c r="C37" t="s">
        <v>532</v>
      </c>
      <c r="D37" t="s">
        <v>559</v>
      </c>
      <c r="I37" s="2"/>
      <c r="J37" s="2"/>
      <c r="K37" s="2"/>
    </row>
    <row r="38" spans="1:11" x14ac:dyDescent="0.3">
      <c r="A38">
        <f>IF(Table_64c43cb4[[#This Row],[Column7]] = 1, 1/'original data'!C38 *10000, "")</f>
        <v>4.9382113733912538</v>
      </c>
      <c r="B38">
        <f>IF(Table_64c43cb4[[#This Row],[Column7]] = 1, 'original data'!J38)</f>
        <v>18</v>
      </c>
      <c r="C38" t="s">
        <v>531</v>
      </c>
      <c r="D38" t="s">
        <v>559</v>
      </c>
    </row>
    <row r="39" spans="1:11" x14ac:dyDescent="0.3">
      <c r="A39">
        <f>IF(Table_64c43cb4[[#This Row],[Column7]] = 1, 1/'original data'!C39 *10000, "")</f>
        <v>4.9279623733593692</v>
      </c>
      <c r="B39">
        <f>IF(Table_64c43cb4[[#This Row],[Column7]] = 1, 'original data'!J39)</f>
        <v>17</v>
      </c>
      <c r="C39" t="s">
        <v>548</v>
      </c>
      <c r="D39" t="s">
        <v>559</v>
      </c>
    </row>
    <row r="40" spans="1:11" x14ac:dyDescent="0.3">
      <c r="A40">
        <f>IF(Table_64c43cb4[[#This Row],[Column7]] = 1, 1/'original data'!C40 *10000, "")</f>
        <v>4.91782943625046</v>
      </c>
      <c r="B40">
        <f>IF(Table_64c43cb4[[#This Row],[Column7]] = 1, 'original data'!J40)</f>
        <v>16</v>
      </c>
      <c r="C40" t="s">
        <v>547</v>
      </c>
    </row>
    <row r="41" spans="1:11" x14ac:dyDescent="0.3">
      <c r="A41">
        <f>IF(Table_64c43cb4[[#This Row],[Column7]] = 1, 1/'original data'!C41 *10000, "")</f>
        <v>4.9078117162539101</v>
      </c>
      <c r="B41">
        <f>IF(Table_64c43cb4[[#This Row],[Column7]] = 1, 'original data'!J41)</f>
        <v>15</v>
      </c>
      <c r="C41" t="s">
        <v>562</v>
      </c>
    </row>
    <row r="42" spans="1:11" x14ac:dyDescent="0.3">
      <c r="A42">
        <f>IF(Table_64c43cb4[[#This Row],[Column7]] = 1, 1/'original data'!C42 *10000, "")</f>
        <v>4.8979083845668505</v>
      </c>
      <c r="B42">
        <f>IF(Table_64c43cb4[[#This Row],[Column7]] = 1, 'original data'!J42)</f>
        <v>14</v>
      </c>
    </row>
    <row r="43" spans="1:11" x14ac:dyDescent="0.3">
      <c r="A43">
        <f>IF(Table_64c43cb4[[#This Row],[Column7]] = 1, 1/'original data'!C43 *10000, "")</f>
        <v>4.8881186195913138</v>
      </c>
      <c r="B43">
        <f>IF(Table_64c43cb4[[#This Row],[Column7]] = 1, 'original data'!J43)</f>
        <v>13</v>
      </c>
    </row>
    <row r="44" spans="1:11" x14ac:dyDescent="0.3">
      <c r="A44">
        <f>IF(Table_64c43cb4[[#This Row],[Column7]] = 1, 1/'original data'!C44 *10000, "")</f>
        <v>4.8784416211638719</v>
      </c>
      <c r="B44">
        <f>IF(Table_64c43cb4[[#This Row],[Column7]] = 1, 'original data'!J44)</f>
        <v>12</v>
      </c>
    </row>
    <row r="45" spans="1:11" x14ac:dyDescent="0.3">
      <c r="A45">
        <f>IF(Table_64c43cb4[[#This Row],[Column7]] = 1, 1/'original data'!C45 *10000, "")</f>
        <v>4.868876603112982</v>
      </c>
      <c r="B45">
        <f>IF(Table_64c43cb4[[#This Row],[Column7]] = 1, 'original data'!J45)</f>
        <v>11</v>
      </c>
      <c r="D45">
        <f>AVERAGE(3.82877E-17, 4.060561E-17)</f>
        <v>3.9446654999999997E-17</v>
      </c>
    </row>
    <row r="46" spans="1:11" x14ac:dyDescent="0.3">
      <c r="A46">
        <f>IF(Table_64c43cb4[[#This Row],[Column7]] = 1, 1/'original data'!C46 *10000, "")</f>
        <v>4.8594227883533572</v>
      </c>
      <c r="B46">
        <f>IF(Table_64c43cb4[[#This Row],[Column7]] = 1, 'original data'!J46)</f>
        <v>10</v>
      </c>
      <c r="D46" s="2">
        <v>3.9446654999999997E-17</v>
      </c>
    </row>
    <row r="47" spans="1:11" x14ac:dyDescent="0.3">
      <c r="A47">
        <f>IF(Table_64c43cb4[[#This Row],[Column7]] = 1, 1/'original data'!C47 *10000, "")</f>
        <v>4.8500794158551166</v>
      </c>
      <c r="B47">
        <f>IF(Table_64c43cb4[[#This Row],[Column7]] = 1, 'original data'!J47)</f>
        <v>9</v>
      </c>
    </row>
    <row r="48" spans="1:11" x14ac:dyDescent="0.3">
      <c r="A48">
        <f>IF(Table_64c43cb4[[#This Row],[Column7]] = 1, 1/'original data'!C48 *10000, "")</f>
        <v>4.8408457404221759</v>
      </c>
      <c r="B48">
        <f>IF(Table_64c43cb4[[#This Row],[Column7]] = 1, 'original data'!J48)</f>
        <v>8</v>
      </c>
    </row>
    <row r="49" spans="1:2" x14ac:dyDescent="0.3">
      <c r="A49">
        <f>IF(Table_64c43cb4[[#This Row],[Column7]] = 1, 1/'original data'!C49 *10000, "")</f>
        <v>4.8317210301420763</v>
      </c>
      <c r="B49">
        <f>IF(Table_64c43cb4[[#This Row],[Column7]] = 1, 'original data'!J49)</f>
        <v>7</v>
      </c>
    </row>
    <row r="50" spans="1:2" x14ac:dyDescent="0.3">
      <c r="A50">
        <f>IF(Table_64c43cb4[[#This Row],[Column7]] = 1, 1/'original data'!C50 *10000, "")</f>
        <v>4.8227045592421858</v>
      </c>
      <c r="B50">
        <f>IF(Table_64c43cb4[[#This Row],[Column7]] = 1, 'original data'!J50)</f>
        <v>6</v>
      </c>
    </row>
    <row r="51" spans="1:2" x14ac:dyDescent="0.3">
      <c r="A51">
        <f>IF(Table_64c43cb4[[#This Row],[Column7]] = 1, 1/'original data'!C51 *10000, "")</f>
        <v>4.8137956219597475</v>
      </c>
      <c r="B51">
        <f>IF(Table_64c43cb4[[#This Row],[Column7]] = 1, 'original data'!J51)</f>
        <v>5</v>
      </c>
    </row>
    <row r="52" spans="1:2" x14ac:dyDescent="0.3">
      <c r="A52">
        <f>IF(Table_64c43cb4[[#This Row],[Column7]] = 1, 1/'original data'!C52 *10000, "")</f>
        <v>4.8049935276352791</v>
      </c>
      <c r="B52">
        <f>IF(Table_64c43cb4[[#This Row],[Column7]] = 1, 'original data'!J52)</f>
        <v>4</v>
      </c>
    </row>
    <row r="53" spans="1:2" x14ac:dyDescent="0.3">
      <c r="A53">
        <f>IF(Table_64c43cb4[[#This Row],[Column7]] = 1, 1/'original data'!C53 *10000, "")</f>
        <v>4.796297589013963</v>
      </c>
      <c r="B53">
        <f>IF(Table_64c43cb4[[#This Row],[Column7]] = 1, 'original data'!J53)</f>
        <v>3</v>
      </c>
    </row>
    <row r="54" spans="1:2" x14ac:dyDescent="0.3">
      <c r="A54">
        <f>IF(Table_64c43cb4[[#This Row],[Column7]] = 1, 1/'original data'!C54 *10000, "")</f>
        <v>4.7877071383060716</v>
      </c>
      <c r="B54">
        <f>IF(Table_64c43cb4[[#This Row],[Column7]] = 1, 'original data'!J54)</f>
        <v>2</v>
      </c>
    </row>
    <row r="55" spans="1:2" x14ac:dyDescent="0.3">
      <c r="A55">
        <f>IF(Table_64c43cb4[[#This Row],[Column7]] = 1, 1/'original data'!C55 *10000, "")</f>
        <v>4.7792215200621824</v>
      </c>
      <c r="B55">
        <f>IF(Table_64c43cb4[[#This Row],[Column7]] = 1, 'original data'!J55)</f>
        <v>1</v>
      </c>
    </row>
    <row r="56" spans="1:2" x14ac:dyDescent="0.3">
      <c r="A56">
        <f>IF(Table_64c43cb4[[#This Row],[Column7]] = 1, 1/'original data'!C56 *10000, "")</f>
        <v>4.7625622086709152</v>
      </c>
      <c r="B56">
        <f>IF(Table_64c43cb4[[#This Row],[Column7]] = 1, 'original data'!J56)</f>
        <v>0</v>
      </c>
    </row>
    <row r="57" spans="1:2" x14ac:dyDescent="0.3">
      <c r="A57">
        <f>IF(Table_64c43cb4[[#This Row],[Column7]] = 1, 1/'original data'!C57 *10000, "")</f>
        <v>4.7543872628683443</v>
      </c>
      <c r="B57">
        <f>IF(Table_64c43cb4[[#This Row],[Column7]] = 1, 'original data'!J57)</f>
        <v>1</v>
      </c>
    </row>
    <row r="58" spans="1:2" x14ac:dyDescent="0.3">
      <c r="A58">
        <f>IF(Table_64c43cb4[[#This Row],[Column7]] = 1, 1/'original data'!C58 *10000, "")</f>
        <v>4.7463146393951838</v>
      </c>
      <c r="B58">
        <f>IF(Table_64c43cb4[[#This Row],[Column7]] = 1, 'original data'!J58)</f>
        <v>2</v>
      </c>
    </row>
    <row r="59" spans="1:2" x14ac:dyDescent="0.3">
      <c r="A59">
        <f>IF(Table_64c43cb4[[#This Row],[Column7]] = 1, 1/'original data'!C59 *10000, "")</f>
        <v>4.7383437402619339</v>
      </c>
      <c r="B59">
        <f>IF(Table_64c43cb4[[#This Row],[Column7]] = 1, 'original data'!J59)</f>
        <v>3</v>
      </c>
    </row>
    <row r="60" spans="1:2" x14ac:dyDescent="0.3">
      <c r="A60">
        <f>IF(Table_64c43cb4[[#This Row],[Column7]] = 1, 1/'original data'!C60 *10000, "")</f>
        <v>4.7304739812741099</v>
      </c>
      <c r="B60">
        <f>IF(Table_64c43cb4[[#This Row],[Column7]] = 1, 'original data'!J60)</f>
        <v>4</v>
      </c>
    </row>
    <row r="61" spans="1:2" x14ac:dyDescent="0.3">
      <c r="A61">
        <f>IF(Table_64c43cb4[[#This Row],[Column7]] = 1, 1/'original data'!C61 *10000, "")</f>
        <v>4.7227047874102821</v>
      </c>
      <c r="B61">
        <f>IF(Table_64c43cb4[[#This Row],[Column7]] = 1, 'original data'!J61)</f>
        <v>5</v>
      </c>
    </row>
    <row r="62" spans="1:2" x14ac:dyDescent="0.3">
      <c r="A62">
        <f>IF(Table_64c43cb4[[#This Row],[Column7]] = 1, 1/'original data'!C62 *10000, "")</f>
        <v>4.7150355949612477</v>
      </c>
      <c r="B62">
        <f>IF(Table_64c43cb4[[#This Row],[Column7]] = 1, 'original data'!J62)</f>
        <v>6</v>
      </c>
    </row>
    <row r="63" spans="1:2" x14ac:dyDescent="0.3">
      <c r="A63">
        <f>IF(Table_64c43cb4[[#This Row],[Column7]] = 1, 1/'original data'!C63 *10000, "")</f>
        <v>4.7074658514119134</v>
      </c>
      <c r="B63">
        <f>IF(Table_64c43cb4[[#This Row],[Column7]] = 1, 'original data'!J63)</f>
        <v>7</v>
      </c>
    </row>
    <row r="64" spans="1:2" x14ac:dyDescent="0.3">
      <c r="A64">
        <f>IF(Table_64c43cb4[[#This Row],[Column7]] = 1, 1/'original data'!C64 *10000, "")</f>
        <v>4.6999950153262864</v>
      </c>
      <c r="B64">
        <f>IF(Table_64c43cb4[[#This Row],[Column7]] = 1, 'original data'!J64)</f>
        <v>8</v>
      </c>
    </row>
    <row r="65" spans="1:2" x14ac:dyDescent="0.3">
      <c r="A65">
        <f>IF(Table_64c43cb4[[#This Row],[Column7]] = 1, 1/'original data'!C65 *10000, "")</f>
        <v>4.6926225584375754</v>
      </c>
      <c r="B65">
        <f>IF(Table_64c43cb4[[#This Row],[Column7]] = 1, 'original data'!J65)</f>
        <v>9</v>
      </c>
    </row>
    <row r="66" spans="1:2" x14ac:dyDescent="0.3">
      <c r="A66">
        <f>IF(Table_64c43cb4[[#This Row],[Column7]] = 1, 1/'original data'!C66 *10000, "")</f>
        <v>4.6853479567241134</v>
      </c>
      <c r="B66">
        <f>IF(Table_64c43cb4[[#This Row],[Column7]] = 1, 'original data'!J66)</f>
        <v>10</v>
      </c>
    </row>
    <row r="67" spans="1:2" x14ac:dyDescent="0.3">
      <c r="A67">
        <f>IF(Table_64c43cb4[[#This Row],[Column7]] = 1, 1/'original data'!C67 *10000, "")</f>
        <v>4.6781707035363436</v>
      </c>
      <c r="B67">
        <f>IF(Table_64c43cb4[[#This Row],[Column7]] = 1, 'original data'!J67)</f>
        <v>11</v>
      </c>
    </row>
    <row r="68" spans="1:2" x14ac:dyDescent="0.3">
      <c r="A68">
        <f>IF(Table_64c43cb4[[#This Row],[Column7]] = 1, 1/'original data'!C68 *10000, "")</f>
        <v>4.6710902984828424</v>
      </c>
      <c r="B68">
        <f>IF(Table_64c43cb4[[#This Row],[Column7]] = 1, 'original data'!J68)</f>
        <v>12</v>
      </c>
    </row>
    <row r="69" spans="1:2" x14ac:dyDescent="0.3">
      <c r="A69">
        <f>IF(Table_64c43cb4[[#This Row],[Column7]] = 1, 1/'original data'!C69 *10000, "")</f>
        <v>4.6641062582732449</v>
      </c>
      <c r="B69">
        <f>IF(Table_64c43cb4[[#This Row],[Column7]] = 1, 'original data'!J69)</f>
        <v>13</v>
      </c>
    </row>
    <row r="70" spans="1:2" x14ac:dyDescent="0.3">
      <c r="A70">
        <f>IF(Table_64c43cb4[[#This Row],[Column7]] = 1, 1/'original data'!C70 *10000, "")</f>
        <v>4.6572180991717733</v>
      </c>
      <c r="B70">
        <f>IF(Table_64c43cb4[[#This Row],[Column7]] = 1, 'original data'!J70)</f>
        <v>14</v>
      </c>
    </row>
    <row r="71" spans="1:2" x14ac:dyDescent="0.3">
      <c r="A71">
        <f>IF(Table_64c43cb4[[#This Row],[Column7]] = 1, 1/'original data'!C71 *10000, "")</f>
        <v>4.6504253586891213</v>
      </c>
      <c r="B71">
        <f>IF(Table_64c43cb4[[#This Row],[Column7]] = 1, 'original data'!J71)</f>
        <v>15</v>
      </c>
    </row>
    <row r="72" spans="1:2" x14ac:dyDescent="0.3">
      <c r="A72">
        <f>IF(Table_64c43cb4[[#This Row],[Column7]] = 1, 1/'original data'!C72 *10000, "")</f>
        <v>4.6437275759242249</v>
      </c>
      <c r="B72">
        <f>IF(Table_64c43cb4[[#This Row],[Column7]] = 1, 'original data'!J72)</f>
        <v>16</v>
      </c>
    </row>
    <row r="73" spans="1:2" x14ac:dyDescent="0.3">
      <c r="A73">
        <f>IF(Table_64c43cb4[[#This Row],[Column7]] = 1, 1/'original data'!C73 *10000, "")</f>
        <v>4.6371243045013744</v>
      </c>
      <c r="B73">
        <f>IF(Table_64c43cb4[[#This Row],[Column7]] = 1, 'original data'!J73)</f>
        <v>17</v>
      </c>
    </row>
    <row r="74" spans="1:2" x14ac:dyDescent="0.3">
      <c r="A74">
        <f>IF(Table_64c43cb4[[#This Row],[Column7]] = 1, 1/'original data'!C74 *10000, "")</f>
        <v>4.6306151081329689</v>
      </c>
      <c r="B74">
        <f>IF(Table_64c43cb4[[#This Row],[Column7]] = 1, 'original data'!J74)</f>
        <v>18</v>
      </c>
    </row>
    <row r="75" spans="1:2" x14ac:dyDescent="0.3">
      <c r="A75">
        <f>IF(Table_64c43cb4[[#This Row],[Column7]] = 1, 1/'original data'!C75 *10000, "")</f>
        <v>4.6241995605356809</v>
      </c>
      <c r="B75">
        <f>IF(Table_64c43cb4[[#This Row],[Column7]] = 1, 'original data'!J75)</f>
        <v>19</v>
      </c>
    </row>
    <row r="76" spans="1:2" x14ac:dyDescent="0.3">
      <c r="A76">
        <f>IF(Table_64c43cb4[[#This Row],[Column7]] = 1, 1/'original data'!C76 *10000, "")</f>
        <v>4.6178772389518032</v>
      </c>
      <c r="B76">
        <f>IF(Table_64c43cb4[[#This Row],[Column7]] = 1, 'original data'!J76)</f>
        <v>20</v>
      </c>
    </row>
    <row r="77" spans="1:2" x14ac:dyDescent="0.3">
      <c r="A77">
        <f>IF(Table_64c43cb4[[#This Row],[Column7]] = 1, 1/'original data'!C77 *10000, "")</f>
        <v>4.6116477411706871</v>
      </c>
      <c r="B77">
        <f>IF(Table_64c43cb4[[#This Row],[Column7]] = 1, 'original data'!J77)</f>
        <v>21</v>
      </c>
    </row>
    <row r="78" spans="1:2" x14ac:dyDescent="0.3">
      <c r="A78">
        <f>IF(Table_64c43cb4[[#This Row],[Column7]] = 1, 1/'original data'!C78 *10000, "")</f>
        <v>4.6055106640977073</v>
      </c>
      <c r="B78">
        <f>IF(Table_64c43cb4[[#This Row],[Column7]] = 1, 'original data'!J78)</f>
        <v>22</v>
      </c>
    </row>
    <row r="79" spans="1:2" x14ac:dyDescent="0.3">
      <c r="A79">
        <f>IF(Table_64c43cb4[[#This Row],[Column7]] = 1, 1/'original data'!C79 *10000, "")</f>
        <v>4.5994656228612403</v>
      </c>
      <c r="B79">
        <f>IF(Table_64c43cb4[[#This Row],[Column7]] = 1, 'original data'!J79)</f>
        <v>23</v>
      </c>
    </row>
    <row r="80" spans="1:2" x14ac:dyDescent="0.3">
      <c r="A80">
        <f>IF(Table_64c43cb4[[#This Row],[Column7]] = 1, 1/'original data'!C80 *10000, "")</f>
        <v>4.5935122379691578</v>
      </c>
      <c r="B80">
        <f>IF(Table_64c43cb4[[#This Row],[Column7]] = 1, 'original data'!J80)</f>
        <v>24</v>
      </c>
    </row>
    <row r="81" spans="1:2" x14ac:dyDescent="0.3">
      <c r="A81">
        <f>IF(Table_64c43cb4[[#This Row],[Column7]] = 1, 1/'original data'!C81 *10000, "")</f>
        <v>4.5876501352949637</v>
      </c>
      <c r="B81">
        <f>IF(Table_64c43cb4[[#This Row],[Column7]] = 1, 'original data'!J81)</f>
        <v>25</v>
      </c>
    </row>
    <row r="82" spans="1:2" x14ac:dyDescent="0.3">
      <c r="A82">
        <f>IF(Table_64c43cb4[[#This Row],[Column7]] = 1, 1/'original data'!C82 *10000, "")</f>
        <v>4.5818789607591635</v>
      </c>
      <c r="B82">
        <f>IF(Table_64c43cb4[[#This Row],[Column7]] = 1, 'original data'!J82)</f>
        <v>26</v>
      </c>
    </row>
    <row r="83" spans="1:2" x14ac:dyDescent="0.3">
      <c r="A83">
        <f>IF(Table_64c43cb4[[#This Row],[Column7]] = 1, 1/'original data'!C83 *10000, "")</f>
        <v>4.5761983570970139</v>
      </c>
      <c r="B83">
        <f>IF(Table_64c43cb4[[#This Row],[Column7]] = 1, 'original data'!J83)</f>
        <v>27</v>
      </c>
    </row>
    <row r="84" spans="1:2" x14ac:dyDescent="0.3">
      <c r="A84">
        <f>IF(Table_64c43cb4[[#This Row],[Column7]] = 1, 1/'original data'!C84 *10000, "")</f>
        <v>4.5706079848428258</v>
      </c>
      <c r="B84">
        <f>IF(Table_64c43cb4[[#This Row],[Column7]] = 1, 'original data'!J84)</f>
        <v>28</v>
      </c>
    </row>
    <row r="85" spans="1:2" x14ac:dyDescent="0.3">
      <c r="A85">
        <f>IF(Table_64c43cb4[[#This Row],[Column7]] = 1, 1/'original data'!C85 *10000, "")</f>
        <v>4.5651075138308386</v>
      </c>
      <c r="B85">
        <f>IF(Table_64c43cb4[[#This Row],[Column7]] = 1, 'original data'!J85)</f>
        <v>29</v>
      </c>
    </row>
    <row r="86" spans="1:2" x14ac:dyDescent="0.3">
      <c r="A86">
        <f>IF(Table_64c43cb4[[#This Row],[Column7]] = 1, 1/'original data'!C86 *10000, "")</f>
        <v>4.5596966148222764</v>
      </c>
      <c r="B86">
        <f>IF(Table_64c43cb4[[#This Row],[Column7]] = 1, 'original data'!J86)</f>
        <v>30</v>
      </c>
    </row>
    <row r="87" spans="1:2" x14ac:dyDescent="0.3">
      <c r="A87">
        <f>IF(Table_64c43cb4[[#This Row],[Column7]] = 1, 1/'original data'!C87 *10000, "")</f>
        <v>4.5543749802903726</v>
      </c>
      <c r="B87">
        <f>IF(Table_64c43cb4[[#This Row],[Column7]] = 1, 'original data'!J87)</f>
        <v>31</v>
      </c>
    </row>
    <row r="88" spans="1:2" x14ac:dyDescent="0.3">
      <c r="A88">
        <f>IF(Table_64c43cb4[[#This Row],[Column7]] = 1, 1/'original data'!C88 *10000, "")</f>
        <v>4.549142299388377</v>
      </c>
      <c r="B88">
        <f>IF(Table_64c43cb4[[#This Row],[Column7]] = 1, 'original data'!J88)</f>
        <v>32</v>
      </c>
    </row>
    <row r="89" spans="1:2" x14ac:dyDescent="0.3">
      <c r="A89">
        <f>IF(Table_64c43cb4[[#This Row],[Column7]] = 1, 1/'original data'!C89 *10000, "")</f>
        <v>4.543998274560245</v>
      </c>
      <c r="B89">
        <f>IF(Table_64c43cb4[[#This Row],[Column7]] = 1, 'original data'!J89)</f>
        <v>33</v>
      </c>
    </row>
    <row r="90" spans="1:2" x14ac:dyDescent="0.3">
      <c r="A90">
        <f>IF(Table_64c43cb4[[#This Row],[Column7]] = 1, 1/'original data'!C90 *10000, "")</f>
        <v>4.5389426214438791</v>
      </c>
      <c r="B90">
        <f>IF(Table_64c43cb4[[#This Row],[Column7]] = 1, 'original data'!J90)</f>
        <v>34</v>
      </c>
    </row>
    <row r="91" spans="1:2" x14ac:dyDescent="0.3">
      <c r="A91">
        <f>IF(Table_64c43cb4[[#This Row],[Column7]] = 1, 1/'original data'!C91 *10000, "")</f>
        <v>4.5339750605564282</v>
      </c>
      <c r="B91">
        <f>IF(Table_64c43cb4[[#This Row],[Column7]] = 1, 'original data'!J91)</f>
        <v>35</v>
      </c>
    </row>
    <row r="92" spans="1:2" x14ac:dyDescent="0.3">
      <c r="A92">
        <f>IF(Table_64c43cb4[[#This Row],[Column7]] = 1, 1/'original data'!C92 *10000, "")</f>
        <v>4.5290953193468848</v>
      </c>
      <c r="B92">
        <f>IF(Table_64c43cb4[[#This Row],[Column7]] = 1, 'original data'!J92)</f>
        <v>36</v>
      </c>
    </row>
    <row r="93" spans="1:2" x14ac:dyDescent="0.3">
      <c r="A93">
        <f>IF(Table_64c43cb4[[#This Row],[Column7]] = 1, 1/'original data'!C93 *10000, "")</f>
        <v>4.5243031403631475</v>
      </c>
      <c r="B93">
        <f>IF(Table_64c43cb4[[#This Row],[Column7]] = 1, 'original data'!J93)</f>
        <v>37</v>
      </c>
    </row>
    <row r="94" spans="1:2" x14ac:dyDescent="0.3">
      <c r="A94">
        <f>IF(Table_64c43cb4[[#This Row],[Column7]] = 1, 1/'original data'!C94 *10000, "")</f>
        <v>4.5195982668485009</v>
      </c>
      <c r="B94">
        <f>IF(Table_64c43cb4[[#This Row],[Column7]] = 1, 'original data'!J94)</f>
        <v>38</v>
      </c>
    </row>
    <row r="95" spans="1:2" x14ac:dyDescent="0.3">
      <c r="A95">
        <f>IF(Table_64c43cb4[[#This Row],[Column7]] = 1, 1/'original data'!C95 *10000, "")</f>
        <v>4.5149804590968481</v>
      </c>
      <c r="B95">
        <f>IF(Table_64c43cb4[[#This Row],[Column7]] = 1, 'original data'!J95)</f>
        <v>39</v>
      </c>
    </row>
    <row r="96" spans="1:2" x14ac:dyDescent="0.3">
      <c r="A96">
        <f>IF(Table_64c43cb4[[#This Row],[Column7]] = 1, 1/'original data'!C96 *10000, "")</f>
        <v>4.5104494780582511</v>
      </c>
      <c r="B96">
        <f>IF(Table_64c43cb4[[#This Row],[Column7]] = 1, 'original data'!J96)</f>
        <v>40</v>
      </c>
    </row>
    <row r="97" spans="1:2" x14ac:dyDescent="0.3">
      <c r="A97">
        <f>IF(Table_64c43cb4[[#This Row],[Column7]] = 1, 1/'original data'!C97 *10000, "")</f>
        <v>4.5060050996000758</v>
      </c>
      <c r="B97">
        <f>IF(Table_64c43cb4[[#This Row],[Column7]] = 1, 'original data'!J97)</f>
        <v>41</v>
      </c>
    </row>
    <row r="98" spans="1:2" x14ac:dyDescent="0.3">
      <c r="A98">
        <f>IF(Table_64c43cb4[[#This Row],[Column7]] = 1, 1/'original data'!C98 *10000, "")</f>
        <v>4.5016471063092336</v>
      </c>
      <c r="B98">
        <f>IF(Table_64c43cb4[[#This Row],[Column7]] = 1, 'original data'!J98)</f>
        <v>42</v>
      </c>
    </row>
    <row r="99" spans="1:2" x14ac:dyDescent="0.3">
      <c r="A99">
        <f>IF(Table_64c43cb4[[#This Row],[Column7]] = 1, 1/'original data'!C99 *10000, "")</f>
        <v>4.4973752874830781</v>
      </c>
      <c r="B99">
        <f>IF(Table_64c43cb4[[#This Row],[Column7]] = 1, 'original data'!J99)</f>
        <v>43</v>
      </c>
    </row>
    <row r="100" spans="1:2" x14ac:dyDescent="0.3">
      <c r="A100">
        <f>IF(Table_64c43cb4[[#This Row],[Column7]] = 1, 1/'original data'!C100 *10000, "")</f>
        <v>4.4931894431590234</v>
      </c>
      <c r="B100">
        <f>IF(Table_64c43cb4[[#This Row],[Column7]] = 1, 'original data'!J100)</f>
        <v>44</v>
      </c>
    </row>
    <row r="101" spans="1:2" x14ac:dyDescent="0.3">
      <c r="A101">
        <f>IF(Table_64c43cb4[[#This Row],[Column7]] = 1, 1/'original data'!C101 *10000, "")</f>
        <v>4.4890893800401379</v>
      </c>
      <c r="B101">
        <f>IF(Table_64c43cb4[[#This Row],[Column7]] = 1, 'original data'!J101)</f>
        <v>45</v>
      </c>
    </row>
    <row r="102" spans="1:2" x14ac:dyDescent="0.3">
      <c r="A102">
        <f>IF(Table_64c43cb4[[#This Row],[Column7]] = 1, 1/'original data'!C102 *10000, "")</f>
        <v>4.4850749175253029</v>
      </c>
      <c r="B102">
        <f>IF(Table_64c43cb4[[#This Row],[Column7]] = 1, 'original data'!J102)</f>
        <v>46</v>
      </c>
    </row>
    <row r="103" spans="1:2" x14ac:dyDescent="0.3">
      <c r="A103">
        <f>IF(Table_64c43cb4[[#This Row],[Column7]] = 1, 1/'original data'!C103 *10000, "")</f>
        <v>4.4811458776123754</v>
      </c>
      <c r="B103">
        <f>IF(Table_64c43cb4[[#This Row],[Column7]] = 1, 'original data'!J103)</f>
        <v>47</v>
      </c>
    </row>
    <row r="104" spans="1:2" x14ac:dyDescent="0.3">
      <c r="A104">
        <f>IF(Table_64c43cb4[[#This Row],[Column7]] = 1, 1/'original data'!C104 *10000, "")</f>
        <v>4.4773020929508158</v>
      </c>
      <c r="B104">
        <f>IF(Table_64c43cb4[[#This Row],[Column7]] = 1, 'original data'!J104)</f>
        <v>48</v>
      </c>
    </row>
    <row r="105" spans="1:2" x14ac:dyDescent="0.3">
      <c r="A105">
        <f>IF(Table_64c43cb4[[#This Row],[Column7]] = 1, 1/'original data'!C105 *10000, "")</f>
        <v>4.4735434088083688</v>
      </c>
      <c r="B105">
        <f>IF(Table_64c43cb4[[#This Row],[Column7]] = 1, 'original data'!J105)</f>
        <v>49</v>
      </c>
    </row>
    <row r="106" spans="1:2" x14ac:dyDescent="0.3">
      <c r="A106">
        <f>IF(Table_64c43cb4[[#This Row],[Column7]] = 1, 1/'original data'!C106 *10000, "")</f>
        <v>4.4698696730335437</v>
      </c>
      <c r="B106">
        <f>IF(Table_64c43cb4[[#This Row],[Column7]] = 1, 'original data'!J106)</f>
        <v>50</v>
      </c>
    </row>
    <row r="107" spans="1:2" x14ac:dyDescent="0.3">
      <c r="A107">
        <f>IF(Table_64c43cb4[[#This Row],[Column7]] = 1, 1/'original data'!C107 *10000, "")</f>
        <v>4.4662807460664729</v>
      </c>
      <c r="B107">
        <f>IF(Table_64c43cb4[[#This Row],[Column7]] = 1, 'original data'!J107)</f>
        <v>51</v>
      </c>
    </row>
    <row r="108" spans="1:2" x14ac:dyDescent="0.3">
      <c r="A108">
        <f>IF(Table_64c43cb4[[#This Row],[Column7]] = 1, 1/'original data'!C108 *10000, "")</f>
        <v>4.4627764929297973</v>
      </c>
      <c r="B108">
        <f>IF(Table_64c43cb4[[#This Row],[Column7]] = 1, 'original data'!J108)</f>
        <v>52</v>
      </c>
    </row>
    <row r="109" spans="1:2" x14ac:dyDescent="0.3">
      <c r="A109">
        <f>IF(Table_64c43cb4[[#This Row],[Column7]] = 1, 1/'original data'!C109 *10000, "")</f>
        <v>4.4593567931945497</v>
      </c>
      <c r="B109">
        <f>IF(Table_64c43cb4[[#This Row],[Column7]] = 1, 'original data'!J109)</f>
        <v>53</v>
      </c>
    </row>
    <row r="110" spans="1:2" x14ac:dyDescent="0.3">
      <c r="A110">
        <f>IF(Table_64c43cb4[[#This Row],[Column7]] = 1, 1/'original data'!C110 *10000, "")</f>
        <v>4.4560215270293027</v>
      </c>
      <c r="B110">
        <f>IF(Table_64c43cb4[[#This Row],[Column7]] = 1, 'original data'!J110)</f>
        <v>54</v>
      </c>
    </row>
    <row r="112" spans="1:2" x14ac:dyDescent="0.3">
      <c r="A112" t="str">
        <f>IF(Table_64c43cb4[[#This Row],[Column7]] = 1, 1/'original data'!C112 *10000, "")</f>
        <v/>
      </c>
    </row>
    <row r="113" spans="1:1" x14ac:dyDescent="0.3">
      <c r="A113" t="str">
        <f>IF(Table_64c43cb4[[#This Row],[Column7]] = 1, 1/'original data'!C113 *10000, "")</f>
        <v/>
      </c>
    </row>
    <row r="114" spans="1:1" x14ac:dyDescent="0.3">
      <c r="A114" t="str">
        <f>IF(Table_64c43cb4[[#This Row],[Column7]] = 1, 1/'original data'!C114 *10000, "")</f>
        <v/>
      </c>
    </row>
    <row r="115" spans="1:1" x14ac:dyDescent="0.3">
      <c r="A115" t="str">
        <f>IF(Table_64c43cb4[[#This Row],[Column7]] = 1, 1/'original data'!C115 *10000, "")</f>
        <v/>
      </c>
    </row>
    <row r="116" spans="1:1" x14ac:dyDescent="0.3">
      <c r="A116" t="str">
        <f>IF(Table_64c43cb4[[#This Row],[Column7]] = 1, 1/'original data'!C116 *10000, "")</f>
        <v/>
      </c>
    </row>
    <row r="117" spans="1:1" x14ac:dyDescent="0.3">
      <c r="A117" t="str">
        <f>IF(Table_64c43cb4[[#This Row],[Column7]] = 1, 1/'original data'!C117 *10000, "")</f>
        <v/>
      </c>
    </row>
    <row r="118" spans="1:1" x14ac:dyDescent="0.3">
      <c r="A118" t="str">
        <f>IF(Table_64c43cb4[[#This Row],[Column7]] = 1, 1/'original data'!C118 *10000, "")</f>
        <v/>
      </c>
    </row>
    <row r="119" spans="1:1" x14ac:dyDescent="0.3">
      <c r="A119" t="str">
        <f>IF(Table_64c43cb4[[#This Row],[Column7]] = 1, 1/'original data'!C119 *10000, "")</f>
        <v/>
      </c>
    </row>
    <row r="120" spans="1:1" x14ac:dyDescent="0.3">
      <c r="A120" t="str">
        <f>IF(Table_64c43cb4[[#This Row],[Column7]] = 1, 1/'original data'!C120 *10000, "")</f>
        <v/>
      </c>
    </row>
    <row r="121" spans="1:1" x14ac:dyDescent="0.3">
      <c r="A121" t="str">
        <f>IF(Table_64c43cb4[[#This Row],[Column7]] = 1, 1/'original data'!C121 *10000, "")</f>
        <v/>
      </c>
    </row>
    <row r="122" spans="1:1" x14ac:dyDescent="0.3">
      <c r="A122" t="str">
        <f>IF(Table_64c43cb4[[#This Row],[Column7]] = 1, 1/'original data'!C122 *10000, "")</f>
        <v/>
      </c>
    </row>
    <row r="123" spans="1:1" x14ac:dyDescent="0.3">
      <c r="A123" t="str">
        <f>IF(Table_64c43cb4[[#This Row],[Column7]] = 1, 1/'original data'!C123 *10000, "")</f>
        <v/>
      </c>
    </row>
    <row r="124" spans="1:1" x14ac:dyDescent="0.3">
      <c r="A124" t="str">
        <f>IF(Table_64c43cb4[[#This Row],[Column7]] = 1, 1/'original data'!C124 *10000, "")</f>
        <v/>
      </c>
    </row>
    <row r="125" spans="1:1" x14ac:dyDescent="0.3">
      <c r="A125" t="str">
        <f>IF(Table_64c43cb4[[#This Row],[Column7]] = 1, 1/'original data'!C125 *10000, "")</f>
        <v/>
      </c>
    </row>
    <row r="126" spans="1:1" x14ac:dyDescent="0.3">
      <c r="A126" t="str">
        <f>IF(Table_64c43cb4[[#This Row],[Column7]] = 1, 1/'original data'!C126 *10000, "")</f>
        <v/>
      </c>
    </row>
    <row r="127" spans="1:1" x14ac:dyDescent="0.3">
      <c r="A127" t="str">
        <f>IF(Table_64c43cb4[[#This Row],[Column7]] = 1, 1/'original data'!C127 *10000, "")</f>
        <v/>
      </c>
    </row>
    <row r="128" spans="1:1" x14ac:dyDescent="0.3">
      <c r="A128" t="str">
        <f>IF(Table_64c43cb4[[#This Row],[Column7]] = 1, 1/'original data'!C128 *10000, "")</f>
        <v/>
      </c>
    </row>
    <row r="129" spans="1:1" x14ac:dyDescent="0.3">
      <c r="A129" t="str">
        <f>IF(Table_64c43cb4[[#This Row],[Column7]] = 1, 1/'original data'!C129 *10000, "")</f>
        <v/>
      </c>
    </row>
    <row r="130" spans="1:1" x14ac:dyDescent="0.3">
      <c r="A130" t="str">
        <f>IF(Table_64c43cb4[[#This Row],[Column7]] = 1, 1/'original data'!C130 *10000, "")</f>
        <v/>
      </c>
    </row>
    <row r="131" spans="1:1" x14ac:dyDescent="0.3">
      <c r="A131" t="str">
        <f>IF(Table_64c43cb4[[#This Row],[Column7]] = 1, 1/'original data'!C131 *10000, "")</f>
        <v/>
      </c>
    </row>
    <row r="132" spans="1:1" x14ac:dyDescent="0.3">
      <c r="A132" t="str">
        <f>IF(Table_64c43cb4[[#This Row],[Column7]] = 1, 1/'original data'!C132 *10000, "")</f>
        <v/>
      </c>
    </row>
    <row r="133" spans="1:1" x14ac:dyDescent="0.3">
      <c r="A133" t="str">
        <f>IF(Table_64c43cb4[[#This Row],[Column7]] = 1, 1/'original data'!C133 *10000, "")</f>
        <v/>
      </c>
    </row>
    <row r="134" spans="1:1" x14ac:dyDescent="0.3">
      <c r="A134" t="str">
        <f>IF(Table_64c43cb4[[#This Row],[Column7]] = 1, 1/'original data'!C134 *10000, "")</f>
        <v/>
      </c>
    </row>
    <row r="135" spans="1:1" x14ac:dyDescent="0.3">
      <c r="A135" t="str">
        <f>IF(Table_64c43cb4[[#This Row],[Column7]] = 1, 1/'original data'!C135 *10000, "")</f>
        <v/>
      </c>
    </row>
    <row r="136" spans="1:1" x14ac:dyDescent="0.3">
      <c r="A136" t="str">
        <f>IF(Table_64c43cb4[[#This Row],[Column7]] = 1, 1/'original data'!C136 *10000, "")</f>
        <v/>
      </c>
    </row>
    <row r="137" spans="1:1" x14ac:dyDescent="0.3">
      <c r="A137" t="str">
        <f>IF(Table_64c43cb4[[#This Row],[Column7]] = 1, 1/'original data'!C137 *10000, "")</f>
        <v/>
      </c>
    </row>
    <row r="138" spans="1:1" x14ac:dyDescent="0.3">
      <c r="A138" t="str">
        <f>IF(Table_64c43cb4[[#This Row],[Column7]] = 1, 1/'original data'!C138 *10000, "")</f>
        <v/>
      </c>
    </row>
    <row r="139" spans="1:1" x14ac:dyDescent="0.3">
      <c r="A139" t="str">
        <f>IF(Table_64c43cb4[[#This Row],[Column7]] = 1, 1/'original data'!C139 *10000, "")</f>
        <v/>
      </c>
    </row>
    <row r="140" spans="1:1" x14ac:dyDescent="0.3">
      <c r="A140" t="str">
        <f>IF(Table_64c43cb4[[#This Row],[Column7]] = 1, 1/'original data'!C140 *10000, "")</f>
        <v/>
      </c>
    </row>
    <row r="141" spans="1:1" x14ac:dyDescent="0.3">
      <c r="A141" t="str">
        <f>IF(Table_64c43cb4[[#This Row],[Column7]] = 1, 1/'original data'!C141 *10000, "")</f>
        <v/>
      </c>
    </row>
    <row r="142" spans="1:1" x14ac:dyDescent="0.3">
      <c r="A142" t="str">
        <f>IF(Table_64c43cb4[[#This Row],[Column7]] = 1, 1/'original data'!C142 *10000, "")</f>
        <v/>
      </c>
    </row>
    <row r="143" spans="1:1" x14ac:dyDescent="0.3">
      <c r="A143" t="str">
        <f>IF(Table_64c43cb4[[#This Row],[Column7]] = 1, 1/'original data'!C143 *10000, "")</f>
        <v/>
      </c>
    </row>
    <row r="144" spans="1:1" x14ac:dyDescent="0.3">
      <c r="A144" t="str">
        <f>IF(Table_64c43cb4[[#This Row],[Column7]] = 1, 1/'original data'!C144 *10000, "")</f>
        <v/>
      </c>
    </row>
    <row r="145" spans="1:1" x14ac:dyDescent="0.3">
      <c r="A145" t="str">
        <f>IF(Table_64c43cb4[[#This Row],[Column7]] = 1, 1/'original data'!C145 *10000, "")</f>
        <v/>
      </c>
    </row>
    <row r="146" spans="1:1" x14ac:dyDescent="0.3">
      <c r="A146" t="str">
        <f>IF(Table_64c43cb4[[#This Row],[Column7]] = 1, 1/'original data'!C146 *10000, "")</f>
        <v/>
      </c>
    </row>
    <row r="147" spans="1:1" x14ac:dyDescent="0.3">
      <c r="A147" t="str">
        <f>IF(Table_64c43cb4[[#This Row],[Column7]] = 1, 1/'original data'!C147 *10000, "")</f>
        <v/>
      </c>
    </row>
    <row r="148" spans="1:1" x14ac:dyDescent="0.3">
      <c r="A148" t="str">
        <f>IF(Table_64c43cb4[[#This Row],[Column7]] = 1, 1/'original data'!C148 *10000, "")</f>
        <v/>
      </c>
    </row>
    <row r="149" spans="1:1" x14ac:dyDescent="0.3">
      <c r="A149" t="str">
        <f>IF(Table_64c43cb4[[#This Row],[Column7]] = 1, 1/'original data'!C149 *10000, "")</f>
        <v/>
      </c>
    </row>
    <row r="150" spans="1:1" x14ac:dyDescent="0.3">
      <c r="A150" t="str">
        <f>IF(Table_64c43cb4[[#This Row],[Column7]] = 1, 1/'original data'!C150 *10000, "")</f>
        <v/>
      </c>
    </row>
    <row r="151" spans="1:1" x14ac:dyDescent="0.3">
      <c r="A151" t="str">
        <f>IF(Table_64c43cb4[[#This Row],[Column7]] = 1, 1/'original data'!C151 *10000, "")</f>
        <v/>
      </c>
    </row>
    <row r="152" spans="1:1" x14ac:dyDescent="0.3">
      <c r="A152" t="str">
        <f>IF(Table_64c43cb4[[#This Row],[Column7]] = 1, 1/'original data'!C152 *10000, "")</f>
        <v/>
      </c>
    </row>
    <row r="153" spans="1:1" x14ac:dyDescent="0.3">
      <c r="A153" t="str">
        <f>IF(Table_64c43cb4[[#This Row],[Column7]] = 1, 1/'original data'!C153 *10000, "")</f>
        <v/>
      </c>
    </row>
    <row r="154" spans="1:1" x14ac:dyDescent="0.3">
      <c r="A154" t="str">
        <f>IF(Table_64c43cb4[[#This Row],[Column7]] = 1, 1/'original data'!C154 *10000, "")</f>
        <v/>
      </c>
    </row>
    <row r="155" spans="1:1" x14ac:dyDescent="0.3">
      <c r="A155" t="str">
        <f>IF(Table_64c43cb4[[#This Row],[Column7]] = 1, 1/'original data'!C155 *10000, "")</f>
        <v/>
      </c>
    </row>
    <row r="156" spans="1:1" x14ac:dyDescent="0.3">
      <c r="A156" t="str">
        <f>IF(Table_64c43cb4[[#This Row],[Column7]] = 1, 1/'original data'!C156 *10000, "")</f>
        <v/>
      </c>
    </row>
    <row r="157" spans="1:1" x14ac:dyDescent="0.3">
      <c r="A157" t="str">
        <f>IF(Table_64c43cb4[[#This Row],[Column7]] = 1, 1/'original data'!C157 *10000, "")</f>
        <v/>
      </c>
    </row>
    <row r="158" spans="1:1" x14ac:dyDescent="0.3">
      <c r="A158" t="str">
        <f>IF(Table_64c43cb4[[#This Row],[Column7]] = 1, 1/'original data'!C158 *10000, "")</f>
        <v/>
      </c>
    </row>
    <row r="159" spans="1:1" x14ac:dyDescent="0.3">
      <c r="A159" t="str">
        <f>IF(Table_64c43cb4[[#This Row],[Column7]] = 1, 1/'original data'!C159 *10000, "")</f>
        <v/>
      </c>
    </row>
    <row r="160" spans="1:1" x14ac:dyDescent="0.3">
      <c r="A160" t="str">
        <f>IF(Table_64c43cb4[[#This Row],[Column7]] = 1, 1/'original data'!C160 *10000, "")</f>
        <v/>
      </c>
    </row>
    <row r="161" spans="1:1" x14ac:dyDescent="0.3">
      <c r="A161" t="str">
        <f>IF(Table_64c43cb4[[#This Row],[Column7]] = 1, 1/'original data'!C161 *10000, "")</f>
        <v/>
      </c>
    </row>
    <row r="162" spans="1:1" x14ac:dyDescent="0.3">
      <c r="A162" t="str">
        <f>IF(Table_64c43cb4[[#This Row],[Column7]] = 1, 1/'original data'!C162 *10000, "")</f>
        <v/>
      </c>
    </row>
    <row r="163" spans="1:1" x14ac:dyDescent="0.3">
      <c r="A163" t="str">
        <f>IF(Table_64c43cb4[[#This Row],[Column7]] = 1, 1/'original data'!C163 *10000, "")</f>
        <v/>
      </c>
    </row>
    <row r="164" spans="1:1" x14ac:dyDescent="0.3">
      <c r="A164" t="str">
        <f>IF(Table_64c43cb4[[#This Row],[Column7]] = 1, 1/'original data'!C164 *10000, "")</f>
        <v/>
      </c>
    </row>
    <row r="165" spans="1:1" x14ac:dyDescent="0.3">
      <c r="A165" t="str">
        <f>IF(Table_64c43cb4[[#This Row],[Column7]] = 1, 1/'original data'!C165 *10000, "")</f>
        <v/>
      </c>
    </row>
    <row r="166" spans="1:1" x14ac:dyDescent="0.3">
      <c r="A166" t="str">
        <f>IF(Table_64c43cb4[[#This Row],[Column7]] = 1, 1/'original data'!C166 *10000, "")</f>
        <v/>
      </c>
    </row>
    <row r="167" spans="1:1" x14ac:dyDescent="0.3">
      <c r="A167" t="str">
        <f>IF(Table_64c43cb4[[#This Row],[Column7]] = 1, 1/'original data'!C167 *10000, "")</f>
        <v/>
      </c>
    </row>
    <row r="168" spans="1:1" x14ac:dyDescent="0.3">
      <c r="A168" t="str">
        <f>IF(Table_64c43cb4[[#This Row],[Column7]] = 1, 1/'original data'!C168 *10000, "")</f>
        <v/>
      </c>
    </row>
    <row r="169" spans="1:1" x14ac:dyDescent="0.3">
      <c r="A169" t="str">
        <f>IF(Table_64c43cb4[[#This Row],[Column7]] = 1, 1/'original data'!C169 *10000, "")</f>
        <v/>
      </c>
    </row>
    <row r="170" spans="1:1" x14ac:dyDescent="0.3">
      <c r="A170" t="str">
        <f>IF(Table_64c43cb4[[#This Row],[Column7]] = 1, 1/'original data'!C170 *10000, "")</f>
        <v/>
      </c>
    </row>
    <row r="171" spans="1:1" x14ac:dyDescent="0.3">
      <c r="A171" t="str">
        <f>IF(Table_64c43cb4[[#This Row],[Column7]] = 1, 1/'original data'!C171 *10000, "")</f>
        <v/>
      </c>
    </row>
    <row r="172" spans="1:1" x14ac:dyDescent="0.3">
      <c r="A172" t="str">
        <f>IF(Table_64c43cb4[[#This Row],[Column7]] = 1, 1/'original data'!C172 *10000, "")</f>
        <v/>
      </c>
    </row>
    <row r="173" spans="1:1" x14ac:dyDescent="0.3">
      <c r="A173" t="str">
        <f>IF(Table_64c43cb4[[#This Row],[Column7]] = 1, 1/'original data'!C173 *10000, "")</f>
        <v/>
      </c>
    </row>
    <row r="174" spans="1:1" x14ac:dyDescent="0.3">
      <c r="A174" t="str">
        <f>IF(Table_64c43cb4[[#This Row],[Column7]] = 1, 1/'original data'!C174 *10000, "")</f>
        <v/>
      </c>
    </row>
    <row r="175" spans="1:1" x14ac:dyDescent="0.3">
      <c r="A175" t="str">
        <f>IF(Table_64c43cb4[[#This Row],[Column7]] = 1, 1/'original data'!C175 *10000, "")</f>
        <v/>
      </c>
    </row>
    <row r="176" spans="1:1" x14ac:dyDescent="0.3">
      <c r="A176" t="str">
        <f>IF(Table_64c43cb4[[#This Row],[Column7]] = 1, 1/'original data'!C176 *10000, "")</f>
        <v/>
      </c>
    </row>
    <row r="177" spans="1:1" x14ac:dyDescent="0.3">
      <c r="A177" t="str">
        <f>IF(Table_64c43cb4[[#This Row],[Column7]] = 1, 1/'original data'!C177 *10000, "")</f>
        <v/>
      </c>
    </row>
    <row r="178" spans="1:1" x14ac:dyDescent="0.3">
      <c r="A178" t="str">
        <f>IF(Table_64c43cb4[[#This Row],[Column7]] = 1, 1/'original data'!C178 *10000, "")</f>
        <v/>
      </c>
    </row>
    <row r="179" spans="1:1" x14ac:dyDescent="0.3">
      <c r="A179" t="str">
        <f>IF(Table_64c43cb4[[#This Row],[Column7]] = 1, 1/'original data'!C179 *10000, "")</f>
        <v/>
      </c>
    </row>
    <row r="180" spans="1:1" x14ac:dyDescent="0.3">
      <c r="A180" t="str">
        <f>IF(Table_64c43cb4[[#This Row],[Column7]] = 1, 1/'original data'!C180 *10000, "")</f>
        <v/>
      </c>
    </row>
    <row r="181" spans="1:1" x14ac:dyDescent="0.3">
      <c r="A181" t="str">
        <f>IF(Table_64c43cb4[[#This Row],[Column7]] = 1, 1/'original data'!C181 *10000, "")</f>
        <v/>
      </c>
    </row>
    <row r="182" spans="1:1" x14ac:dyDescent="0.3">
      <c r="A182" t="str">
        <f>IF(Table_64c43cb4[[#This Row],[Column7]] = 1, 1/'original data'!C182 *10000, "")</f>
        <v/>
      </c>
    </row>
    <row r="183" spans="1:1" x14ac:dyDescent="0.3">
      <c r="A183" t="str">
        <f>IF(Table_64c43cb4[[#This Row],[Column7]] = 1, 1/'original data'!C183 *10000, "")</f>
        <v/>
      </c>
    </row>
    <row r="184" spans="1:1" x14ac:dyDescent="0.3">
      <c r="A184" t="str">
        <f>IF(Table_64c43cb4[[#This Row],[Column7]] = 1, 1/'original data'!C184 *10000, "")</f>
        <v/>
      </c>
    </row>
    <row r="185" spans="1:1" x14ac:dyDescent="0.3">
      <c r="A185" t="str">
        <f>IF(Table_64c43cb4[[#This Row],[Column7]] = 1, 1/'original data'!C185 *10000, "")</f>
        <v/>
      </c>
    </row>
    <row r="186" spans="1:1" x14ac:dyDescent="0.3">
      <c r="A186" t="str">
        <f>IF(Table_64c43cb4[[#This Row],[Column7]] = 1, 1/'original data'!C186 *10000, "")</f>
        <v/>
      </c>
    </row>
    <row r="187" spans="1:1" x14ac:dyDescent="0.3">
      <c r="A187" t="str">
        <f>IF(Table_64c43cb4[[#This Row],[Column7]] = 1, 1/'original data'!C187 *10000, "")</f>
        <v/>
      </c>
    </row>
    <row r="188" spans="1:1" x14ac:dyDescent="0.3">
      <c r="A188" t="str">
        <f>IF(Table_64c43cb4[[#This Row],[Column7]] = 1, 1/'original data'!C188 *10000, "")</f>
        <v/>
      </c>
    </row>
    <row r="189" spans="1:1" x14ac:dyDescent="0.3">
      <c r="A189" t="str">
        <f>IF(Table_64c43cb4[[#This Row],[Column7]] = 1, 1/'original data'!C189 *10000, "")</f>
        <v/>
      </c>
    </row>
    <row r="190" spans="1:1" x14ac:dyDescent="0.3">
      <c r="A190" t="str">
        <f>IF(Table_64c43cb4[[#This Row],[Column7]] = 1, 1/'original data'!C190 *10000, "")</f>
        <v/>
      </c>
    </row>
    <row r="191" spans="1:1" x14ac:dyDescent="0.3">
      <c r="A191" t="str">
        <f>IF(Table_64c43cb4[[#This Row],[Column7]] = 1, 1/'original data'!C191 *10000, "")</f>
        <v/>
      </c>
    </row>
    <row r="192" spans="1:1" x14ac:dyDescent="0.3">
      <c r="A192" t="str">
        <f>IF(Table_64c43cb4[[#This Row],[Column7]] = 1, 1/'original data'!C192 *10000, "")</f>
        <v/>
      </c>
    </row>
    <row r="193" spans="1:1" x14ac:dyDescent="0.3">
      <c r="A193" t="str">
        <f>IF(Table_64c43cb4[[#This Row],[Column7]] = 1, 1/'original data'!C193 *10000, "")</f>
        <v/>
      </c>
    </row>
    <row r="194" spans="1:1" x14ac:dyDescent="0.3">
      <c r="A194" t="str">
        <f>IF(Table_64c43cb4[[#This Row],[Column7]] = 1, 1/'original data'!C194 *10000, "")</f>
        <v/>
      </c>
    </row>
    <row r="195" spans="1:1" x14ac:dyDescent="0.3">
      <c r="A195" t="str">
        <f>IF(Table_64c43cb4[[#This Row],[Column7]] = 1, 1/'original data'!C195 *10000, "")</f>
        <v/>
      </c>
    </row>
    <row r="196" spans="1:1" x14ac:dyDescent="0.3">
      <c r="A196" t="str">
        <f>IF(Table_64c43cb4[[#This Row],[Column7]] = 1, 1/'original data'!C196 *10000, "")</f>
        <v/>
      </c>
    </row>
    <row r="197" spans="1:1" x14ac:dyDescent="0.3">
      <c r="A197" t="str">
        <f>IF(Table_64c43cb4[[#This Row],[Column7]] = 1, 1/'original data'!C197 *10000, "")</f>
        <v/>
      </c>
    </row>
    <row r="198" spans="1:1" x14ac:dyDescent="0.3">
      <c r="A198" t="str">
        <f>IF(Table_64c43cb4[[#This Row],[Column7]] = 1, 1/'original data'!C198 *10000, "")</f>
        <v/>
      </c>
    </row>
    <row r="199" spans="1:1" x14ac:dyDescent="0.3">
      <c r="A199" t="str">
        <f>IF(Table_64c43cb4[[#This Row],[Column7]] = 1, 1/'original data'!C199 *10000, "")</f>
        <v/>
      </c>
    </row>
    <row r="200" spans="1:1" x14ac:dyDescent="0.3">
      <c r="A200" t="str">
        <f>IF(Table_64c43cb4[[#This Row],[Column7]] = 1, 1/'original data'!C200 *10000, "")</f>
        <v/>
      </c>
    </row>
    <row r="201" spans="1:1" x14ac:dyDescent="0.3">
      <c r="A201" t="str">
        <f>IF(Table_64c43cb4[[#This Row],[Column7]] = 1, 1/'original data'!C201 *10000, "")</f>
        <v/>
      </c>
    </row>
    <row r="202" spans="1:1" x14ac:dyDescent="0.3">
      <c r="A202" t="str">
        <f>IF(Table_64c43cb4[[#This Row],[Column7]] = 1, 1/'original data'!C202 *10000, "")</f>
        <v/>
      </c>
    </row>
    <row r="203" spans="1:1" x14ac:dyDescent="0.3">
      <c r="A203" t="str">
        <f>IF(Table_64c43cb4[[#This Row],[Column7]] = 1, 1/'original data'!C203 *10000, "")</f>
        <v/>
      </c>
    </row>
    <row r="204" spans="1:1" x14ac:dyDescent="0.3">
      <c r="A204" t="str">
        <f>IF(Table_64c43cb4[[#This Row],[Column7]] = 1, 1/'original data'!C204 *10000, "")</f>
        <v/>
      </c>
    </row>
    <row r="205" spans="1:1" x14ac:dyDescent="0.3">
      <c r="A205" t="str">
        <f>IF(Table_64c43cb4[[#This Row],[Column7]] = 1, 1/'original data'!C205 *10000, "")</f>
        <v/>
      </c>
    </row>
    <row r="206" spans="1:1" x14ac:dyDescent="0.3">
      <c r="A206" t="str">
        <f>IF(Table_64c43cb4[[#This Row],[Column7]] = 1, 1/'original data'!C206 *10000, "")</f>
        <v/>
      </c>
    </row>
    <row r="207" spans="1:1" x14ac:dyDescent="0.3">
      <c r="A207" t="str">
        <f>IF(Table_64c43cb4[[#This Row],[Column7]] = 1, 1/'original data'!C207 *10000, "")</f>
        <v/>
      </c>
    </row>
    <row r="208" spans="1:1" x14ac:dyDescent="0.3">
      <c r="A208" t="str">
        <f>IF(Table_64c43cb4[[#This Row],[Column7]] = 1, 1/'original data'!C208 *10000, "")</f>
        <v/>
      </c>
    </row>
    <row r="209" spans="1:1" x14ac:dyDescent="0.3">
      <c r="A209" t="str">
        <f>IF(Table_64c43cb4[[#This Row],[Column7]] = 1, 1/'original data'!C209 *10000, "")</f>
        <v/>
      </c>
    </row>
    <row r="210" spans="1:1" x14ac:dyDescent="0.3">
      <c r="A210" t="str">
        <f>IF(Table_64c43cb4[[#This Row],[Column7]] = 1, 1/'original data'!C210 *10000, "")</f>
        <v/>
      </c>
    </row>
    <row r="211" spans="1:1" x14ac:dyDescent="0.3">
      <c r="A211" t="str">
        <f>IF(Table_64c43cb4[[#This Row],[Column7]] = 1, 1/'original data'!C211 *10000, "")</f>
        <v/>
      </c>
    </row>
    <row r="212" spans="1:1" x14ac:dyDescent="0.3">
      <c r="A212" t="str">
        <f>IF(Table_64c43cb4[[#This Row],[Column7]] = 1, 1/'original data'!C212 *10000, "")</f>
        <v/>
      </c>
    </row>
    <row r="213" spans="1:1" x14ac:dyDescent="0.3">
      <c r="A213" t="str">
        <f>IF(Table_64c43cb4[[#This Row],[Column7]] = 1, 1/'original data'!C213 *10000, "")</f>
        <v/>
      </c>
    </row>
    <row r="214" spans="1:1" x14ac:dyDescent="0.3">
      <c r="A214" t="str">
        <f>IF(Table_64c43cb4[[#This Row],[Column7]] = 1, 1/'original data'!C214 *10000, "")</f>
        <v/>
      </c>
    </row>
    <row r="215" spans="1:1" x14ac:dyDescent="0.3">
      <c r="A215" t="str">
        <f>IF(Table_64c43cb4[[#This Row],[Column7]] = 1, 1/'original data'!C215 *10000, "")</f>
        <v/>
      </c>
    </row>
    <row r="216" spans="1:1" x14ac:dyDescent="0.3">
      <c r="A216" t="str">
        <f>IF(Table_64c43cb4[[#This Row],[Column7]] = 1, 1/'original data'!C216 *10000, "")</f>
        <v/>
      </c>
    </row>
    <row r="217" spans="1:1" x14ac:dyDescent="0.3">
      <c r="A217" t="str">
        <f>IF(Table_64c43cb4[[#This Row],[Column7]] = 1, 1/'original data'!C217 *10000, "")</f>
        <v/>
      </c>
    </row>
    <row r="218" spans="1:1" x14ac:dyDescent="0.3">
      <c r="A218" t="str">
        <f>IF(Table_64c43cb4[[#This Row],[Column7]] = 1, 1/'original data'!C218 *10000, "")</f>
        <v/>
      </c>
    </row>
    <row r="219" spans="1:1" x14ac:dyDescent="0.3">
      <c r="A219" t="str">
        <f>IF(Table_64c43cb4[[#This Row],[Column7]] = 1, 1/'original data'!C219 *10000, "")</f>
        <v/>
      </c>
    </row>
    <row r="220" spans="1:1" x14ac:dyDescent="0.3">
      <c r="A220" t="str">
        <f>IF(Table_64c43cb4[[#This Row],[Column7]] = 1, 1/'original data'!C220 *10000, "")</f>
        <v/>
      </c>
    </row>
    <row r="221" spans="1:1" x14ac:dyDescent="0.3">
      <c r="A221" t="str">
        <f>IF(Table_64c43cb4[[#This Row],[Column7]] = 1, 1/'original data'!C221 *10000, "")</f>
        <v/>
      </c>
    </row>
    <row r="222" spans="1:1" x14ac:dyDescent="0.3">
      <c r="A222" t="str">
        <f>IF(Table_64c43cb4[[#This Row],[Column7]] = 1, 1/'original data'!C222 *10000, "")</f>
        <v/>
      </c>
    </row>
    <row r="223" spans="1:1" x14ac:dyDescent="0.3">
      <c r="A223" t="str">
        <f>IF(Table_64c43cb4[[#This Row],[Column7]] = 1, 1/'original data'!C223 *10000, "")</f>
        <v/>
      </c>
    </row>
    <row r="224" spans="1:1" x14ac:dyDescent="0.3">
      <c r="A224" t="str">
        <f>IF(Table_64c43cb4[[#This Row],[Column7]] = 1, 1/'original data'!C224 *10000, "")</f>
        <v/>
      </c>
    </row>
    <row r="225" spans="1:1" x14ac:dyDescent="0.3">
      <c r="A225" t="str">
        <f>IF(Table_64c43cb4[[#This Row],[Column7]] = 1, 1/'original data'!C225 *10000, "")</f>
        <v/>
      </c>
    </row>
    <row r="226" spans="1:1" x14ac:dyDescent="0.3">
      <c r="A226" t="str">
        <f>IF(Table_64c43cb4[[#This Row],[Column7]] = 1, 1/'original data'!C226 *10000, "")</f>
        <v/>
      </c>
    </row>
    <row r="227" spans="1:1" x14ac:dyDescent="0.3">
      <c r="A227" t="str">
        <f>IF(Table_64c43cb4[[#This Row],[Column7]] = 1, 1/'original data'!C227 *10000, "")</f>
        <v/>
      </c>
    </row>
    <row r="228" spans="1:1" x14ac:dyDescent="0.3">
      <c r="A228" t="str">
        <f>IF(Table_64c43cb4[[#This Row],[Column7]] = 1, 1/'original data'!C228 *10000, "")</f>
        <v/>
      </c>
    </row>
    <row r="229" spans="1:1" x14ac:dyDescent="0.3">
      <c r="A229" t="str">
        <f>IF(Table_64c43cb4[[#This Row],[Column7]] = 1, 1/'original data'!C229 *10000, "")</f>
        <v/>
      </c>
    </row>
    <row r="230" spans="1:1" x14ac:dyDescent="0.3">
      <c r="A230" t="str">
        <f>IF(Table_64c43cb4[[#This Row],[Column7]] = 1, 1/'original data'!C230 *10000, "")</f>
        <v/>
      </c>
    </row>
    <row r="231" spans="1:1" x14ac:dyDescent="0.3">
      <c r="A231" t="str">
        <f>IF(Table_64c43cb4[[#This Row],[Column7]] = 1, 1/'original data'!C231 *10000, "")</f>
        <v/>
      </c>
    </row>
    <row r="232" spans="1:1" x14ac:dyDescent="0.3">
      <c r="A232" t="str">
        <f>IF(Table_64c43cb4[[#This Row],[Column7]] = 1, 1/'original data'!C232 *10000, "")</f>
        <v/>
      </c>
    </row>
    <row r="233" spans="1:1" x14ac:dyDescent="0.3">
      <c r="A233" t="str">
        <f>IF(Table_64c43cb4[[#This Row],[Column7]] = 1, 1/'original data'!C233 *10000, "")</f>
        <v/>
      </c>
    </row>
    <row r="234" spans="1:1" x14ac:dyDescent="0.3">
      <c r="A234" t="str">
        <f>IF(Table_64c43cb4[[#This Row],[Column7]] = 1, 1/'original data'!C234 *10000, "")</f>
        <v/>
      </c>
    </row>
    <row r="235" spans="1:1" x14ac:dyDescent="0.3">
      <c r="A235" t="str">
        <f>IF(Table_64c43cb4[[#This Row],[Column7]] = 1, 1/'original data'!C235 *10000, "")</f>
        <v/>
      </c>
    </row>
    <row r="236" spans="1:1" x14ac:dyDescent="0.3">
      <c r="A236" t="str">
        <f>IF(Table_64c43cb4[[#This Row],[Column7]] = 1, 1/'original data'!C236 *10000, "")</f>
        <v/>
      </c>
    </row>
    <row r="237" spans="1:1" x14ac:dyDescent="0.3">
      <c r="A237" t="str">
        <f>IF(Table_64c43cb4[[#This Row],[Column7]] = 1, 1/'original data'!C237 *10000, "")</f>
        <v/>
      </c>
    </row>
    <row r="238" spans="1:1" x14ac:dyDescent="0.3">
      <c r="A238" t="str">
        <f>IF(Table_64c43cb4[[#This Row],[Column7]] = 1, 1/'original data'!C238 *10000, "")</f>
        <v/>
      </c>
    </row>
    <row r="239" spans="1:1" x14ac:dyDescent="0.3">
      <c r="A239" t="str">
        <f>IF(Table_64c43cb4[[#This Row],[Column7]] = 1, 1/'original data'!C239 *10000, "")</f>
        <v/>
      </c>
    </row>
    <row r="240" spans="1:1" x14ac:dyDescent="0.3">
      <c r="A240" t="str">
        <f>IF(Table_64c43cb4[[#This Row],[Column7]] = 1, 1/'original data'!C240 *10000, "")</f>
        <v/>
      </c>
    </row>
    <row r="241" spans="1:1" x14ac:dyDescent="0.3">
      <c r="A241" t="str">
        <f>IF(Table_64c43cb4[[#This Row],[Column7]] = 1, 1/'original data'!C241 *10000, "")</f>
        <v/>
      </c>
    </row>
    <row r="242" spans="1:1" x14ac:dyDescent="0.3">
      <c r="A242" t="str">
        <f>IF(Table_64c43cb4[[#This Row],[Column7]] = 1, 1/'original data'!C242 *10000, "")</f>
        <v/>
      </c>
    </row>
    <row r="243" spans="1:1" x14ac:dyDescent="0.3">
      <c r="A243" t="str">
        <f>IF(Table_64c43cb4[[#This Row],[Column7]] = 1, 1/'original data'!C243 *10000, "")</f>
        <v/>
      </c>
    </row>
    <row r="244" spans="1:1" x14ac:dyDescent="0.3">
      <c r="A244" t="str">
        <f>IF(Table_64c43cb4[[#This Row],[Column7]] = 1, 1/'original data'!C244 *10000, "")</f>
        <v/>
      </c>
    </row>
    <row r="245" spans="1:1" x14ac:dyDescent="0.3">
      <c r="A245" t="str">
        <f>IF(Table_64c43cb4[[#This Row],[Column7]] = 1, 1/'original data'!C245 *10000, "")</f>
        <v/>
      </c>
    </row>
    <row r="246" spans="1:1" x14ac:dyDescent="0.3">
      <c r="A246" t="str">
        <f>IF(Table_64c43cb4[[#This Row],[Column7]] = 1, 1/'original data'!C246 *10000, "")</f>
        <v/>
      </c>
    </row>
    <row r="247" spans="1:1" x14ac:dyDescent="0.3">
      <c r="A247" t="str">
        <f>IF(Table_64c43cb4[[#This Row],[Column7]] = 1, 1/'original data'!C247 *10000, "")</f>
        <v/>
      </c>
    </row>
    <row r="248" spans="1:1" x14ac:dyDescent="0.3">
      <c r="A248" t="str">
        <f>IF(Table_64c43cb4[[#This Row],[Column7]] = 1, 1/'original data'!C248 *10000, "")</f>
        <v/>
      </c>
    </row>
    <row r="249" spans="1:1" x14ac:dyDescent="0.3">
      <c r="A249" t="str">
        <f>IF(Table_64c43cb4[[#This Row],[Column7]] = 1, 1/'original data'!C249 *10000, "")</f>
        <v/>
      </c>
    </row>
    <row r="250" spans="1:1" x14ac:dyDescent="0.3">
      <c r="A250" t="str">
        <f>IF(Table_64c43cb4[[#This Row],[Column7]] = 1, 1/'original data'!C250 *10000, "")</f>
        <v/>
      </c>
    </row>
    <row r="251" spans="1:1" x14ac:dyDescent="0.3">
      <c r="A251" t="str">
        <f>IF(Table_64c43cb4[[#This Row],[Column7]] = 1, 1/'original data'!C251 *10000, "")</f>
        <v/>
      </c>
    </row>
    <row r="252" spans="1:1" x14ac:dyDescent="0.3">
      <c r="A252" t="str">
        <f>IF(Table_64c43cb4[[#This Row],[Column7]] = 1, 1/'original data'!C252 *10000, "")</f>
        <v/>
      </c>
    </row>
    <row r="253" spans="1:1" x14ac:dyDescent="0.3">
      <c r="A253" t="str">
        <f>IF(Table_64c43cb4[[#This Row],[Column7]] = 1, 1/'original data'!C253 *10000, "")</f>
        <v/>
      </c>
    </row>
  </sheetData>
  <sortState xmlns:xlrd2="http://schemas.microsoft.com/office/spreadsheetml/2017/richdata2" ref="H41:H71">
    <sortCondition descending="1" ref="H41:H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B2E9-1948-42CA-8817-AC6C5331CF7F}">
  <dimension ref="A1:C11"/>
  <sheetViews>
    <sheetView zoomScale="130" zoomScaleNormal="130" workbookViewId="0">
      <selection activeCell="M20" sqref="M20"/>
    </sheetView>
  </sheetViews>
  <sheetFormatPr defaultRowHeight="14.4" x14ac:dyDescent="0.3"/>
  <cols>
    <col min="1" max="1" width="11.109375" bestFit="1" customWidth="1"/>
    <col min="2" max="2" width="12" bestFit="1" customWidth="1"/>
    <col min="3" max="3" width="12.33203125" bestFit="1" customWidth="1"/>
  </cols>
  <sheetData>
    <row r="1" spans="1:3" x14ac:dyDescent="0.3">
      <c r="A1" t="s">
        <v>527</v>
      </c>
      <c r="B1" t="s">
        <v>526</v>
      </c>
      <c r="C1" t="s">
        <v>525</v>
      </c>
    </row>
    <row r="2" spans="1:3" x14ac:dyDescent="0.3">
      <c r="A2">
        <v>36</v>
      </c>
      <c r="B2">
        <v>5.1435989920000003</v>
      </c>
      <c r="C2">
        <f t="shared" ref="C2:C7" si="0">1/B2*10000</f>
        <v>1944.1640018114381</v>
      </c>
    </row>
    <row r="3" spans="1:3" x14ac:dyDescent="0.3">
      <c r="A3">
        <v>37</v>
      </c>
      <c r="B3">
        <v>5.1562352799999998</v>
      </c>
      <c r="C3">
        <f t="shared" si="0"/>
        <v>1939.3994759680554</v>
      </c>
    </row>
    <row r="4" spans="1:3" x14ac:dyDescent="0.3">
      <c r="A4">
        <v>38</v>
      </c>
      <c r="B4">
        <v>5.169008024</v>
      </c>
      <c r="C4">
        <f t="shared" si="0"/>
        <v>1934.6071728984416</v>
      </c>
    </row>
    <row r="5" spans="1:3" x14ac:dyDescent="0.3">
      <c r="A5">
        <v>39</v>
      </c>
      <c r="B5">
        <v>5.1819184370000002</v>
      </c>
      <c r="C5">
        <f t="shared" si="0"/>
        <v>1929.7872248621036</v>
      </c>
    </row>
    <row r="6" spans="1:3" x14ac:dyDescent="0.3">
      <c r="A6" s="1">
        <v>40</v>
      </c>
      <c r="B6" s="1">
        <v>5.1949677550000004</v>
      </c>
      <c r="C6">
        <f t="shared" si="0"/>
        <v>1924.9397631727936</v>
      </c>
    </row>
    <row r="7" spans="1:3" x14ac:dyDescent="0.3">
      <c r="A7">
        <v>41</v>
      </c>
      <c r="B7">
        <v>5.2081572410000003</v>
      </c>
      <c r="C7">
        <f t="shared" si="0"/>
        <v>1920.0649168725818</v>
      </c>
    </row>
    <row r="9" spans="1:3" x14ac:dyDescent="0.3">
      <c r="A9" t="s">
        <v>544</v>
      </c>
    </row>
    <row r="10" spans="1:3" x14ac:dyDescent="0.3">
      <c r="A10">
        <v>44</v>
      </c>
      <c r="B10">
        <v>5.2485795782208911</v>
      </c>
    </row>
    <row r="11" spans="1:3" x14ac:dyDescent="0.3">
      <c r="A11">
        <v>43</v>
      </c>
      <c r="B11">
        <v>5.2349618392221764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d J L 8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H S S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k v x W m 5 T C S g 4 B A A C 9 A g A A E w A c A E Z v c m 1 1 b G F z L 1 N l Y 3 R p b 2 4 x L m 0 g o h g A K K A U A A A A A A A A A A A A A A A A A A A A A A A A A A A A d Z J P a 4 N A E M X v g t 9 h 2 V w U F u m q s W l D T 6 a F n G N 7 8 r K a a S L o b t k / r S X k u 3 d F h F A y e 1 n 2 / Z h 5 b 4 Y 1 0 N p O S X K Y b 7 4 N g z A w Z 6 H h S F a 0 y N s 8 a 5 u c k h f S g w 0 D 4 s 9 B O d 2 C V 0 r z n e x U 6 w a Q N n r r e k h K J a 1 / m I i W z / W 7 A W 1 q o V 3 T 1 T v 1 I 3 s l j q Z e W i Z 2 t D R m f M M o Z a + j 1 e J D 9 A 5 M s j 9 J p Y H x d J 3 G b H Z c 0 f I s 5 M l H q n 6 / Y A p T i c b b V V p I 8 6 n 0 U K r e D X K C J p r j s c u F z i q n j F h P i I X R X h l Z 9 N T r e 2 m L P J n q b k C 2 F E g 3 N K B v S I 6 S N W J S I P o j Z r 7 B w B P S i T 9 g F Z y j B J 2 d Z y j J U b J G S Y E S d A H 8 3 w a u c R h 0 8 u 4 / 2 P 4 B U E s B A i 0 A F A A C A A g A d J L 8 V k N n 6 f W i A A A A 9 g A A A B I A A A A A A A A A A A A A A A A A A A A A A E N v b m Z p Z y 9 Q Y W N r Y W d l L n h t b F B L A Q I t A B Q A A g A I A H S S / F Y P y u m r p A A A A O k A A A A T A A A A A A A A A A A A A A A A A O 4 A A A B b Q 2 9 u d G V u d F 9 U e X B l c 1 0 u e G 1 s U E s B A i 0 A F A A C A A g A d J L 8 V p u U w k o O A Q A A v Q I A A B M A A A A A A A A A A A A A A A A A 3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E A A A A A A A B x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0 Y z Q z Y 2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j R j N D N j Y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I y O j E 5 O j Q x L j k 2 N j Q 4 M T B a I i A v P j x F b n R y e S B U e X B l P S J G a W x s Q 2 9 s d W 1 u V H l w Z X M i I F Z h b H V l P S J z Q m d N R k J R W U d B d 0 1 H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0 Y z Q z Y 2 I 0 L 0 F 1 d G 9 S Z W 1 v d m V k Q 2 9 s d W 1 u c z E u e 0 N v b H V t b j E s M H 0 m c X V v d D s s J n F 1 b 3 Q 7 U 2 V j d G l v b j E v N j R j N D N j Y j Q v Q X V 0 b 1 J l b W 9 2 Z W R D b 2 x 1 b W 5 z M S 5 7 Q 2 9 s d W 1 u M i w x f S Z x d W 9 0 O y w m c X V v d D t T Z W N 0 a W 9 u M S 8 2 N G M 0 M 2 N i N C 9 B d X R v U m V t b 3 Z l Z E N v b H V t b n M x L n t D b 2 x 1 b W 4 z L D J 9 J n F 1 b 3 Q 7 L C Z x d W 9 0 O 1 N l Y 3 R p b 2 4 x L z Y 0 Y z Q z Y 2 I 0 L 0 F 1 d G 9 S Z W 1 v d m V k Q 2 9 s d W 1 u c z E u e 0 N v b H V t b j Q s M 3 0 m c X V v d D s s J n F 1 b 3 Q 7 U 2 V j d G l v b j E v N j R j N D N j Y j Q v Q X V 0 b 1 J l b W 9 2 Z W R D b 2 x 1 b W 5 z M S 5 7 Q 2 9 s d W 1 u N S w 0 f S Z x d W 9 0 O y w m c X V v d D t T Z W N 0 a W 9 u M S 8 2 N G M 0 M 2 N i N C 9 B d X R v U m V t b 3 Z l Z E N v b H V t b n M x L n t D b 2 x 1 b W 4 2 L D V 9 J n F 1 b 3 Q 7 L C Z x d W 9 0 O 1 N l Y 3 R p b 2 4 x L z Y 0 Y z Q z Y 2 I 0 L 0 F 1 d G 9 S Z W 1 v d m V k Q 2 9 s d W 1 u c z E u e 0 N v b H V t b j c s N n 0 m c X V v d D s s J n F 1 b 3 Q 7 U 2 V j d G l v b j E v N j R j N D N j Y j Q v Q X V 0 b 1 J l b W 9 2 Z W R D b 2 x 1 b W 5 z M S 5 7 Q 2 9 s d W 1 u O C w 3 f S Z x d W 9 0 O y w m c X V v d D t T Z W N 0 a W 9 u M S 8 2 N G M 0 M 2 N i N C 9 B d X R v U m V t b 3 Z l Z E N v b H V t b n M x L n t D b 2 x 1 b W 4 5 L D h 9 J n F 1 b 3 Q 7 L C Z x d W 9 0 O 1 N l Y 3 R p b 2 4 x L z Y 0 Y z Q z Y 2 I 0 L 0 F 1 d G 9 S Z W 1 v d m V k Q 2 9 s d W 1 u c z E u e 0 N v b H V t b j E w L D l 9 J n F 1 b 3 Q 7 L C Z x d W 9 0 O 1 N l Y 3 R p b 2 4 x L z Y 0 Y z Q z Y 2 I 0 L 0 F 1 d G 9 S Z W 1 v d m V k Q 2 9 s d W 1 u c z E u e 0 N v b H V t b j E x L D E w f S Z x d W 9 0 O y w m c X V v d D t T Z W N 0 a W 9 u M S 8 2 N G M 0 M 2 N i N C 9 B d X R v U m V t b 3 Z l Z E N v b H V t b n M x L n t D b 2 x 1 b W 4 x M i w x M X 0 m c X V v d D s s J n F 1 b 3 Q 7 U 2 V j d G l v b j E v N j R j N D N j Y j Q v Q X V 0 b 1 J l b W 9 2 Z W R D b 2 x 1 b W 5 z M S 5 7 Q 2 9 s d W 1 u M T M s M T J 9 J n F 1 b 3 Q 7 L C Z x d W 9 0 O 1 N l Y 3 R p b 2 4 x L z Y 0 Y z Q z Y 2 I 0 L 0 F 1 d G 9 S Z W 1 v d m V k Q 2 9 s d W 1 u c z E u e 0 N v b H V t b j E 0 L D E z f S Z x d W 9 0 O y w m c X V v d D t T Z W N 0 a W 9 u M S 8 2 N G M 0 M 2 N i N C 9 B d X R v U m V t b 3 Z l Z E N v b H V t b n M x L n t D b 2 x 1 b W 4 x N S w x N H 0 m c X V v d D s s J n F 1 b 3 Q 7 U 2 V j d G l v b j E v N j R j N D N j Y j Q v Q X V 0 b 1 J l b W 9 2 Z W R D b 2 x 1 b W 5 z M S 5 7 Q 2 9 s d W 1 u M T Y s M T V 9 J n F 1 b 3 Q 7 L C Z x d W 9 0 O 1 N l Y 3 R p b 2 4 x L z Y 0 Y z Q z Y 2 I 0 L 0 F 1 d G 9 S Z W 1 v d m V k Q 2 9 s d W 1 u c z E u e 0 N v b H V t b j E 3 L D E 2 f S Z x d W 9 0 O y w m c X V v d D t T Z W N 0 a W 9 u M S 8 2 N G M 0 M 2 N i N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Y 0 Y z Q z Y 2 I 0 L 0 F 1 d G 9 S Z W 1 v d m V k Q 2 9 s d W 1 u c z E u e 0 N v b H V t b j E s M H 0 m c X V v d D s s J n F 1 b 3 Q 7 U 2 V j d G l v b j E v N j R j N D N j Y j Q v Q X V 0 b 1 J l b W 9 2 Z W R D b 2 x 1 b W 5 z M S 5 7 Q 2 9 s d W 1 u M i w x f S Z x d W 9 0 O y w m c X V v d D t T Z W N 0 a W 9 u M S 8 2 N G M 0 M 2 N i N C 9 B d X R v U m V t b 3 Z l Z E N v b H V t b n M x L n t D b 2 x 1 b W 4 z L D J 9 J n F 1 b 3 Q 7 L C Z x d W 9 0 O 1 N l Y 3 R p b 2 4 x L z Y 0 Y z Q z Y 2 I 0 L 0 F 1 d G 9 S Z W 1 v d m V k Q 2 9 s d W 1 u c z E u e 0 N v b H V t b j Q s M 3 0 m c X V v d D s s J n F 1 b 3 Q 7 U 2 V j d G l v b j E v N j R j N D N j Y j Q v Q X V 0 b 1 J l b W 9 2 Z W R D b 2 x 1 b W 5 z M S 5 7 Q 2 9 s d W 1 u N S w 0 f S Z x d W 9 0 O y w m c X V v d D t T Z W N 0 a W 9 u M S 8 2 N G M 0 M 2 N i N C 9 B d X R v U m V t b 3 Z l Z E N v b H V t b n M x L n t D b 2 x 1 b W 4 2 L D V 9 J n F 1 b 3 Q 7 L C Z x d W 9 0 O 1 N l Y 3 R p b 2 4 x L z Y 0 Y z Q z Y 2 I 0 L 0 F 1 d G 9 S Z W 1 v d m V k Q 2 9 s d W 1 u c z E u e 0 N v b H V t b j c s N n 0 m c X V v d D s s J n F 1 b 3 Q 7 U 2 V j d G l v b j E v N j R j N D N j Y j Q v Q X V 0 b 1 J l b W 9 2 Z W R D b 2 x 1 b W 5 z M S 5 7 Q 2 9 s d W 1 u O C w 3 f S Z x d W 9 0 O y w m c X V v d D t T Z W N 0 a W 9 u M S 8 2 N G M 0 M 2 N i N C 9 B d X R v U m V t b 3 Z l Z E N v b H V t b n M x L n t D b 2 x 1 b W 4 5 L D h 9 J n F 1 b 3 Q 7 L C Z x d W 9 0 O 1 N l Y 3 R p b 2 4 x L z Y 0 Y z Q z Y 2 I 0 L 0 F 1 d G 9 S Z W 1 v d m V k Q 2 9 s d W 1 u c z E u e 0 N v b H V t b j E w L D l 9 J n F 1 b 3 Q 7 L C Z x d W 9 0 O 1 N l Y 3 R p b 2 4 x L z Y 0 Y z Q z Y 2 I 0 L 0 F 1 d G 9 S Z W 1 v d m V k Q 2 9 s d W 1 u c z E u e 0 N v b H V t b j E x L D E w f S Z x d W 9 0 O y w m c X V v d D t T Z W N 0 a W 9 u M S 8 2 N G M 0 M 2 N i N C 9 B d X R v U m V t b 3 Z l Z E N v b H V t b n M x L n t D b 2 x 1 b W 4 x M i w x M X 0 m c X V v d D s s J n F 1 b 3 Q 7 U 2 V j d G l v b j E v N j R j N D N j Y j Q v Q X V 0 b 1 J l b W 9 2 Z W R D b 2 x 1 b W 5 z M S 5 7 Q 2 9 s d W 1 u M T M s M T J 9 J n F 1 b 3 Q 7 L C Z x d W 9 0 O 1 N l Y 3 R p b 2 4 x L z Y 0 Y z Q z Y 2 I 0 L 0 F 1 d G 9 S Z W 1 v d m V k Q 2 9 s d W 1 u c z E u e 0 N v b H V t b j E 0 L D E z f S Z x d W 9 0 O y w m c X V v d D t T Z W N 0 a W 9 u M S 8 2 N G M 0 M 2 N i N C 9 B d X R v U m V t b 3 Z l Z E N v b H V t b n M x L n t D b 2 x 1 b W 4 x N S w x N H 0 m c X V v d D s s J n F 1 b 3 Q 7 U 2 V j d G l v b j E v N j R j N D N j Y j Q v Q X V 0 b 1 J l b W 9 2 Z W R D b 2 x 1 b W 5 z M S 5 7 Q 2 9 s d W 1 u M T Y s M T V 9 J n F 1 b 3 Q 7 L C Z x d W 9 0 O 1 N l Y 3 R p b 2 4 x L z Y 0 Y z Q z Y 2 I 0 L 0 F 1 d G 9 S Z W 1 v d m V k Q 2 9 s d W 1 u c z E u e 0 N v b H V t b j E 3 L D E 2 f S Z x d W 9 0 O y w m c X V v d D t T Z W N 0 a W 9 u M S 8 2 N G M 0 M 2 N i N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0 Y z Q z Y 2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0 Y z Q z Y 2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9 n 1 Q T y J i V A k B + H + v y A Z R 8 A A A A A A g A A A A A A E G Y A A A A B A A A g A A A A 6 F r w g f 3 E d 3 + s F J e F g w n w T x H T Q 3 / Y o H g 7 k X S R b 5 C R f a I A A A A A D o A A A A A C A A A g A A A A 3 i 3 5 o s U T D z E 3 r e V L m g E Q 3 j w A i a R b F G v x N x T v 9 E 0 j D p 1 Q A A A A n M r G Q R 4 q 6 e D / w 1 / D Q 8 X M 5 U / d 6 / V e t C / o 0 h p W H Y l 8 i m 4 0 L j d r F P k R / O r z 0 Y L 4 a u Y p 3 V Q s D L q k K p D r c O D n T 3 9 f w c x J G w f 1 e U q P F E Z w G A c a E j l A A A A A R H A u d f P a 8 G M Z J D 5 u U R S m q j J S w + j A m I l d I / x r T 2 T J f X V n 3 N a 1 0 Y v V 2 1 a / t 0 E r R Z a m M C T 3 m + b T t 3 E N G p i Q H h o 2 F w = = < / D a t a M a s h u p > 
</file>

<file path=customXml/itemProps1.xml><?xml version="1.0" encoding="utf-8"?>
<ds:datastoreItem xmlns:ds="http://schemas.openxmlformats.org/officeDocument/2006/customXml" ds:itemID="{8C0A29B8-E1A5-465C-96C7-5DF3E7F6C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v=1-0 wavelengths to check</vt:lpstr>
      <vt:lpstr>final v=1-0 13co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Rubinstein</dc:creator>
  <cp:lastModifiedBy>Rubinstein, Adam</cp:lastModifiedBy>
  <dcterms:created xsi:type="dcterms:W3CDTF">2015-06-05T18:17:20Z</dcterms:created>
  <dcterms:modified xsi:type="dcterms:W3CDTF">2023-12-01T07:28:40Z</dcterms:modified>
</cp:coreProperties>
</file>