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9"/>
  <workbookPr filterPrivacy="1" defaultThemeVersion="124226"/>
  <xr:revisionPtr revIDLastSave="0" documentId="8_{6BDD02AC-467D-4B54-A01B-B7EE49F8DE09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List1" sheetId="1" r:id="rId1"/>
    <sheet name="List2" sheetId="2" r:id="rId2"/>
    <sheet name="Lis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9" i="1" l="1"/>
  <c r="E70" i="1"/>
  <c r="D71" i="1"/>
  <c r="E71" i="1" s="1"/>
  <c r="D72" i="1"/>
  <c r="E72" i="1" s="1"/>
  <c r="D73" i="1"/>
  <c r="E73" i="1" s="1"/>
  <c r="D74" i="1"/>
  <c r="E74" i="1" s="1"/>
  <c r="D75" i="1"/>
  <c r="E75" i="1" s="1"/>
  <c r="D76" i="1"/>
  <c r="E76" i="1" s="1"/>
  <c r="D77" i="1"/>
  <c r="E77" i="1" s="1"/>
  <c r="D78" i="1"/>
  <c r="E78" i="1" s="1"/>
  <c r="D79" i="1"/>
  <c r="D80" i="1"/>
  <c r="E80" i="1" s="1"/>
  <c r="D81" i="1"/>
  <c r="E81" i="1" s="1"/>
  <c r="D82" i="1"/>
  <c r="E82" i="1" s="1"/>
  <c r="D70" i="1"/>
  <c r="C52" i="1"/>
  <c r="C53" i="1"/>
  <c r="C54" i="1"/>
  <c r="C55" i="1"/>
  <c r="C56" i="1"/>
  <c r="C57" i="1"/>
  <c r="C58" i="1"/>
  <c r="C59" i="1"/>
  <c r="C60" i="1"/>
  <c r="C51" i="1"/>
</calcChain>
</file>

<file path=xl/sharedStrings.xml><?xml version="1.0" encoding="utf-8"?>
<sst xmlns="http://schemas.openxmlformats.org/spreadsheetml/2006/main" count="42" uniqueCount="40">
  <si>
    <r>
      <t>Téma</t>
    </r>
    <r>
      <rPr>
        <sz val="12"/>
        <color theme="1"/>
        <rFont val="Times New Roman"/>
        <family val="1"/>
        <charset val="238"/>
      </rPr>
      <t xml:space="preserve"> </t>
    </r>
    <r>
      <rPr>
        <b/>
        <i/>
        <sz val="14"/>
        <color theme="1"/>
        <rFont val="Times New Roman"/>
        <family val="1"/>
        <charset val="238"/>
      </rPr>
      <t>: MĚŘENÍ CHARAKTERISTIK NEINVERTUJÍCIHO ZAPOJENÍ OZ</t>
    </r>
  </si>
  <si>
    <t>Zadání :</t>
  </si>
  <si>
    <r>
      <t>Navrhněte neinvertující zapojení zesilovače s OZ  se zesílením Au</t>
    </r>
    <r>
      <rPr>
        <vertAlign val="subscript"/>
        <sz val="12"/>
        <color theme="1"/>
        <rFont val="Times New Roman"/>
        <family val="1"/>
        <charset val="238"/>
      </rPr>
      <t xml:space="preserve">1 </t>
    </r>
    <r>
      <rPr>
        <sz val="12"/>
        <color theme="1"/>
        <rFont val="Times New Roman"/>
        <family val="1"/>
        <charset val="238"/>
      </rPr>
      <t>= …5….  a Au</t>
    </r>
    <r>
      <rPr>
        <vertAlign val="subscript"/>
        <sz val="12"/>
        <color theme="1"/>
        <rFont val="Times New Roman"/>
        <family val="1"/>
        <charset val="238"/>
      </rPr>
      <t xml:space="preserve">2 </t>
    </r>
    <r>
      <rPr>
        <sz val="12"/>
        <color theme="1"/>
        <rFont val="Times New Roman"/>
        <family val="1"/>
        <charset val="238"/>
      </rPr>
      <t>= …7….  Zpětně vazební rezistor R</t>
    </r>
    <r>
      <rPr>
        <vertAlign val="subscript"/>
        <sz val="12"/>
        <color theme="1"/>
        <rFont val="Times New Roman"/>
        <family val="1"/>
        <charset val="238"/>
      </rPr>
      <t>F</t>
    </r>
    <r>
      <rPr>
        <sz val="12"/>
        <color theme="1"/>
        <rFont val="Times New Roman"/>
        <family val="1"/>
        <charset val="238"/>
      </rPr>
      <t xml:space="preserve"> volte …120…..   kΩ.</t>
    </r>
  </si>
  <si>
    <t>Vypočtěte velikost rezistoru Rs a velikost napěťového zisku</t>
  </si>
  <si>
    <t xml:space="preserve"> Proměřte jeho charakteristiky: - stejnosměrnou převodní</t>
  </si>
  <si>
    <t xml:space="preserve">                                       - frekvenční ziskovou</t>
  </si>
  <si>
    <t xml:space="preserve">                                             - frekvenční fázovou</t>
  </si>
  <si>
    <t>Daná zapojení simulujte v programu P-Spice a proveďte frekvenční a časovou analýzu.</t>
  </si>
  <si>
    <t>Schéma zapojení:</t>
  </si>
  <si>
    <t xml:space="preserve">          </t>
  </si>
  <si>
    <t xml:space="preserve"> Postup měření:</t>
  </si>
  <si>
    <r>
      <t xml:space="preserve"> Převodní charakteristika: U</t>
    </r>
    <r>
      <rPr>
        <b/>
        <vertAlign val="subscript"/>
        <sz val="12"/>
        <color theme="1"/>
        <rFont val="Times New Roman"/>
        <family val="1"/>
        <charset val="238"/>
      </rPr>
      <t xml:space="preserve">2 </t>
    </r>
    <r>
      <rPr>
        <b/>
        <sz val="12"/>
        <color theme="1"/>
        <rFont val="Times New Roman"/>
        <family val="1"/>
        <charset val="238"/>
      </rPr>
      <t>= f(U</t>
    </r>
    <r>
      <rPr>
        <b/>
        <vertAlign val="subscript"/>
        <sz val="12"/>
        <color theme="1"/>
        <rFont val="Times New Roman"/>
        <family val="1"/>
        <charset val="238"/>
      </rPr>
      <t>1</t>
    </r>
    <r>
      <rPr>
        <b/>
        <sz val="12"/>
        <color theme="1"/>
        <rFont val="Times New Roman"/>
        <family val="1"/>
        <charset val="238"/>
      </rPr>
      <t>)</t>
    </r>
  </si>
  <si>
    <r>
      <t xml:space="preserve">Na vstupu zesilovače použijte </t>
    </r>
    <r>
      <rPr>
        <b/>
        <sz val="12"/>
        <color theme="1"/>
        <rFont val="Times New Roman"/>
        <family val="1"/>
        <charset val="238"/>
      </rPr>
      <t>stejnosměrný zdroj</t>
    </r>
    <r>
      <rPr>
        <sz val="12"/>
        <color theme="1"/>
        <rFont val="Times New Roman"/>
        <family val="1"/>
        <charset val="238"/>
      </rPr>
      <t>. Napětí na něm zvyšujte  od 0V až do přebuzení zesilovače (výstupní napětí začne růst daleko pomaleji) Měřte hodnoty výstupního napětí. Změňte polaritu vstupního zdroje a měřte pro záporné vstupní napětí.</t>
    </r>
  </si>
  <si>
    <t>Měření proveďte pro obě hodnoty zesílení.</t>
  </si>
  <si>
    <t xml:space="preserve">Z naměřených hodnot sestrojte do jednoho grafu  charakteristiky pro obě hodnoty zesílení. Vyhodnoťte vliv velikosti zesílení na strmost charakteristiky a na maximální možný rozkmit vstupního napětí (uveďte. jaké maximální hodnoty může dosáhnout výstupní napětí a na čem tato hodnota závisí).                                                                                        </t>
  </si>
  <si>
    <r>
      <t>Frekvenční zisková charakteristika: a</t>
    </r>
    <r>
      <rPr>
        <b/>
        <vertAlign val="subscript"/>
        <sz val="12"/>
        <color theme="1"/>
        <rFont val="Times New Roman"/>
        <family val="1"/>
        <charset val="238"/>
      </rPr>
      <t xml:space="preserve">u </t>
    </r>
    <r>
      <rPr>
        <b/>
        <sz val="12"/>
        <color theme="1"/>
        <rFont val="Times New Roman"/>
        <family val="1"/>
        <charset val="238"/>
      </rPr>
      <t>= f(f)</t>
    </r>
  </si>
  <si>
    <t>Do obvodu zapojte generátor harmonického signálu, vysokofrekvenční V-metry, oba kanály osciloskopu.</t>
  </si>
  <si>
    <t>Při referenčním kmitočtu 1 kHz zvyšujte na generátoru velikost budícího signálu a na osciloskopu pozorujte, zda dojde k přebuzení zesilovače. V případě, že dojde, poznamenejte si maximální možnou hodnotu budícího signálu, při níž ještě není zesilovač přebuzen. Na generátoru nastavte hodnotu napětí o něco nižší. Nastavujte hodnoty kmitočtu budícího signálu a měřte hodnotu napětí na výstupu.</t>
  </si>
  <si>
    <r>
      <t xml:space="preserve">Z naměřených hodnot vypočtěte </t>
    </r>
    <r>
      <rPr>
        <b/>
        <sz val="12"/>
        <color theme="1"/>
        <rFont val="Times New Roman"/>
        <family val="1"/>
        <charset val="238"/>
      </rPr>
      <t>zisk</t>
    </r>
    <r>
      <rPr>
        <sz val="12"/>
        <color theme="1"/>
        <rFont val="Times New Roman"/>
        <family val="1"/>
        <charset val="238"/>
      </rPr>
      <t xml:space="preserve"> zesilovače : au = 20 log (U</t>
    </r>
    <r>
      <rPr>
        <vertAlign val="subscript"/>
        <sz val="12"/>
        <color theme="1"/>
        <rFont val="Times New Roman"/>
        <family val="1"/>
        <charset val="238"/>
      </rPr>
      <t>2</t>
    </r>
    <r>
      <rPr>
        <sz val="12"/>
        <color theme="1"/>
        <rFont val="Times New Roman"/>
        <family val="1"/>
        <charset val="238"/>
      </rPr>
      <t>/U</t>
    </r>
    <r>
      <rPr>
        <vertAlign val="subscript"/>
        <sz val="12"/>
        <color theme="1"/>
        <rFont val="Times New Roman"/>
        <family val="1"/>
        <charset val="238"/>
      </rPr>
      <t>1</t>
    </r>
    <r>
      <rPr>
        <sz val="12"/>
        <color theme="1"/>
        <rFont val="Times New Roman"/>
        <family val="1"/>
        <charset val="238"/>
      </rPr>
      <t xml:space="preserve">)                         </t>
    </r>
  </si>
  <si>
    <t>Z grafu vyhodnoťte šířku frekvenčního pásma zesilovače a tranzitní kmitočet (při něm je hodnota zesílení Au = 1 (Uvýst = Uvst) .</t>
  </si>
  <si>
    <t xml:space="preserve"> </t>
  </si>
  <si>
    <t xml:space="preserve"> Frekvenční fázová charakteristika: φ= f(f)</t>
  </si>
  <si>
    <r>
      <t>Na generátoru nastavte hodnotu napětí o něco nižší než je hodnota, při níž dojde k přebuzení zesilovače. Nastavujte hodnoty kmitočtu budícího signálu v akustickém pásmu a odečítejte na osciloskopuvzdálenosti: AB – odpovídá fázovému posunu mezi u</t>
    </r>
    <r>
      <rPr>
        <vertAlign val="subscript"/>
        <sz val="12"/>
        <color theme="1"/>
        <rFont val="Times New Roman"/>
        <family val="1"/>
        <charset val="238"/>
      </rPr>
      <t xml:space="preserve">vst </t>
    </r>
    <r>
      <rPr>
        <sz val="12"/>
        <color theme="1"/>
        <rFont val="Times New Roman"/>
        <family val="1"/>
        <charset val="238"/>
      </rPr>
      <t>a u</t>
    </r>
    <r>
      <rPr>
        <vertAlign val="subscript"/>
        <sz val="12"/>
        <color theme="1"/>
        <rFont val="Times New Roman"/>
        <family val="1"/>
        <charset val="238"/>
      </rPr>
      <t>výst</t>
    </r>
    <r>
      <rPr>
        <sz val="12"/>
        <color theme="1"/>
        <rFont val="Times New Roman"/>
        <family val="1"/>
        <charset val="238"/>
      </rPr>
      <t xml:space="preserve"> a AC – odpovídá periodě T u</t>
    </r>
    <r>
      <rPr>
        <vertAlign val="subscript"/>
        <sz val="12"/>
        <color theme="1"/>
        <rFont val="Times New Roman"/>
        <family val="1"/>
        <charset val="238"/>
      </rPr>
      <t xml:space="preserve">vst. </t>
    </r>
  </si>
  <si>
    <r>
      <t xml:space="preserve">Vypočtěte </t>
    </r>
    <r>
      <rPr>
        <b/>
        <sz val="12"/>
        <color theme="1"/>
        <rFont val="Times New Roman"/>
        <family val="1"/>
        <charset val="238"/>
      </rPr>
      <t xml:space="preserve">φ = 360 * (AB/AC). </t>
    </r>
    <r>
      <rPr>
        <sz val="12"/>
        <color theme="1"/>
        <rFont val="Times New Roman"/>
        <family val="1"/>
        <charset val="238"/>
      </rPr>
      <t>Sestrojte charakteristiku</t>
    </r>
    <r>
      <rPr>
        <b/>
        <sz val="12"/>
        <color theme="1"/>
        <rFont val="Times New Roman"/>
        <family val="1"/>
        <charset val="238"/>
      </rPr>
      <t xml:space="preserve">  φ= f(f) . </t>
    </r>
    <r>
      <rPr>
        <sz val="12"/>
        <color theme="1"/>
        <rFont val="Times New Roman"/>
        <family val="1"/>
        <charset val="238"/>
      </rPr>
      <t>Vyhodnoťte, zda a do jaké míry kvalitně zesilovače invertuje vstupní signál.</t>
    </r>
  </si>
  <si>
    <t>POZOR !!! všechny grafy volte typu X-Y bodový !!!! u všech frekvenčních závislostí cejchujte osu frekvence v LOGARITMICKÉM MĚŘÍTKU !!!</t>
  </si>
  <si>
    <r>
      <t xml:space="preserve">Tabulky : </t>
    </r>
    <r>
      <rPr>
        <sz val="11"/>
        <color theme="1"/>
        <rFont val="Times New Roman"/>
        <family val="1"/>
        <charset val="238"/>
      </rPr>
      <t>(počet řádků upravte dle potřeby)</t>
    </r>
  </si>
  <si>
    <t xml:space="preserve">Převodní charakteristika:             </t>
  </si>
  <si>
    <t xml:space="preserve">f = 1 kHz                                                     </t>
  </si>
  <si>
    <r>
      <t>U</t>
    </r>
    <r>
      <rPr>
        <b/>
        <vertAlign val="subscript"/>
        <sz val="12"/>
        <color theme="1"/>
        <rFont val="Times New Roman"/>
        <family val="1"/>
        <charset val="238"/>
      </rPr>
      <t>1</t>
    </r>
    <r>
      <rPr>
        <b/>
        <sz val="12"/>
        <color theme="1"/>
        <rFont val="Times New Roman"/>
        <family val="1"/>
        <charset val="238"/>
      </rPr>
      <t xml:space="preserve"> [V]</t>
    </r>
  </si>
  <si>
    <r>
      <t>U</t>
    </r>
    <r>
      <rPr>
        <b/>
        <vertAlign val="subscript"/>
        <sz val="12"/>
        <color theme="1"/>
        <rFont val="Times New Roman"/>
        <family val="1"/>
        <charset val="238"/>
      </rPr>
      <t xml:space="preserve">2 </t>
    </r>
    <r>
      <rPr>
        <b/>
        <sz val="12"/>
        <color theme="1"/>
        <rFont val="Times New Roman"/>
        <family val="1"/>
        <charset val="238"/>
      </rPr>
      <t>[V]</t>
    </r>
  </si>
  <si>
    <r>
      <t>A</t>
    </r>
    <r>
      <rPr>
        <b/>
        <vertAlign val="subscript"/>
        <sz val="12"/>
        <color theme="1"/>
        <rFont val="Times New Roman"/>
        <family val="1"/>
        <charset val="238"/>
      </rPr>
      <t>u</t>
    </r>
    <r>
      <rPr>
        <b/>
        <sz val="12"/>
        <color theme="1"/>
        <rFont val="Times New Roman"/>
        <family val="1"/>
        <charset val="238"/>
      </rPr>
      <t xml:space="preserve"> [-]</t>
    </r>
  </si>
  <si>
    <t>Frekvenční zisková a fázová charakteristika:</t>
  </si>
  <si>
    <r>
      <t>U</t>
    </r>
    <r>
      <rPr>
        <vertAlign val="subscript"/>
        <sz val="12"/>
        <color theme="1"/>
        <rFont val="Times New Roman"/>
        <family val="1"/>
        <charset val="238"/>
      </rPr>
      <t>1</t>
    </r>
    <r>
      <rPr>
        <sz val="12"/>
        <color theme="1"/>
        <rFont val="Times New Roman"/>
        <family val="1"/>
        <charset val="238"/>
      </rPr>
      <t>= konst.</t>
    </r>
  </si>
  <si>
    <t>F [Hz]</t>
  </si>
  <si>
    <r>
      <t>U</t>
    </r>
    <r>
      <rPr>
        <b/>
        <vertAlign val="subscript"/>
        <sz val="12"/>
        <color theme="1"/>
        <rFont val="Times New Roman"/>
        <family val="1"/>
        <charset val="238"/>
      </rPr>
      <t>1</t>
    </r>
    <r>
      <rPr>
        <b/>
        <sz val="12"/>
        <color theme="1"/>
        <rFont val="Times New Roman"/>
        <family val="1"/>
        <charset val="238"/>
      </rPr>
      <t>[V]</t>
    </r>
  </si>
  <si>
    <r>
      <t>a</t>
    </r>
    <r>
      <rPr>
        <b/>
        <vertAlign val="subscript"/>
        <sz val="12"/>
        <color theme="1"/>
        <rFont val="Times New Roman"/>
        <family val="1"/>
        <charset val="238"/>
      </rPr>
      <t xml:space="preserve">u  </t>
    </r>
    <r>
      <rPr>
        <b/>
        <sz val="12"/>
        <color theme="1"/>
        <rFont val="Times New Roman"/>
        <family val="1"/>
        <charset val="238"/>
      </rPr>
      <t>[dB]</t>
    </r>
  </si>
  <si>
    <t>AB[d]</t>
  </si>
  <si>
    <t>AC[d]</t>
  </si>
  <si>
    <t>φ[°]</t>
  </si>
  <si>
    <t>a-3db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</si>
</sst>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38"/>
    </font>
    <font>
      <b/>
      <sz val="12"/>
      <color theme="1"/>
      <name val="Times New Roman"/>
      <family val="1"/>
      <charset val="238"/>
    </font>
    <font>
      <b/>
      <i/>
      <sz val="14"/>
      <color theme="1"/>
      <name val="Times New Roman"/>
      <family val="1"/>
      <charset val="238"/>
    </font>
    <font>
      <b/>
      <sz val="18"/>
      <color theme="1"/>
      <name val="Times New Roman"/>
      <family val="1"/>
      <charset val="238"/>
    </font>
    <font>
      <vertAlign val="subscript"/>
      <sz val="12"/>
      <color theme="1"/>
      <name val="Times New Roman"/>
      <family val="1"/>
      <charset val="238"/>
    </font>
    <font>
      <b/>
      <vertAlign val="subscript"/>
      <sz val="12"/>
      <color theme="1"/>
      <name val="Times New Roman"/>
      <family val="1"/>
      <charset val="238"/>
    </font>
    <font>
      <sz val="11"/>
      <color theme="1"/>
      <name val="Times New Roman"/>
      <family val="1"/>
      <charset val="238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3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1" fillId="0" borderId="0" xfId="0" applyFont="1" applyAlignment="1">
      <alignment horizontal="left" vertical="center" indent="5"/>
    </xf>
    <xf numFmtId="0" fontId="1" fillId="0" borderId="0" xfId="0" applyFont="1" applyAlignment="1">
      <alignment horizontal="left" vertical="center" indent="2"/>
    </xf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2" fontId="2" fillId="0" borderId="4" xfId="0" applyNumberFormat="1" applyFont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2" fillId="0" borderId="6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2" fontId="2" fillId="0" borderId="3" xfId="0" applyNumberFormat="1" applyFont="1" applyBorder="1" applyAlignment="1">
      <alignment vertical="center" wrapText="1"/>
    </xf>
  </cellXfs>
  <cellStyles count="1">
    <cellStyle name="Normální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cs-CZ"/>
              <a:t>Převodní</a:t>
            </a:r>
            <a:r>
              <a:rPr lang="cs-CZ" baseline="0"/>
              <a:t> char.</a:t>
            </a:r>
            <a:endParaRPr lang="cs-CZ"/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List1!$A$51:$A$60</c:f>
              <c:numCache>
                <c:formatCode>General</c:formatCode>
                <c:ptCount val="1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</c:numCache>
            </c:numRef>
          </c:xVal>
          <c:yVal>
            <c:numRef>
              <c:f>List1!$B$51:$B$60</c:f>
              <c:numCache>
                <c:formatCode>General</c:formatCode>
                <c:ptCount val="10"/>
                <c:pt idx="0">
                  <c:v>3.5</c:v>
                </c:pt>
                <c:pt idx="1">
                  <c:v>6.7</c:v>
                </c:pt>
                <c:pt idx="2">
                  <c:v>10.8</c:v>
                </c:pt>
                <c:pt idx="3">
                  <c:v>14</c:v>
                </c:pt>
                <c:pt idx="4">
                  <c:v>14.5</c:v>
                </c:pt>
                <c:pt idx="5">
                  <c:v>14.5</c:v>
                </c:pt>
                <c:pt idx="6">
                  <c:v>14.5</c:v>
                </c:pt>
                <c:pt idx="7">
                  <c:v>14.5</c:v>
                </c:pt>
                <c:pt idx="8">
                  <c:v>14.5</c:v>
                </c:pt>
                <c:pt idx="9">
                  <c:v>14.5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D76-459E-AEB1-81050740DC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12672"/>
        <c:axId val="49611136"/>
      </c:scatterChart>
      <c:valAx>
        <c:axId val="49612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9611136"/>
        <c:crosses val="autoZero"/>
        <c:crossBetween val="midCat"/>
      </c:valAx>
      <c:valAx>
        <c:axId val="49611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96126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List1!$A$70:$A$82</c:f>
              <c:numCache>
                <c:formatCode>General</c:formatCode>
                <c:ptCount val="13"/>
                <c:pt idx="0">
                  <c:v>10</c:v>
                </c:pt>
                <c:pt idx="1">
                  <c:v>50</c:v>
                </c:pt>
                <c:pt idx="2">
                  <c:v>80</c:v>
                </c:pt>
                <c:pt idx="3">
                  <c:v>100</c:v>
                </c:pt>
                <c:pt idx="4">
                  <c:v>500</c:v>
                </c:pt>
                <c:pt idx="5">
                  <c:v>800</c:v>
                </c:pt>
                <c:pt idx="6">
                  <c:v>1000</c:v>
                </c:pt>
                <c:pt idx="7">
                  <c:v>5000</c:v>
                </c:pt>
                <c:pt idx="8">
                  <c:v>8000</c:v>
                </c:pt>
                <c:pt idx="9">
                  <c:v>10000</c:v>
                </c:pt>
                <c:pt idx="10">
                  <c:v>20000</c:v>
                </c:pt>
                <c:pt idx="11">
                  <c:v>50000</c:v>
                </c:pt>
                <c:pt idx="12">
                  <c:v>80000</c:v>
                </c:pt>
              </c:numCache>
            </c:numRef>
          </c:xVal>
          <c:yVal>
            <c:numRef>
              <c:f>List1!$E$70:$E$82</c:f>
              <c:numCache>
                <c:formatCode>0.00</c:formatCode>
                <c:ptCount val="13"/>
                <c:pt idx="0">
                  <c:v>19.488917910552239</c:v>
                </c:pt>
                <c:pt idx="1">
                  <c:v>19.488917910552239</c:v>
                </c:pt>
                <c:pt idx="2">
                  <c:v>19.488917910552239</c:v>
                </c:pt>
                <c:pt idx="3">
                  <c:v>19.488917910552239</c:v>
                </c:pt>
                <c:pt idx="4">
                  <c:v>19.488917910552239</c:v>
                </c:pt>
                <c:pt idx="5">
                  <c:v>19.488917910552239</c:v>
                </c:pt>
                <c:pt idx="6">
                  <c:v>19.488917910552239</c:v>
                </c:pt>
                <c:pt idx="7">
                  <c:v>19.488917910552239</c:v>
                </c:pt>
                <c:pt idx="8">
                  <c:v>19.488917910552239</c:v>
                </c:pt>
                <c:pt idx="9">
                  <c:v>18.661064207387735</c:v>
                </c:pt>
                <c:pt idx="10">
                  <c:v>15.967092729438612</c:v>
                </c:pt>
                <c:pt idx="11">
                  <c:v>5.5095178238318621</c:v>
                </c:pt>
                <c:pt idx="1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B4A-4D66-A409-78DA281D2F67}"/>
            </c:ext>
          </c:extLst>
        </c:ser>
        <c:ser>
          <c:idx val="1"/>
          <c:order val="1"/>
          <c:marker>
            <c:symbol val="none"/>
          </c:marker>
          <c:xVal>
            <c:numRef>
              <c:f>List1!$A$70:$A$82</c:f>
              <c:numCache>
                <c:formatCode>General</c:formatCode>
                <c:ptCount val="13"/>
                <c:pt idx="0">
                  <c:v>10</c:v>
                </c:pt>
                <c:pt idx="1">
                  <c:v>50</c:v>
                </c:pt>
                <c:pt idx="2">
                  <c:v>80</c:v>
                </c:pt>
                <c:pt idx="3">
                  <c:v>100</c:v>
                </c:pt>
                <c:pt idx="4">
                  <c:v>500</c:v>
                </c:pt>
                <c:pt idx="5">
                  <c:v>800</c:v>
                </c:pt>
                <c:pt idx="6">
                  <c:v>1000</c:v>
                </c:pt>
                <c:pt idx="7">
                  <c:v>5000</c:v>
                </c:pt>
                <c:pt idx="8">
                  <c:v>8000</c:v>
                </c:pt>
                <c:pt idx="9">
                  <c:v>10000</c:v>
                </c:pt>
                <c:pt idx="10">
                  <c:v>20000</c:v>
                </c:pt>
                <c:pt idx="11">
                  <c:v>50000</c:v>
                </c:pt>
                <c:pt idx="12">
                  <c:v>80000</c:v>
                </c:pt>
              </c:numCache>
            </c:numRef>
          </c:xVal>
          <c:yVal>
            <c:numRef>
              <c:f>List1!$F$70:$F$82</c:f>
              <c:numCache>
                <c:formatCode>General</c:formatCode>
                <c:ptCount val="13"/>
                <c:pt idx="0">
                  <c:v>16.489999999999998</c:v>
                </c:pt>
                <c:pt idx="1">
                  <c:v>16.489999999999998</c:v>
                </c:pt>
                <c:pt idx="2">
                  <c:v>16.489999999999998</c:v>
                </c:pt>
                <c:pt idx="3">
                  <c:v>16.489999999999998</c:v>
                </c:pt>
                <c:pt idx="4">
                  <c:v>16.489999999999998</c:v>
                </c:pt>
                <c:pt idx="5">
                  <c:v>16.489999999999998</c:v>
                </c:pt>
                <c:pt idx="6">
                  <c:v>16.489999999999998</c:v>
                </c:pt>
                <c:pt idx="7">
                  <c:v>16.489999999999998</c:v>
                </c:pt>
                <c:pt idx="8">
                  <c:v>16.489999999999998</c:v>
                </c:pt>
                <c:pt idx="9">
                  <c:v>16.489999999999998</c:v>
                </c:pt>
                <c:pt idx="10">
                  <c:v>16.489999999999998</c:v>
                </c:pt>
                <c:pt idx="11">
                  <c:v>16.489999999999998</c:v>
                </c:pt>
                <c:pt idx="12">
                  <c:v>16.489999999999998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B4A-4D66-A409-78DA281D2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697536"/>
        <c:axId val="95696000"/>
      </c:scatterChart>
      <c:valAx>
        <c:axId val="95697536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5696000"/>
        <c:crosses val="autoZero"/>
        <c:crossBetween val="midCat"/>
      </c:valAx>
      <c:valAx>
        <c:axId val="9569600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9569753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2.xml"/><Relationship Id="rId5" Type="http://schemas.openxmlformats.org/officeDocument/2006/relationships/chart" Target="../charts/chart1.xml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11</xdr:row>
      <xdr:rowOff>152399</xdr:rowOff>
    </xdr:from>
    <xdr:to>
      <xdr:col>7</xdr:col>
      <xdr:colOff>123825</xdr:colOff>
      <xdr:row>22</xdr:row>
      <xdr:rowOff>91158</xdr:rowOff>
    </xdr:to>
    <xdr:pic>
      <xdr:nvPicPr>
        <xdr:cNvPr id="2" name="Obrázek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2619374"/>
          <a:ext cx="4191000" cy="2053309"/>
        </a:xfrm>
        <a:prstGeom prst="rect">
          <a:avLst/>
        </a:prstGeom>
        <a:solidFill>
          <a:srgbClr val="FFFFFF"/>
        </a:solidFill>
      </xdr:spPr>
    </xdr:pic>
    <xdr:clientData/>
  </xdr:twoCellAnchor>
  <xdr:twoCellAnchor>
    <xdr:from>
      <xdr:col>7</xdr:col>
      <xdr:colOff>495300</xdr:colOff>
      <xdr:row>11</xdr:row>
      <xdr:rowOff>85724</xdr:rowOff>
    </xdr:from>
    <xdr:to>
      <xdr:col>15</xdr:col>
      <xdr:colOff>280102</xdr:colOff>
      <xdr:row>21</xdr:row>
      <xdr:rowOff>133349</xdr:rowOff>
    </xdr:to>
    <xdr:pic>
      <xdr:nvPicPr>
        <xdr:cNvPr id="3" name="Obrázek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00" y="2552699"/>
          <a:ext cx="4661602" cy="1971675"/>
        </a:xfrm>
        <a:prstGeom prst="rect">
          <a:avLst/>
        </a:prstGeom>
        <a:solidFill>
          <a:srgbClr val="FFFFFF"/>
        </a:solidFill>
      </xdr:spPr>
    </xdr:pic>
    <xdr:clientData/>
  </xdr:twoCellAnchor>
  <xdr:twoCellAnchor>
    <xdr:from>
      <xdr:col>5</xdr:col>
      <xdr:colOff>89647</xdr:colOff>
      <xdr:row>39</xdr:row>
      <xdr:rowOff>125505</xdr:rowOff>
    </xdr:from>
    <xdr:to>
      <xdr:col>11</xdr:col>
      <xdr:colOff>543485</xdr:colOff>
      <xdr:row>45</xdr:row>
      <xdr:rowOff>182655</xdr:rowOff>
    </xdr:to>
    <xdr:pic>
      <xdr:nvPicPr>
        <xdr:cNvPr id="4" name="Obrázek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01035" y="8032376"/>
          <a:ext cx="4111438" cy="1294279"/>
        </a:xfrm>
        <a:prstGeom prst="rect">
          <a:avLst/>
        </a:prstGeom>
        <a:solidFill>
          <a:srgbClr val="FFFFFF"/>
        </a:solidFill>
      </xdr:spPr>
    </xdr:pic>
    <xdr:clientData/>
  </xdr:twoCellAnchor>
  <xdr:twoCellAnchor editAs="oneCell">
    <xdr:from>
      <xdr:col>15</xdr:col>
      <xdr:colOff>600075</xdr:colOff>
      <xdr:row>10</xdr:row>
      <xdr:rowOff>47625</xdr:rowOff>
    </xdr:from>
    <xdr:to>
      <xdr:col>21</xdr:col>
      <xdr:colOff>233609</xdr:colOff>
      <xdr:row>23</xdr:row>
      <xdr:rowOff>10491</xdr:rowOff>
    </xdr:to>
    <xdr:pic>
      <xdr:nvPicPr>
        <xdr:cNvPr id="5" name="Picture 1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744075" y="2266950"/>
          <a:ext cx="3291134" cy="2515566"/>
        </a:xfrm>
        <a:prstGeom prst="rect">
          <a:avLst/>
        </a:prstGeom>
      </xdr:spPr>
    </xdr:pic>
    <xdr:clientData/>
  </xdr:twoCellAnchor>
  <xdr:twoCellAnchor>
    <xdr:from>
      <xdr:col>3</xdr:col>
      <xdr:colOff>170328</xdr:colOff>
      <xdr:row>48</xdr:row>
      <xdr:rowOff>175932</xdr:rowOff>
    </xdr:from>
    <xdr:to>
      <xdr:col>7</xdr:col>
      <xdr:colOff>546847</xdr:colOff>
      <xdr:row>59</xdr:row>
      <xdr:rowOff>98612</xdr:rowOff>
    </xdr:to>
    <xdr:graphicFrame macro="">
      <xdr:nvGraphicFramePr>
        <xdr:cNvPr id="6" name="Graf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11203</xdr:colOff>
      <xdr:row>94</xdr:row>
      <xdr:rowOff>79561</xdr:rowOff>
    </xdr:from>
    <xdr:to>
      <xdr:col>7</xdr:col>
      <xdr:colOff>293592</xdr:colOff>
      <xdr:row>109</xdr:row>
      <xdr:rowOff>61632</xdr:rowOff>
    </xdr:to>
    <xdr:graphicFrame macro="">
      <xdr:nvGraphicFramePr>
        <xdr:cNvPr id="7" name="Graf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2"/>
  <sheetViews>
    <sheetView tabSelected="1" topLeftCell="A91" zoomScale="85" zoomScaleNormal="85" workbookViewId="0">
      <selection activeCell="G91" sqref="G91"/>
    </sheetView>
  </sheetViews>
  <sheetFormatPr defaultRowHeight="14.4" x14ac:dyDescent="0.3"/>
  <cols>
    <col min="4" max="5" width="13.6640625" bestFit="1" customWidth="1"/>
  </cols>
  <sheetData>
    <row r="1" spans="1:1" ht="18" x14ac:dyDescent="0.3">
      <c r="A1" s="1" t="s">
        <v>0</v>
      </c>
    </row>
    <row r="2" spans="1:1" ht="22.8" x14ac:dyDescent="0.3">
      <c r="A2" s="3"/>
    </row>
    <row r="3" spans="1:1" ht="18" x14ac:dyDescent="0.3">
      <c r="A3" s="1" t="s">
        <v>1</v>
      </c>
    </row>
    <row r="4" spans="1:1" ht="15.6" x14ac:dyDescent="0.3">
      <c r="A4" s="2"/>
    </row>
    <row r="5" spans="1:1" ht="18" x14ac:dyDescent="0.3">
      <c r="A5" s="2" t="s">
        <v>2</v>
      </c>
    </row>
    <row r="6" spans="1:1" ht="15.6" x14ac:dyDescent="0.3">
      <c r="A6" s="2" t="s">
        <v>3</v>
      </c>
    </row>
    <row r="7" spans="1:1" ht="15.6" x14ac:dyDescent="0.3">
      <c r="A7" s="2" t="s">
        <v>4</v>
      </c>
    </row>
    <row r="8" spans="1:1" ht="15.6" x14ac:dyDescent="0.3">
      <c r="A8" s="4" t="s">
        <v>5</v>
      </c>
    </row>
    <row r="9" spans="1:1" ht="15.6" x14ac:dyDescent="0.3">
      <c r="A9" s="5" t="s">
        <v>6</v>
      </c>
    </row>
    <row r="10" spans="1:1" ht="15.6" x14ac:dyDescent="0.3">
      <c r="A10" s="5" t="s">
        <v>7</v>
      </c>
    </row>
    <row r="11" spans="1:1" ht="18" x14ac:dyDescent="0.3">
      <c r="A11" s="1" t="s">
        <v>8</v>
      </c>
    </row>
    <row r="12" spans="1:1" ht="15.6" x14ac:dyDescent="0.3">
      <c r="A12" s="2" t="s">
        <v>9</v>
      </c>
    </row>
    <row r="14" spans="1:1" ht="15.6" x14ac:dyDescent="0.3">
      <c r="A14" s="5"/>
    </row>
    <row r="25" spans="1:1" ht="18" x14ac:dyDescent="0.3">
      <c r="A25" s="1" t="s">
        <v>10</v>
      </c>
    </row>
    <row r="26" spans="1:1" ht="18" x14ac:dyDescent="0.3">
      <c r="A26" s="6" t="s">
        <v>11</v>
      </c>
    </row>
    <row r="27" spans="1:1" ht="15.6" x14ac:dyDescent="0.3">
      <c r="A27" s="2" t="s">
        <v>12</v>
      </c>
    </row>
    <row r="28" spans="1:1" ht="15.6" x14ac:dyDescent="0.3">
      <c r="A28" s="2" t="s">
        <v>13</v>
      </c>
    </row>
    <row r="29" spans="1:1" ht="15.6" x14ac:dyDescent="0.3">
      <c r="A29" s="2" t="s">
        <v>14</v>
      </c>
    </row>
    <row r="30" spans="1:1" ht="15.6" x14ac:dyDescent="0.3">
      <c r="A30" s="2"/>
    </row>
    <row r="31" spans="1:1" ht="18" x14ac:dyDescent="0.3">
      <c r="A31" s="6" t="s">
        <v>15</v>
      </c>
    </row>
    <row r="32" spans="1:1" ht="15.6" x14ac:dyDescent="0.3">
      <c r="A32" s="2" t="s">
        <v>16</v>
      </c>
    </row>
    <row r="33" spans="1:1" ht="15.6" x14ac:dyDescent="0.3">
      <c r="A33" s="2" t="s">
        <v>17</v>
      </c>
    </row>
    <row r="34" spans="1:1" ht="18" x14ac:dyDescent="0.3">
      <c r="A34" s="2" t="s">
        <v>18</v>
      </c>
    </row>
    <row r="35" spans="1:1" ht="15.6" x14ac:dyDescent="0.3">
      <c r="A35" s="2"/>
    </row>
    <row r="36" spans="1:1" ht="15.6" x14ac:dyDescent="0.3">
      <c r="A36" s="2" t="s">
        <v>19</v>
      </c>
    </row>
    <row r="37" spans="1:1" ht="15.6" x14ac:dyDescent="0.3">
      <c r="A37" s="2" t="s">
        <v>20</v>
      </c>
    </row>
    <row r="38" spans="1:1" ht="15.6" x14ac:dyDescent="0.3">
      <c r="A38" s="6" t="s">
        <v>21</v>
      </c>
    </row>
    <row r="39" spans="1:1" ht="18" x14ac:dyDescent="0.3">
      <c r="A39" s="2" t="s">
        <v>22</v>
      </c>
    </row>
    <row r="41" spans="1:1" ht="15.6" x14ac:dyDescent="0.3">
      <c r="A41" s="2" t="s">
        <v>23</v>
      </c>
    </row>
    <row r="42" spans="1:1" ht="15.6" x14ac:dyDescent="0.3">
      <c r="A42" s="2"/>
    </row>
    <row r="43" spans="1:1" ht="15.6" x14ac:dyDescent="0.3">
      <c r="A43" s="2" t="s">
        <v>24</v>
      </c>
    </row>
    <row r="44" spans="1:1" ht="18" x14ac:dyDescent="0.3">
      <c r="A44" s="1"/>
    </row>
    <row r="45" spans="1:1" ht="18" x14ac:dyDescent="0.3">
      <c r="A45" s="1"/>
    </row>
    <row r="46" spans="1:1" ht="18" x14ac:dyDescent="0.3">
      <c r="A46" s="1" t="s">
        <v>25</v>
      </c>
    </row>
    <row r="47" spans="1:1" ht="18" x14ac:dyDescent="0.3">
      <c r="A47" s="1"/>
    </row>
    <row r="48" spans="1:1" ht="15.6" x14ac:dyDescent="0.3">
      <c r="A48" s="6" t="s">
        <v>26</v>
      </c>
    </row>
    <row r="49" spans="1:3" ht="16.2" thickBot="1" x14ac:dyDescent="0.35">
      <c r="A49" s="2" t="s">
        <v>27</v>
      </c>
    </row>
    <row r="50" spans="1:3" ht="18.600000000000001" thickBot="1" x14ac:dyDescent="0.35">
      <c r="A50" s="7" t="s">
        <v>28</v>
      </c>
      <c r="B50" s="7" t="s">
        <v>29</v>
      </c>
      <c r="C50" s="8" t="s">
        <v>30</v>
      </c>
    </row>
    <row r="51" spans="1:3" ht="16.2" thickBot="1" x14ac:dyDescent="0.35">
      <c r="A51" s="9">
        <v>0.5</v>
      </c>
      <c r="B51" s="9">
        <v>3.5</v>
      </c>
      <c r="C51" s="11">
        <f>B51/A51</f>
        <v>7</v>
      </c>
    </row>
    <row r="52" spans="1:3" ht="16.2" thickBot="1" x14ac:dyDescent="0.35">
      <c r="A52" s="9">
        <v>1</v>
      </c>
      <c r="B52" s="9">
        <v>6.7</v>
      </c>
      <c r="C52" s="11">
        <f t="shared" ref="C52:C60" si="0">B52/A52</f>
        <v>6.7</v>
      </c>
    </row>
    <row r="53" spans="1:3" ht="16.2" thickBot="1" x14ac:dyDescent="0.35">
      <c r="A53" s="9">
        <v>1.5</v>
      </c>
      <c r="B53" s="9">
        <v>10.8</v>
      </c>
      <c r="C53" s="11">
        <f t="shared" si="0"/>
        <v>7.2</v>
      </c>
    </row>
    <row r="54" spans="1:3" ht="16.2" thickBot="1" x14ac:dyDescent="0.35">
      <c r="A54" s="9">
        <v>2</v>
      </c>
      <c r="B54" s="9">
        <v>14</v>
      </c>
      <c r="C54" s="11">
        <f t="shared" si="0"/>
        <v>7</v>
      </c>
    </row>
    <row r="55" spans="1:3" ht="16.2" thickBot="1" x14ac:dyDescent="0.35">
      <c r="A55" s="9">
        <v>2.5</v>
      </c>
      <c r="B55" s="9">
        <v>14.5</v>
      </c>
      <c r="C55" s="11">
        <f t="shared" si="0"/>
        <v>5.8</v>
      </c>
    </row>
    <row r="56" spans="1:3" ht="16.2" thickBot="1" x14ac:dyDescent="0.35">
      <c r="A56" s="9">
        <v>3</v>
      </c>
      <c r="B56" s="9">
        <v>14.5</v>
      </c>
      <c r="C56" s="11">
        <f t="shared" si="0"/>
        <v>4.833333333333333</v>
      </c>
    </row>
    <row r="57" spans="1:3" ht="16.2" thickBot="1" x14ac:dyDescent="0.35">
      <c r="A57" s="9">
        <v>3.5</v>
      </c>
      <c r="B57" s="9">
        <v>14.5</v>
      </c>
      <c r="C57" s="11">
        <f t="shared" si="0"/>
        <v>4.1428571428571432</v>
      </c>
    </row>
    <row r="58" spans="1:3" ht="16.2" thickBot="1" x14ac:dyDescent="0.35">
      <c r="A58" s="9">
        <v>4</v>
      </c>
      <c r="B58" s="9">
        <v>14.5</v>
      </c>
      <c r="C58" s="11">
        <f t="shared" si="0"/>
        <v>3.625</v>
      </c>
    </row>
    <row r="59" spans="1:3" ht="16.2" thickBot="1" x14ac:dyDescent="0.35">
      <c r="A59" s="9">
        <v>4.5</v>
      </c>
      <c r="B59" s="9">
        <v>14.5</v>
      </c>
      <c r="C59" s="11">
        <f t="shared" si="0"/>
        <v>3.2222222222222223</v>
      </c>
    </row>
    <row r="60" spans="1:3" ht="16.2" thickBot="1" x14ac:dyDescent="0.35">
      <c r="A60" s="9">
        <v>5</v>
      </c>
      <c r="B60" s="9">
        <v>14.5</v>
      </c>
      <c r="C60" s="11">
        <f t="shared" si="0"/>
        <v>2.9</v>
      </c>
    </row>
    <row r="67" spans="1:9" ht="15.6" x14ac:dyDescent="0.3">
      <c r="A67" s="6" t="s">
        <v>31</v>
      </c>
    </row>
    <row r="68" spans="1:9" ht="18.600000000000001" thickBot="1" x14ac:dyDescent="0.35">
      <c r="A68" s="2" t="s">
        <v>32</v>
      </c>
    </row>
    <row r="69" spans="1:9" ht="18.600000000000001" thickBot="1" x14ac:dyDescent="0.35">
      <c r="A69" s="7" t="s">
        <v>33</v>
      </c>
      <c r="B69" s="7" t="s">
        <v>34</v>
      </c>
      <c r="C69" s="7" t="s">
        <v>29</v>
      </c>
      <c r="D69" s="7" t="s">
        <v>30</v>
      </c>
      <c r="E69" s="7" t="s">
        <v>35</v>
      </c>
      <c r="F69" s="7" t="s">
        <v>39</v>
      </c>
      <c r="G69" s="7" t="s">
        <v>36</v>
      </c>
      <c r="H69" s="7" t="s">
        <v>37</v>
      </c>
      <c r="I69" s="8" t="s">
        <v>38</v>
      </c>
    </row>
    <row r="70" spans="1:9" ht="16.2" thickBot="1" x14ac:dyDescent="0.35">
      <c r="A70" s="9">
        <v>10</v>
      </c>
      <c r="B70" s="16">
        <v>0.7</v>
      </c>
      <c r="C70" s="16">
        <v>6.6</v>
      </c>
      <c r="D70" s="16">
        <f>C70/B70</f>
        <v>9.4285714285714288</v>
      </c>
      <c r="E70" s="16">
        <f>20*LOG10(D70)</f>
        <v>19.488917910552239</v>
      </c>
      <c r="F70" s="9">
        <v>16.489999999999998</v>
      </c>
      <c r="G70" s="9"/>
      <c r="H70" s="9"/>
      <c r="I70" s="10"/>
    </row>
    <row r="71" spans="1:9" ht="16.2" thickBot="1" x14ac:dyDescent="0.35">
      <c r="A71" s="9">
        <v>50</v>
      </c>
      <c r="B71" s="16">
        <v>0.7</v>
      </c>
      <c r="C71" s="16">
        <v>6.6</v>
      </c>
      <c r="D71" s="16">
        <f t="shared" ref="D71:D82" si="1">C71/B71</f>
        <v>9.4285714285714288</v>
      </c>
      <c r="E71" s="16">
        <f t="shared" ref="E71:E82" si="2">20*LOG10(D71)</f>
        <v>19.488917910552239</v>
      </c>
      <c r="F71" s="9">
        <v>16.489999999999998</v>
      </c>
      <c r="G71" s="9"/>
      <c r="H71" s="9"/>
      <c r="I71" s="10"/>
    </row>
    <row r="72" spans="1:9" ht="16.2" thickBot="1" x14ac:dyDescent="0.35">
      <c r="A72" s="9">
        <v>80</v>
      </c>
      <c r="B72" s="16">
        <v>0.7</v>
      </c>
      <c r="C72" s="16">
        <v>6.6</v>
      </c>
      <c r="D72" s="16">
        <f t="shared" si="1"/>
        <v>9.4285714285714288</v>
      </c>
      <c r="E72" s="16">
        <f t="shared" si="2"/>
        <v>19.488917910552239</v>
      </c>
      <c r="F72" s="9">
        <v>16.489999999999998</v>
      </c>
      <c r="G72" s="9"/>
      <c r="H72" s="9"/>
      <c r="I72" s="12"/>
    </row>
    <row r="73" spans="1:9" ht="16.2" thickBot="1" x14ac:dyDescent="0.35">
      <c r="A73" s="9">
        <v>100</v>
      </c>
      <c r="B73" s="16">
        <v>0.7</v>
      </c>
      <c r="C73" s="16">
        <v>6.6</v>
      </c>
      <c r="D73" s="16">
        <f t="shared" si="1"/>
        <v>9.4285714285714288</v>
      </c>
      <c r="E73" s="16">
        <f t="shared" si="2"/>
        <v>19.488917910552239</v>
      </c>
      <c r="F73" s="9">
        <v>16.489999999999998</v>
      </c>
      <c r="G73" s="9"/>
      <c r="H73" s="9"/>
      <c r="I73" s="13"/>
    </row>
    <row r="74" spans="1:9" ht="16.2" thickBot="1" x14ac:dyDescent="0.35">
      <c r="A74" s="9">
        <v>500</v>
      </c>
      <c r="B74" s="16">
        <v>0.7</v>
      </c>
      <c r="C74" s="16">
        <v>6.6</v>
      </c>
      <c r="D74" s="16">
        <f t="shared" si="1"/>
        <v>9.4285714285714288</v>
      </c>
      <c r="E74" s="16">
        <f t="shared" si="2"/>
        <v>19.488917910552239</v>
      </c>
      <c r="F74" s="9">
        <v>16.489999999999998</v>
      </c>
      <c r="G74" s="9"/>
      <c r="H74" s="9"/>
      <c r="I74" s="14"/>
    </row>
    <row r="75" spans="1:9" ht="16.2" thickBot="1" x14ac:dyDescent="0.35">
      <c r="A75" s="9">
        <v>800</v>
      </c>
      <c r="B75" s="16">
        <v>0.7</v>
      </c>
      <c r="C75" s="16">
        <v>6.6</v>
      </c>
      <c r="D75" s="16">
        <f t="shared" si="1"/>
        <v>9.4285714285714288</v>
      </c>
      <c r="E75" s="16">
        <f t="shared" si="2"/>
        <v>19.488917910552239</v>
      </c>
      <c r="F75" s="9">
        <v>16.489999999999998</v>
      </c>
      <c r="G75" s="9"/>
      <c r="H75" s="9"/>
      <c r="I75" s="14"/>
    </row>
    <row r="76" spans="1:9" ht="16.2" thickBot="1" x14ac:dyDescent="0.35">
      <c r="A76" s="9">
        <v>1000</v>
      </c>
      <c r="B76" s="16">
        <v>0.7</v>
      </c>
      <c r="C76" s="16">
        <v>6.6</v>
      </c>
      <c r="D76" s="16">
        <f t="shared" si="1"/>
        <v>9.4285714285714288</v>
      </c>
      <c r="E76" s="16">
        <f t="shared" si="2"/>
        <v>19.488917910552239</v>
      </c>
      <c r="F76" s="9">
        <v>16.489999999999998</v>
      </c>
      <c r="G76" s="9"/>
      <c r="H76" s="9"/>
      <c r="I76" s="14"/>
    </row>
    <row r="77" spans="1:9" ht="16.2" thickBot="1" x14ac:dyDescent="0.35">
      <c r="A77" s="9">
        <v>5000</v>
      </c>
      <c r="B77" s="16">
        <v>0.7</v>
      </c>
      <c r="C77" s="16">
        <v>6.6</v>
      </c>
      <c r="D77" s="16">
        <f t="shared" si="1"/>
        <v>9.4285714285714288</v>
      </c>
      <c r="E77" s="16">
        <f t="shared" si="2"/>
        <v>19.488917910552239</v>
      </c>
      <c r="F77" s="9">
        <v>16.489999999999998</v>
      </c>
      <c r="G77" s="9"/>
      <c r="H77" s="9"/>
      <c r="I77" s="14"/>
    </row>
    <row r="78" spans="1:9" ht="16.2" thickBot="1" x14ac:dyDescent="0.35">
      <c r="A78" s="9">
        <v>8000</v>
      </c>
      <c r="B78" s="16">
        <v>0.7</v>
      </c>
      <c r="C78" s="16">
        <v>6.6</v>
      </c>
      <c r="D78" s="16">
        <f t="shared" si="1"/>
        <v>9.4285714285714288</v>
      </c>
      <c r="E78" s="16">
        <f t="shared" si="2"/>
        <v>19.488917910552239</v>
      </c>
      <c r="F78" s="9">
        <v>16.489999999999998</v>
      </c>
      <c r="G78" s="9"/>
      <c r="H78" s="9"/>
      <c r="I78" s="14"/>
    </row>
    <row r="79" spans="1:9" ht="16.2" thickBot="1" x14ac:dyDescent="0.35">
      <c r="A79" s="9">
        <v>10000</v>
      </c>
      <c r="B79" s="16">
        <v>0.7</v>
      </c>
      <c r="C79" s="16">
        <v>6</v>
      </c>
      <c r="D79" s="16">
        <f t="shared" si="1"/>
        <v>8.5714285714285712</v>
      </c>
      <c r="E79" s="16">
        <f t="shared" si="2"/>
        <v>18.661064207387735</v>
      </c>
      <c r="F79" s="9">
        <v>16.489999999999998</v>
      </c>
      <c r="G79" s="9"/>
      <c r="H79" s="9"/>
      <c r="I79" s="14"/>
    </row>
    <row r="80" spans="1:9" ht="16.2" thickBot="1" x14ac:dyDescent="0.35">
      <c r="A80" s="9">
        <v>20000</v>
      </c>
      <c r="B80" s="16">
        <v>0.7</v>
      </c>
      <c r="C80" s="16">
        <v>4.4000000000000004</v>
      </c>
      <c r="D80" s="16">
        <f t="shared" si="1"/>
        <v>6.2857142857142865</v>
      </c>
      <c r="E80" s="16">
        <f t="shared" si="2"/>
        <v>15.967092729438612</v>
      </c>
      <c r="F80" s="9">
        <v>16.489999999999998</v>
      </c>
      <c r="G80" s="9"/>
      <c r="H80" s="9"/>
      <c r="I80" s="15"/>
    </row>
    <row r="81" spans="1:9" ht="16.2" thickBot="1" x14ac:dyDescent="0.35">
      <c r="A81" s="9">
        <v>50000</v>
      </c>
      <c r="B81" s="16">
        <v>0.7</v>
      </c>
      <c r="C81" s="16">
        <v>1.32</v>
      </c>
      <c r="D81" s="16">
        <f t="shared" si="1"/>
        <v>1.8857142857142859</v>
      </c>
      <c r="E81" s="16">
        <f t="shared" si="2"/>
        <v>5.5095178238318621</v>
      </c>
      <c r="F81" s="9">
        <v>16.489999999999998</v>
      </c>
      <c r="G81" s="9"/>
      <c r="H81" s="9"/>
      <c r="I81" s="13"/>
    </row>
    <row r="82" spans="1:9" ht="16.2" thickBot="1" x14ac:dyDescent="0.35">
      <c r="A82" s="9">
        <v>80000</v>
      </c>
      <c r="B82" s="16">
        <v>0.7</v>
      </c>
      <c r="C82" s="16">
        <v>0.7</v>
      </c>
      <c r="D82" s="16">
        <f t="shared" si="1"/>
        <v>1</v>
      </c>
      <c r="E82" s="16">
        <f t="shared" si="2"/>
        <v>0</v>
      </c>
      <c r="F82" s="9">
        <v>16.489999999999998</v>
      </c>
      <c r="G82" s="9"/>
      <c r="H82" s="9"/>
      <c r="I82" s="15"/>
    </row>
  </sheetData>
  <printOptions gridLines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List1</vt:lpstr>
      <vt:lpstr>List2</vt:lpstr>
      <vt:lpstr>List3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2021-05-06T12:42:14Z</dcterms:modified>
</cp:coreProperties>
</file>