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19416" windowHeight="946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75" i="1" l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3" i="1"/>
  <c r="I2" i="1" l="1"/>
  <c r="I3" i="1"/>
  <c r="D3" i="1" l="1"/>
  <c r="D2" i="1"/>
  <c r="G3" i="1"/>
  <c r="I4" i="1" l="1"/>
  <c r="E2" i="1"/>
  <c r="I5" i="1" l="1"/>
  <c r="D4" i="1"/>
  <c r="G4" i="1"/>
  <c r="E3" i="1"/>
  <c r="I7" i="1" l="1"/>
  <c r="D6" i="1"/>
  <c r="I6" i="1"/>
  <c r="D5" i="1"/>
  <c r="E4" i="1"/>
  <c r="G5" i="1"/>
  <c r="I8" i="1" l="1"/>
  <c r="D7" i="1"/>
  <c r="G6" i="1"/>
  <c r="E5" i="1"/>
  <c r="I9" i="1" l="1"/>
  <c r="D8" i="1"/>
  <c r="G7" i="1"/>
  <c r="E6" i="1"/>
  <c r="I10" i="1" l="1"/>
  <c r="D9" i="1"/>
  <c r="G8" i="1"/>
  <c r="E7" i="1"/>
  <c r="I11" i="1" l="1"/>
  <c r="D10" i="1"/>
  <c r="E8" i="1"/>
  <c r="G9" i="1"/>
  <c r="I12" i="1" l="1"/>
  <c r="D11" i="1"/>
  <c r="G10" i="1"/>
  <c r="E9" i="1"/>
  <c r="I13" i="1" l="1"/>
  <c r="D12" i="1"/>
  <c r="E10" i="1"/>
  <c r="G11" i="1"/>
  <c r="I14" i="1" l="1"/>
  <c r="D13" i="1"/>
  <c r="G14" i="1"/>
  <c r="G12" i="1"/>
  <c r="E11" i="1"/>
  <c r="I15" i="1" l="1"/>
  <c r="D14" i="1"/>
  <c r="E14" i="1" s="1"/>
  <c r="G15" i="1"/>
  <c r="G13" i="1"/>
  <c r="E12" i="1"/>
  <c r="I16" i="1" l="1"/>
  <c r="D15" i="1"/>
  <c r="E15" i="1" s="1"/>
  <c r="G16" i="1"/>
  <c r="E13" i="1"/>
  <c r="I17" i="1" l="1"/>
  <c r="D16" i="1"/>
  <c r="E16" i="1" s="1"/>
  <c r="G17" i="1"/>
  <c r="I18" i="1" l="1"/>
  <c r="D17" i="1"/>
  <c r="E17" i="1" s="1"/>
  <c r="G18" i="1"/>
  <c r="I19" i="1" l="1"/>
  <c r="D18" i="1"/>
  <c r="E18" i="1" s="1"/>
  <c r="G19" i="1"/>
  <c r="I20" i="1" l="1"/>
  <c r="D19" i="1"/>
  <c r="E19" i="1" s="1"/>
  <c r="G20" i="1"/>
  <c r="I21" i="1" l="1"/>
  <c r="D20" i="1"/>
  <c r="E20" i="1" s="1"/>
  <c r="G21" i="1"/>
  <c r="I22" i="1" l="1"/>
  <c r="D21" i="1"/>
  <c r="E21" i="1" s="1"/>
  <c r="G22" i="1"/>
  <c r="I23" i="1" l="1"/>
  <c r="D22" i="1"/>
  <c r="E22" i="1" s="1"/>
  <c r="G23" i="1"/>
  <c r="I24" i="1" l="1"/>
  <c r="D23" i="1"/>
  <c r="E23" i="1" s="1"/>
  <c r="G24" i="1"/>
  <c r="D24" i="1" l="1"/>
  <c r="E24" i="1" s="1"/>
  <c r="I25" i="1"/>
  <c r="G25" i="1"/>
  <c r="I26" i="1" l="1"/>
  <c r="D25" i="1"/>
  <c r="E25" i="1" s="1"/>
  <c r="G26" i="1"/>
  <c r="I27" i="1" l="1"/>
  <c r="G27" i="1"/>
  <c r="D26" i="1"/>
  <c r="E26" i="1" s="1"/>
  <c r="I28" i="1" l="1"/>
  <c r="D27" i="1"/>
  <c r="E27" i="1" s="1"/>
  <c r="G28" i="1"/>
  <c r="I29" i="1" l="1"/>
  <c r="D28" i="1"/>
  <c r="E28" i="1" s="1"/>
  <c r="G29" i="1"/>
  <c r="I30" i="1" l="1"/>
  <c r="D29" i="1"/>
  <c r="E29" i="1" s="1"/>
  <c r="G30" i="1"/>
  <c r="I31" i="1" l="1"/>
  <c r="D30" i="1"/>
  <c r="E30" i="1" s="1"/>
  <c r="G31" i="1"/>
  <c r="I32" i="1" l="1"/>
  <c r="D31" i="1"/>
  <c r="E31" i="1" s="1"/>
  <c r="G32" i="1"/>
  <c r="I33" i="1" l="1"/>
  <c r="D32" i="1"/>
  <c r="E32" i="1" s="1"/>
  <c r="G33" i="1"/>
  <c r="I34" i="1" l="1"/>
  <c r="D33" i="1"/>
  <c r="E33" i="1" s="1"/>
  <c r="G34" i="1"/>
  <c r="I35" i="1" l="1"/>
  <c r="G35" i="1"/>
  <c r="D34" i="1"/>
  <c r="E34" i="1" s="1"/>
  <c r="I36" i="1" l="1"/>
  <c r="D35" i="1"/>
  <c r="E35" i="1" s="1"/>
  <c r="G36" i="1"/>
  <c r="I37" i="1" l="1"/>
  <c r="D36" i="1"/>
  <c r="E36" i="1" s="1"/>
  <c r="G37" i="1"/>
  <c r="I38" i="1" l="1"/>
  <c r="D37" i="1"/>
  <c r="E37" i="1" s="1"/>
  <c r="G38" i="1"/>
  <c r="I39" i="1" l="1"/>
  <c r="G39" i="1"/>
  <c r="D38" i="1"/>
  <c r="E38" i="1" s="1"/>
  <c r="I40" i="1" l="1"/>
  <c r="D39" i="1"/>
  <c r="E39" i="1" s="1"/>
  <c r="G40" i="1"/>
  <c r="I41" i="1" l="1"/>
  <c r="D40" i="1"/>
  <c r="E40" i="1" s="1"/>
  <c r="G41" i="1"/>
  <c r="I42" i="1" l="1"/>
  <c r="D41" i="1"/>
  <c r="E41" i="1" s="1"/>
  <c r="G42" i="1"/>
  <c r="I43" i="1" l="1"/>
  <c r="G43" i="1"/>
  <c r="D42" i="1"/>
  <c r="E42" i="1" s="1"/>
  <c r="I44" i="1" l="1"/>
  <c r="D43" i="1"/>
  <c r="E43" i="1" s="1"/>
  <c r="G44" i="1"/>
  <c r="I45" i="1" l="1"/>
  <c r="D44" i="1"/>
  <c r="E44" i="1" s="1"/>
  <c r="G45" i="1"/>
  <c r="I46" i="1" l="1"/>
  <c r="G46" i="1"/>
  <c r="D45" i="1"/>
  <c r="E45" i="1" s="1"/>
  <c r="I47" i="1" l="1"/>
  <c r="G47" i="1"/>
  <c r="D46" i="1"/>
  <c r="E46" i="1" s="1"/>
  <c r="I48" i="1" l="1"/>
  <c r="G48" i="1"/>
  <c r="D47" i="1"/>
  <c r="E47" i="1" s="1"/>
  <c r="I49" i="1" l="1"/>
  <c r="G49" i="1"/>
  <c r="D48" i="1"/>
  <c r="E48" i="1" s="1"/>
  <c r="I50" i="1" l="1"/>
  <c r="G50" i="1"/>
  <c r="D49" i="1"/>
  <c r="E49" i="1" s="1"/>
  <c r="I51" i="1" l="1"/>
  <c r="G51" i="1"/>
  <c r="D50" i="1"/>
  <c r="E50" i="1" s="1"/>
  <c r="I52" i="1" l="1"/>
  <c r="G52" i="1"/>
  <c r="D51" i="1"/>
  <c r="E51" i="1" s="1"/>
  <c r="I53" i="1" l="1"/>
  <c r="D52" i="1"/>
  <c r="E52" i="1" s="1"/>
  <c r="G53" i="1"/>
  <c r="I54" i="1" l="1"/>
  <c r="G54" i="1"/>
  <c r="D53" i="1"/>
  <c r="E53" i="1" s="1"/>
  <c r="I55" i="1" l="1"/>
  <c r="G55" i="1"/>
  <c r="D54" i="1"/>
  <c r="E54" i="1" s="1"/>
  <c r="I56" i="1" l="1"/>
  <c r="D55" i="1"/>
  <c r="E55" i="1" s="1"/>
  <c r="G56" i="1"/>
  <c r="I57" i="1" l="1"/>
  <c r="G57" i="1"/>
  <c r="D56" i="1"/>
  <c r="E56" i="1" s="1"/>
  <c r="I58" i="1" l="1"/>
  <c r="G58" i="1"/>
  <c r="D57" i="1"/>
  <c r="E57" i="1" s="1"/>
  <c r="I59" i="1" l="1"/>
  <c r="G59" i="1"/>
  <c r="D58" i="1"/>
  <c r="E58" i="1" s="1"/>
  <c r="I60" i="1" l="1"/>
  <c r="G60" i="1"/>
  <c r="D59" i="1"/>
  <c r="E59" i="1" s="1"/>
  <c r="I61" i="1" l="1"/>
  <c r="G61" i="1"/>
  <c r="D60" i="1"/>
  <c r="E60" i="1" s="1"/>
  <c r="I62" i="1" l="1"/>
  <c r="D61" i="1"/>
  <c r="E61" i="1" s="1"/>
  <c r="G62" i="1"/>
  <c r="I63" i="1" l="1"/>
  <c r="D62" i="1"/>
  <c r="E62" i="1" s="1"/>
  <c r="G63" i="1"/>
  <c r="I64" i="1" l="1"/>
  <c r="D63" i="1"/>
  <c r="E63" i="1" s="1"/>
  <c r="G64" i="1"/>
  <c r="I65" i="1" l="1"/>
  <c r="G65" i="1"/>
  <c r="D64" i="1"/>
  <c r="E64" i="1" s="1"/>
  <c r="I66" i="1" l="1"/>
  <c r="D65" i="1"/>
  <c r="E65" i="1" s="1"/>
  <c r="G66" i="1"/>
  <c r="I67" i="1" l="1"/>
  <c r="D66" i="1"/>
  <c r="E66" i="1" s="1"/>
  <c r="G67" i="1"/>
  <c r="I68" i="1" l="1"/>
  <c r="D67" i="1"/>
  <c r="E67" i="1" s="1"/>
  <c r="G68" i="1"/>
  <c r="I69" i="1" l="1"/>
  <c r="G69" i="1"/>
  <c r="D68" i="1"/>
  <c r="E68" i="1" s="1"/>
  <c r="I70" i="1" l="1"/>
  <c r="D69" i="1"/>
  <c r="E69" i="1" s="1"/>
  <c r="G70" i="1"/>
  <c r="I71" i="1" l="1"/>
  <c r="D70" i="1"/>
  <c r="E70" i="1" s="1"/>
  <c r="G71" i="1"/>
  <c r="I72" i="1" l="1"/>
  <c r="D71" i="1"/>
  <c r="E71" i="1" s="1"/>
  <c r="G72" i="1"/>
  <c r="I73" i="1" l="1"/>
  <c r="D72" i="1"/>
  <c r="E72" i="1" s="1"/>
  <c r="G73" i="1"/>
  <c r="I74" i="1" l="1"/>
  <c r="D73" i="1"/>
  <c r="E73" i="1" s="1"/>
  <c r="G74" i="1"/>
  <c r="I75" i="1" l="1"/>
  <c r="D74" i="1"/>
  <c r="E74" i="1" s="1"/>
  <c r="G75" i="1"/>
  <c r="D75" i="1" l="1"/>
  <c r="E75" i="1"/>
</calcChain>
</file>

<file path=xl/sharedStrings.xml><?xml version="1.0" encoding="utf-8"?>
<sst xmlns="http://schemas.openxmlformats.org/spreadsheetml/2006/main" count="10" uniqueCount="10">
  <si>
    <t>Capital Size</t>
  </si>
  <si>
    <t>Lot Size</t>
  </si>
  <si>
    <t>Days</t>
  </si>
  <si>
    <t>$ / Week</t>
  </si>
  <si>
    <t>Milestones</t>
  </si>
  <si>
    <t>Profits</t>
  </si>
  <si>
    <t>Risk %</t>
  </si>
  <si>
    <t>$</t>
  </si>
  <si>
    <t>Ratio 2:1</t>
  </si>
  <si>
    <t>&lt;--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</si>
</sst>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[$-409]mmmm\ d\,\ yyyy;@"/>
    <numFmt numFmtId="166" formatCode="[$-1009]mmmm\ d\,\ yyyy;@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64" fontId="1" fillId="2" borderId="1" xfId="0" applyNumberFormat="1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166" fontId="0" fillId="0" borderId="0" xfId="0" applyNumberFormat="1" applyFont="1"/>
    <xf numFmtId="164" fontId="0" fillId="0" borderId="0" xfId="0" applyNumberFormat="1" applyFont="1"/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9" fontId="2" fillId="0" borderId="0" xfId="0" applyNumberFormat="1" applyFont="1"/>
    <xf numFmtId="164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66" fontId="0" fillId="3" borderId="0" xfId="0" applyNumberFormat="1" applyFont="1" applyFill="1"/>
    <xf numFmtId="164" fontId="0" fillId="3" borderId="0" xfId="0" applyNumberFormat="1" applyFont="1" applyFill="1"/>
    <xf numFmtId="9" fontId="2" fillId="3" borderId="0" xfId="0" applyNumberFormat="1" applyFont="1" applyFill="1"/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2" fillId="3" borderId="0" xfId="0" applyNumberFormat="1" applyFont="1" applyFill="1" applyAlignment="1">
      <alignment horizontal="center"/>
    </xf>
    <xf numFmtId="0" fontId="0" fillId="0" borderId="0" xfId="0" applyNumberFormat="1"/>
    <xf numFmtId="166" fontId="0" fillId="0" borderId="0" xfId="0" applyNumberFormat="1" applyFont="1" applyFill="1"/>
    <xf numFmtId="164" fontId="0" fillId="0" borderId="0" xfId="0" applyNumberFormat="1" applyFont="1" applyFill="1"/>
    <xf numFmtId="9" fontId="2" fillId="0" borderId="0" xfId="0" applyNumberFormat="1" applyFont="1" applyFill="1"/>
    <xf numFmtId="49" fontId="1" fillId="2" borderId="1" xfId="0" applyNumberFormat="1" applyFont="1" applyFill="1" applyBorder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0" fillId="3" borderId="0" xfId="0" applyNumberFormat="1" applyFont="1" applyFill="1" applyAlignment="1">
      <alignment horizontal="center"/>
    </xf>
    <xf numFmtId="164" fontId="0" fillId="0" borderId="0" xfId="0" applyNumberFormat="1"/>
    <xf numFmtId="164" fontId="2" fillId="4" borderId="0" xfId="0" applyNumberFormat="1" applyFont="1" applyFill="1" applyAlignment="1">
      <alignment horizontal="center"/>
    </xf>
    <xf numFmtId="0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65" fontId="2" fillId="4" borderId="0" xfId="0" applyNumberFormat="1" applyFont="1" applyFill="1" applyAlignment="1"/>
    <xf numFmtId="164" fontId="2" fillId="4" borderId="0" xfId="0" applyNumberFormat="1" applyFont="1" applyFill="1" applyAlignment="1"/>
    <xf numFmtId="9" fontId="2" fillId="4" borderId="0" xfId="0" applyNumberFormat="1" applyFont="1" applyFill="1" applyAlignment="1"/>
    <xf numFmtId="0" fontId="3" fillId="0" borderId="0" xfId="0" applyFont="1" applyFill="1"/>
    <xf numFmtId="164" fontId="4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6" fontId="4" fillId="0" borderId="0" xfId="0" applyNumberFormat="1" applyFont="1"/>
    <xf numFmtId="164" fontId="4" fillId="0" borderId="0" xfId="0" applyNumberFormat="1" applyFont="1"/>
    <xf numFmtId="9" fontId="4" fillId="0" borderId="0" xfId="0" applyNumberFormat="1" applyFont="1"/>
    <xf numFmtId="0" fontId="0" fillId="4" borderId="0" xfId="0" applyNumberFormat="1" applyFont="1" applyFill="1" applyAlignment="1">
      <alignment horizontal="center"/>
    </xf>
    <xf numFmtId="0" fontId="4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0" fillId="3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7"/>
  <sheetViews>
    <sheetView tabSelected="1" workbookViewId="0">
      <selection activeCell="F3" sqref="F3"/>
    </sheetView>
  </sheetViews>
  <sheetFormatPr defaultRowHeight="14.4" x14ac:dyDescent="0.3"/>
  <cols>
    <col min="1" max="1" width="14.5546875" bestFit="1" customWidth="1"/>
    <col min="2" max="2" width="9" style="17" bestFit="1" customWidth="1"/>
    <col min="3" max="3" width="5.33203125" bestFit="1" customWidth="1"/>
    <col min="4" max="4" width="13.5546875" style="24" bestFit="1" customWidth="1"/>
    <col min="5" max="5" width="12.44140625" style="24" bestFit="1" customWidth="1"/>
    <col min="6" max="6" width="17.33203125" bestFit="1" customWidth="1"/>
    <col min="7" max="7" width="12.44140625" bestFit="1" customWidth="1"/>
    <col min="8" max="8" width="7.109375" bestFit="1" customWidth="1"/>
    <col min="9" max="9" width="16.5546875" style="44" bestFit="1" customWidth="1"/>
  </cols>
  <sheetData>
    <row r="1" spans="1:10" x14ac:dyDescent="0.3">
      <c r="A1" s="1" t="s">
        <v>0</v>
      </c>
      <c r="B1" s="14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2" t="s">
        <v>6</v>
      </c>
      <c r="I1" s="21" t="s">
        <v>8</v>
      </c>
    </row>
    <row r="2" spans="1:10" x14ac:dyDescent="0.3">
      <c r="A2" s="25">
        <v>100000</v>
      </c>
      <c r="B2" s="26">
        <f>ROUNDDOWN(A2*0.03/100,0)*100</f>
        <v>3000</v>
      </c>
      <c r="C2" s="27">
        <v>20</v>
      </c>
      <c r="D2" s="25">
        <f>IF(A3&lt;&gt;"",A3-A2,D2)</f>
        <v>10000.000000000015</v>
      </c>
      <c r="E2" s="25">
        <f>D2/(C2/5)</f>
        <v>2500.0000000000036</v>
      </c>
      <c r="F2" s="28">
        <v>41679</v>
      </c>
      <c r="G2" s="29">
        <v>0</v>
      </c>
      <c r="H2" s="30">
        <v>0</v>
      </c>
      <c r="I2" s="39" t="str">
        <f>CONCATENATE(ROUNDDOWN(B2/3/100,0)*100*2," : ",ROUNDDOWN(B2/3/100,0)*100)</f>
        <v>2000 : 1000</v>
      </c>
    </row>
    <row r="3" spans="1:10" x14ac:dyDescent="0.3">
      <c r="A3" s="32">
        <f>A2*1.1</f>
        <v>110000.00000000001</v>
      </c>
      <c r="B3" s="33">
        <f t="shared" ref="B3:B66" si="0">ROUNDDOWN(A3*0.03/100,0)*100</f>
        <v>3300</v>
      </c>
      <c r="C3" s="34">
        <v>20</v>
      </c>
      <c r="D3" s="35">
        <f t="shared" ref="D3:D51" si="1">IF(A4&lt;&gt;"",A4-A3,D3)</f>
        <v>11000.000000000015</v>
      </c>
      <c r="E3" s="35">
        <f t="shared" ref="E3:E13" si="2">D3/(C3/5)</f>
        <v>2750.0000000000036</v>
      </c>
      <c r="F3" s="36">
        <f>DATE(YEAR(F2),MONTH(F2),DAY(F2)+8+C3)</f>
        <v>41707</v>
      </c>
      <c r="G3" s="37">
        <f t="shared" ref="G3:G13" si="3">A3-A2</f>
        <v>10000.000000000015</v>
      </c>
      <c r="H3" s="38">
        <v>0.1</v>
      </c>
      <c r="I3" s="40" t="str">
        <f t="shared" ref="I3:I66" si="4">CONCATENATE(ROUNDDOWN(B3/3/100,0)*100*2," : ",ROUNDDOWN(B3/3/100,0)*100)</f>
        <v>2200 : 1100</v>
      </c>
      <c r="J3" s="31" t="s">
        <v>9</v>
      </c>
    </row>
    <row r="4" spans="1:10" x14ac:dyDescent="0.3">
      <c r="A4" s="7">
        <f t="shared" ref="A4:A67" si="5">A3*1.1</f>
        <v>121000.00000000003</v>
      </c>
      <c r="B4" s="15">
        <f t="shared" si="0"/>
        <v>3600</v>
      </c>
      <c r="C4" s="6">
        <v>20</v>
      </c>
      <c r="D4" s="5">
        <f t="shared" si="1"/>
        <v>12100</v>
      </c>
      <c r="E4" s="22">
        <f t="shared" si="2"/>
        <v>3025</v>
      </c>
      <c r="F4" s="3">
        <f t="shared" ref="F4:F67" si="6">DATE(YEAR(F3),MONTH(F3),DAY(F3)+8+C4)</f>
        <v>41735</v>
      </c>
      <c r="G4" s="4">
        <f t="shared" si="3"/>
        <v>11000.000000000015</v>
      </c>
      <c r="H4" s="8">
        <v>0.1</v>
      </c>
      <c r="I4" s="41" t="str">
        <f t="shared" si="4"/>
        <v>2400 : 1200</v>
      </c>
    </row>
    <row r="5" spans="1:10" x14ac:dyDescent="0.3">
      <c r="A5" s="7">
        <f t="shared" si="5"/>
        <v>133100.00000000003</v>
      </c>
      <c r="B5" s="15">
        <f t="shared" si="0"/>
        <v>3900</v>
      </c>
      <c r="C5" s="6">
        <v>20</v>
      </c>
      <c r="D5" s="5">
        <f t="shared" si="1"/>
        <v>13310.000000000029</v>
      </c>
      <c r="E5" s="22">
        <f t="shared" si="2"/>
        <v>3327.5000000000073</v>
      </c>
      <c r="F5" s="3">
        <f t="shared" si="6"/>
        <v>41763</v>
      </c>
      <c r="G5" s="4">
        <f t="shared" si="3"/>
        <v>12100</v>
      </c>
      <c r="H5" s="8">
        <v>0.1</v>
      </c>
      <c r="I5" s="41" t="str">
        <f t="shared" si="4"/>
        <v>2600 : 1300</v>
      </c>
    </row>
    <row r="6" spans="1:10" x14ac:dyDescent="0.3">
      <c r="A6" s="7">
        <f t="shared" si="5"/>
        <v>146410.00000000006</v>
      </c>
      <c r="B6" s="15">
        <f t="shared" si="0"/>
        <v>4300</v>
      </c>
      <c r="C6" s="6">
        <v>20</v>
      </c>
      <c r="D6" s="5">
        <f t="shared" si="1"/>
        <v>14641.000000000029</v>
      </c>
      <c r="E6" s="22">
        <f t="shared" si="2"/>
        <v>3660.2500000000073</v>
      </c>
      <c r="F6" s="3">
        <f t="shared" si="6"/>
        <v>41791</v>
      </c>
      <c r="G6" s="4">
        <f t="shared" si="3"/>
        <v>13310.000000000029</v>
      </c>
      <c r="H6" s="8">
        <v>0.1</v>
      </c>
      <c r="I6" s="41" t="str">
        <f t="shared" si="4"/>
        <v>2800 : 1400</v>
      </c>
    </row>
    <row r="7" spans="1:10" x14ac:dyDescent="0.3">
      <c r="A7" s="7">
        <f t="shared" si="5"/>
        <v>161051.00000000009</v>
      </c>
      <c r="B7" s="15">
        <f t="shared" si="0"/>
        <v>4800</v>
      </c>
      <c r="C7" s="6">
        <v>20</v>
      </c>
      <c r="D7" s="5">
        <f t="shared" si="1"/>
        <v>16105.100000000035</v>
      </c>
      <c r="E7" s="22">
        <f t="shared" si="2"/>
        <v>4026.2750000000087</v>
      </c>
      <c r="F7" s="3">
        <f t="shared" si="6"/>
        <v>41819</v>
      </c>
      <c r="G7" s="4">
        <f t="shared" si="3"/>
        <v>14641.000000000029</v>
      </c>
      <c r="H7" s="8">
        <v>0.1</v>
      </c>
      <c r="I7" s="41" t="str">
        <f t="shared" si="4"/>
        <v>3200 : 1600</v>
      </c>
    </row>
    <row r="8" spans="1:10" x14ac:dyDescent="0.3">
      <c r="A8" s="7">
        <f t="shared" si="5"/>
        <v>177156.10000000012</v>
      </c>
      <c r="B8" s="15">
        <f t="shared" si="0"/>
        <v>5300</v>
      </c>
      <c r="C8" s="6">
        <v>20</v>
      </c>
      <c r="D8" s="5">
        <f t="shared" si="1"/>
        <v>17715.610000000015</v>
      </c>
      <c r="E8" s="22">
        <f t="shared" si="2"/>
        <v>4428.9025000000038</v>
      </c>
      <c r="F8" s="3">
        <f t="shared" si="6"/>
        <v>41847</v>
      </c>
      <c r="G8" s="4">
        <f t="shared" si="3"/>
        <v>16105.100000000035</v>
      </c>
      <c r="H8" s="8">
        <v>0.1</v>
      </c>
      <c r="I8" s="41" t="str">
        <f t="shared" si="4"/>
        <v>3400 : 1700</v>
      </c>
    </row>
    <row r="9" spans="1:10" x14ac:dyDescent="0.3">
      <c r="A9" s="7">
        <f t="shared" si="5"/>
        <v>194871.71000000014</v>
      </c>
      <c r="B9" s="15">
        <f t="shared" si="0"/>
        <v>5800</v>
      </c>
      <c r="C9" s="6">
        <v>20</v>
      </c>
      <c r="D9" s="5">
        <f t="shared" si="1"/>
        <v>19487.171000000031</v>
      </c>
      <c r="E9" s="22">
        <f t="shared" si="2"/>
        <v>4871.7927500000078</v>
      </c>
      <c r="F9" s="3">
        <f t="shared" si="6"/>
        <v>41875</v>
      </c>
      <c r="G9" s="4">
        <f t="shared" si="3"/>
        <v>17715.610000000015</v>
      </c>
      <c r="H9" s="8">
        <v>0.1</v>
      </c>
      <c r="I9" s="41" t="str">
        <f t="shared" si="4"/>
        <v>3800 : 1900</v>
      </c>
    </row>
    <row r="10" spans="1:10" x14ac:dyDescent="0.3">
      <c r="A10" s="7">
        <f t="shared" si="5"/>
        <v>214358.88100000017</v>
      </c>
      <c r="B10" s="15">
        <f t="shared" si="0"/>
        <v>6400</v>
      </c>
      <c r="C10" s="6">
        <v>20</v>
      </c>
      <c r="D10" s="5">
        <f t="shared" si="1"/>
        <v>21435.88810000004</v>
      </c>
      <c r="E10" s="22">
        <f t="shared" si="2"/>
        <v>5358.97202500001</v>
      </c>
      <c r="F10" s="3">
        <f t="shared" si="6"/>
        <v>41903</v>
      </c>
      <c r="G10" s="4">
        <f t="shared" si="3"/>
        <v>19487.171000000031</v>
      </c>
      <c r="H10" s="8">
        <v>0.1</v>
      </c>
      <c r="I10" s="41" t="str">
        <f t="shared" si="4"/>
        <v>4200 : 2100</v>
      </c>
    </row>
    <row r="11" spans="1:10" x14ac:dyDescent="0.3">
      <c r="A11" s="7">
        <f t="shared" si="5"/>
        <v>235794.76910000021</v>
      </c>
      <c r="B11" s="15">
        <f t="shared" si="0"/>
        <v>7000</v>
      </c>
      <c r="C11" s="6">
        <v>20</v>
      </c>
      <c r="D11" s="5">
        <f t="shared" si="1"/>
        <v>23579.476910000056</v>
      </c>
      <c r="E11" s="22">
        <f t="shared" si="2"/>
        <v>5894.8692275000139</v>
      </c>
      <c r="F11" s="3">
        <f t="shared" si="6"/>
        <v>41931</v>
      </c>
      <c r="G11" s="4">
        <f t="shared" si="3"/>
        <v>21435.88810000004</v>
      </c>
      <c r="H11" s="8">
        <v>0.1</v>
      </c>
      <c r="I11" s="41" t="str">
        <f t="shared" si="4"/>
        <v>4600 : 2300</v>
      </c>
    </row>
    <row r="12" spans="1:10" x14ac:dyDescent="0.3">
      <c r="A12" s="7">
        <f t="shared" si="5"/>
        <v>259374.24601000026</v>
      </c>
      <c r="B12" s="15">
        <f t="shared" si="0"/>
        <v>7700</v>
      </c>
      <c r="C12" s="6">
        <v>20</v>
      </c>
      <c r="D12" s="5">
        <f t="shared" si="1"/>
        <v>25937.424601000064</v>
      </c>
      <c r="E12" s="22">
        <f t="shared" si="2"/>
        <v>6484.3561502500161</v>
      </c>
      <c r="F12" s="3">
        <f t="shared" si="6"/>
        <v>41959</v>
      </c>
      <c r="G12" s="4">
        <f t="shared" si="3"/>
        <v>23579.476910000056</v>
      </c>
      <c r="H12" s="8">
        <v>0.1</v>
      </c>
      <c r="I12" s="41" t="str">
        <f t="shared" si="4"/>
        <v>5000 : 2500</v>
      </c>
    </row>
    <row r="13" spans="1:10" x14ac:dyDescent="0.3">
      <c r="A13" s="7">
        <f t="shared" si="5"/>
        <v>285311.67061100033</v>
      </c>
      <c r="B13" s="15">
        <f t="shared" si="0"/>
        <v>8500</v>
      </c>
      <c r="C13" s="6">
        <v>20</v>
      </c>
      <c r="D13" s="5">
        <f t="shared" si="1"/>
        <v>28531.167061100074</v>
      </c>
      <c r="E13" s="22">
        <f t="shared" si="2"/>
        <v>7132.7917652750184</v>
      </c>
      <c r="F13" s="3">
        <f t="shared" si="6"/>
        <v>41987</v>
      </c>
      <c r="G13" s="4">
        <f t="shared" si="3"/>
        <v>25937.424601000064</v>
      </c>
      <c r="H13" s="8">
        <v>0.1</v>
      </c>
      <c r="I13" s="41" t="str">
        <f t="shared" si="4"/>
        <v>5600 : 2800</v>
      </c>
    </row>
    <row r="14" spans="1:10" x14ac:dyDescent="0.3">
      <c r="A14" s="7">
        <f t="shared" si="5"/>
        <v>313842.8376721004</v>
      </c>
      <c r="B14" s="15">
        <f t="shared" si="0"/>
        <v>9400</v>
      </c>
      <c r="C14" s="6">
        <v>20</v>
      </c>
      <c r="D14" s="5">
        <f t="shared" si="1"/>
        <v>31384.283767210087</v>
      </c>
      <c r="E14" s="22">
        <f t="shared" ref="E14:E25" si="7">D14/(C14/5)</f>
        <v>7846.0709418025217</v>
      </c>
      <c r="F14" s="3">
        <f t="shared" si="6"/>
        <v>42015</v>
      </c>
      <c r="G14" s="4">
        <f t="shared" ref="G14:G25" si="8">A14-A13</f>
        <v>28531.167061100074</v>
      </c>
      <c r="H14" s="8">
        <v>0.1</v>
      </c>
      <c r="I14" s="41" t="str">
        <f t="shared" si="4"/>
        <v>6200 : 3100</v>
      </c>
    </row>
    <row r="15" spans="1:10" x14ac:dyDescent="0.3">
      <c r="A15" s="7">
        <f t="shared" si="5"/>
        <v>345227.12143931049</v>
      </c>
      <c r="B15" s="15">
        <f t="shared" si="0"/>
        <v>10300</v>
      </c>
      <c r="C15" s="6">
        <v>20</v>
      </c>
      <c r="D15" s="5">
        <f t="shared" si="1"/>
        <v>34522.712143931072</v>
      </c>
      <c r="E15" s="22">
        <f t="shared" si="7"/>
        <v>8630.6780359827681</v>
      </c>
      <c r="F15" s="3">
        <f t="shared" si="6"/>
        <v>42043</v>
      </c>
      <c r="G15" s="4">
        <f t="shared" si="8"/>
        <v>31384.283767210087</v>
      </c>
      <c r="H15" s="8">
        <v>0.1</v>
      </c>
      <c r="I15" s="41" t="str">
        <f t="shared" si="4"/>
        <v>6800 : 3400</v>
      </c>
    </row>
    <row r="16" spans="1:10" x14ac:dyDescent="0.3">
      <c r="A16" s="7">
        <f t="shared" si="5"/>
        <v>379749.83358324156</v>
      </c>
      <c r="B16" s="15">
        <f t="shared" si="0"/>
        <v>11300</v>
      </c>
      <c r="C16" s="6">
        <v>20</v>
      </c>
      <c r="D16" s="5">
        <f t="shared" si="1"/>
        <v>37974.983358324214</v>
      </c>
      <c r="E16" s="22">
        <f t="shared" si="7"/>
        <v>9493.7458395810536</v>
      </c>
      <c r="F16" s="3">
        <f t="shared" si="6"/>
        <v>42071</v>
      </c>
      <c r="G16" s="4">
        <f t="shared" si="8"/>
        <v>34522.712143931072</v>
      </c>
      <c r="H16" s="8">
        <v>0.1</v>
      </c>
      <c r="I16" s="41" t="str">
        <f t="shared" si="4"/>
        <v>7400 : 3700</v>
      </c>
    </row>
    <row r="17" spans="1:9" x14ac:dyDescent="0.3">
      <c r="A17" s="7">
        <f t="shared" si="5"/>
        <v>417724.81694156578</v>
      </c>
      <c r="B17" s="15">
        <f t="shared" si="0"/>
        <v>12500</v>
      </c>
      <c r="C17" s="6">
        <v>20</v>
      </c>
      <c r="D17" s="5">
        <f t="shared" si="1"/>
        <v>41772.481694156595</v>
      </c>
      <c r="E17" s="22">
        <f t="shared" si="7"/>
        <v>10443.120423539149</v>
      </c>
      <c r="F17" s="3">
        <f t="shared" si="6"/>
        <v>42099</v>
      </c>
      <c r="G17" s="4">
        <f t="shared" si="8"/>
        <v>37974.983358324214</v>
      </c>
      <c r="H17" s="8">
        <v>0.1</v>
      </c>
      <c r="I17" s="41" t="str">
        <f t="shared" si="4"/>
        <v>8200 : 4100</v>
      </c>
    </row>
    <row r="18" spans="1:9" x14ac:dyDescent="0.3">
      <c r="A18" s="7">
        <f t="shared" si="5"/>
        <v>459497.29863572237</v>
      </c>
      <c r="B18" s="15">
        <f t="shared" si="0"/>
        <v>13700</v>
      </c>
      <c r="C18" s="6">
        <v>20</v>
      </c>
      <c r="D18" s="5">
        <f t="shared" si="1"/>
        <v>45949.729863572284</v>
      </c>
      <c r="E18" s="22">
        <f t="shared" si="7"/>
        <v>11487.432465893071</v>
      </c>
      <c r="F18" s="3">
        <f t="shared" si="6"/>
        <v>42127</v>
      </c>
      <c r="G18" s="4">
        <f t="shared" si="8"/>
        <v>41772.481694156595</v>
      </c>
      <c r="H18" s="8">
        <v>0.1</v>
      </c>
      <c r="I18" s="41" t="str">
        <f t="shared" si="4"/>
        <v>9000 : 4500</v>
      </c>
    </row>
    <row r="19" spans="1:9" x14ac:dyDescent="0.3">
      <c r="A19" s="7">
        <f t="shared" si="5"/>
        <v>505447.02849929465</v>
      </c>
      <c r="B19" s="15">
        <f t="shared" si="0"/>
        <v>15100</v>
      </c>
      <c r="C19" s="6">
        <v>20</v>
      </c>
      <c r="D19" s="5">
        <f t="shared" si="1"/>
        <v>50544.702849929454</v>
      </c>
      <c r="E19" s="22">
        <f t="shared" si="7"/>
        <v>12636.175712482363</v>
      </c>
      <c r="F19" s="3">
        <f t="shared" si="6"/>
        <v>42155</v>
      </c>
      <c r="G19" s="4">
        <f t="shared" si="8"/>
        <v>45949.729863572284</v>
      </c>
      <c r="H19" s="8">
        <v>0.1</v>
      </c>
      <c r="I19" s="41" t="str">
        <f t="shared" si="4"/>
        <v>10000 : 5000</v>
      </c>
    </row>
    <row r="20" spans="1:9" x14ac:dyDescent="0.3">
      <c r="A20" s="7">
        <f t="shared" si="5"/>
        <v>555991.73134922411</v>
      </c>
      <c r="B20" s="15">
        <f t="shared" si="0"/>
        <v>16600</v>
      </c>
      <c r="C20" s="6">
        <v>20</v>
      </c>
      <c r="D20" s="5">
        <f t="shared" si="1"/>
        <v>55599.173134922516</v>
      </c>
      <c r="E20" s="22">
        <f t="shared" si="7"/>
        <v>13899.793283730629</v>
      </c>
      <c r="F20" s="3">
        <f t="shared" si="6"/>
        <v>42183</v>
      </c>
      <c r="G20" s="4">
        <f t="shared" si="8"/>
        <v>50544.702849929454</v>
      </c>
      <c r="H20" s="8">
        <v>0.1</v>
      </c>
      <c r="I20" s="41" t="str">
        <f t="shared" si="4"/>
        <v>11000 : 5500</v>
      </c>
    </row>
    <row r="21" spans="1:9" x14ac:dyDescent="0.3">
      <c r="A21" s="7">
        <f t="shared" si="5"/>
        <v>611590.90448414662</v>
      </c>
      <c r="B21" s="15">
        <f t="shared" si="0"/>
        <v>18300</v>
      </c>
      <c r="C21" s="6">
        <v>20</v>
      </c>
      <c r="D21" s="5">
        <f t="shared" si="1"/>
        <v>61159.090448414674</v>
      </c>
      <c r="E21" s="22">
        <f t="shared" si="7"/>
        <v>15289.772612103669</v>
      </c>
      <c r="F21" s="3">
        <f t="shared" si="6"/>
        <v>42211</v>
      </c>
      <c r="G21" s="4">
        <f t="shared" si="8"/>
        <v>55599.173134922516</v>
      </c>
      <c r="H21" s="8">
        <v>0.1</v>
      </c>
      <c r="I21" s="41" t="str">
        <f t="shared" si="4"/>
        <v>12200 : 6100</v>
      </c>
    </row>
    <row r="22" spans="1:9" x14ac:dyDescent="0.3">
      <c r="A22" s="7">
        <f t="shared" si="5"/>
        <v>672749.9949325613</v>
      </c>
      <c r="B22" s="15">
        <f t="shared" si="0"/>
        <v>20100</v>
      </c>
      <c r="C22" s="6">
        <v>20</v>
      </c>
      <c r="D22" s="5">
        <f t="shared" si="1"/>
        <v>67274.999493256211</v>
      </c>
      <c r="E22" s="22">
        <f t="shared" si="7"/>
        <v>16818.749873314053</v>
      </c>
      <c r="F22" s="3">
        <f t="shared" si="6"/>
        <v>42239</v>
      </c>
      <c r="G22" s="4">
        <f t="shared" si="8"/>
        <v>61159.090448414674</v>
      </c>
      <c r="H22" s="8">
        <v>0.1</v>
      </c>
      <c r="I22" s="41" t="str">
        <f t="shared" si="4"/>
        <v>13400 : 6700</v>
      </c>
    </row>
    <row r="23" spans="1:9" x14ac:dyDescent="0.3">
      <c r="A23" s="7">
        <f t="shared" si="5"/>
        <v>740024.99442581751</v>
      </c>
      <c r="B23" s="15">
        <f t="shared" si="0"/>
        <v>22200</v>
      </c>
      <c r="C23" s="6">
        <v>20</v>
      </c>
      <c r="D23" s="5">
        <f t="shared" si="1"/>
        <v>74002.499442581786</v>
      </c>
      <c r="E23" s="22">
        <f t="shared" si="7"/>
        <v>18500.624860645446</v>
      </c>
      <c r="F23" s="3">
        <f t="shared" si="6"/>
        <v>42267</v>
      </c>
      <c r="G23" s="4">
        <f t="shared" si="8"/>
        <v>67274.999493256211</v>
      </c>
      <c r="H23" s="8">
        <v>0.1</v>
      </c>
      <c r="I23" s="41" t="str">
        <f t="shared" si="4"/>
        <v>14800 : 7400</v>
      </c>
    </row>
    <row r="24" spans="1:9" x14ac:dyDescent="0.3">
      <c r="A24" s="5">
        <f t="shared" si="5"/>
        <v>814027.4938683993</v>
      </c>
      <c r="B24" s="15">
        <f t="shared" si="0"/>
        <v>24400</v>
      </c>
      <c r="C24" s="6">
        <v>20</v>
      </c>
      <c r="D24" s="5">
        <f t="shared" si="1"/>
        <v>81402.749386840034</v>
      </c>
      <c r="E24" s="22">
        <f t="shared" si="7"/>
        <v>20350.687346710009</v>
      </c>
      <c r="F24" s="18">
        <f t="shared" si="6"/>
        <v>42295</v>
      </c>
      <c r="G24" s="19">
        <f t="shared" si="8"/>
        <v>74002.499442581786</v>
      </c>
      <c r="H24" s="20">
        <v>0.1</v>
      </c>
      <c r="I24" s="42" t="str">
        <f t="shared" si="4"/>
        <v>16200 : 8100</v>
      </c>
    </row>
    <row r="25" spans="1:9" x14ac:dyDescent="0.3">
      <c r="A25" s="7">
        <f t="shared" si="5"/>
        <v>895430.24325523933</v>
      </c>
      <c r="B25" s="15">
        <f t="shared" si="0"/>
        <v>26800</v>
      </c>
      <c r="C25" s="6">
        <v>20</v>
      </c>
      <c r="D25" s="5">
        <f t="shared" si="1"/>
        <v>89543.024325523991</v>
      </c>
      <c r="E25" s="22">
        <f t="shared" si="7"/>
        <v>22385.756081380998</v>
      </c>
      <c r="F25" s="3">
        <f t="shared" si="6"/>
        <v>42323</v>
      </c>
      <c r="G25" s="4">
        <f t="shared" si="8"/>
        <v>81402.749386840034</v>
      </c>
      <c r="H25" s="8">
        <v>0.1</v>
      </c>
      <c r="I25" s="41" t="str">
        <f t="shared" si="4"/>
        <v>17800 : 8900</v>
      </c>
    </row>
    <row r="26" spans="1:9" x14ac:dyDescent="0.3">
      <c r="A26" s="7">
        <f t="shared" si="5"/>
        <v>984973.26758076332</v>
      </c>
      <c r="B26" s="15">
        <f t="shared" si="0"/>
        <v>29500</v>
      </c>
      <c r="C26" s="6">
        <v>20</v>
      </c>
      <c r="D26" s="5">
        <f t="shared" si="1"/>
        <v>98497.32675807632</v>
      </c>
      <c r="E26" s="22">
        <f t="shared" ref="E26:E51" si="9">D26/(C26/5)</f>
        <v>24624.33168951908</v>
      </c>
      <c r="F26" s="3">
        <f t="shared" si="6"/>
        <v>42351</v>
      </c>
      <c r="G26" s="4">
        <f t="shared" ref="G26:G51" si="10">A26-A25</f>
        <v>89543.024325523991</v>
      </c>
      <c r="H26" s="8">
        <v>0.1</v>
      </c>
      <c r="I26" s="41" t="str">
        <f t="shared" si="4"/>
        <v>19600 : 9800</v>
      </c>
    </row>
    <row r="27" spans="1:9" x14ac:dyDescent="0.3">
      <c r="A27" s="9">
        <f t="shared" si="5"/>
        <v>1083470.5943388396</v>
      </c>
      <c r="B27" s="16">
        <f t="shared" si="0"/>
        <v>32500</v>
      </c>
      <c r="C27" s="10">
        <v>20</v>
      </c>
      <c r="D27" s="9">
        <f t="shared" si="1"/>
        <v>108347.05943388399</v>
      </c>
      <c r="E27" s="23">
        <f t="shared" si="9"/>
        <v>27086.764858470997</v>
      </c>
      <c r="F27" s="11">
        <f t="shared" si="6"/>
        <v>42379</v>
      </c>
      <c r="G27" s="12">
        <f t="shared" si="10"/>
        <v>98497.32675807632</v>
      </c>
      <c r="H27" s="13">
        <v>0.1</v>
      </c>
      <c r="I27" s="43" t="str">
        <f t="shared" si="4"/>
        <v>21600 : 10800</v>
      </c>
    </row>
    <row r="28" spans="1:9" x14ac:dyDescent="0.3">
      <c r="A28" s="7">
        <f t="shared" si="5"/>
        <v>1191817.6537727236</v>
      </c>
      <c r="B28" s="15">
        <f t="shared" si="0"/>
        <v>35700</v>
      </c>
      <c r="C28" s="6">
        <v>20</v>
      </c>
      <c r="D28" s="5">
        <f t="shared" si="1"/>
        <v>119181.76537727239</v>
      </c>
      <c r="E28" s="22">
        <f t="shared" si="9"/>
        <v>29795.441344318097</v>
      </c>
      <c r="F28" s="3">
        <f t="shared" si="6"/>
        <v>42407</v>
      </c>
      <c r="G28" s="4">
        <f t="shared" si="10"/>
        <v>108347.05943388399</v>
      </c>
      <c r="H28" s="8">
        <v>0.1</v>
      </c>
      <c r="I28" s="41" t="str">
        <f t="shared" si="4"/>
        <v>23800 : 11900</v>
      </c>
    </row>
    <row r="29" spans="1:9" x14ac:dyDescent="0.3">
      <c r="A29" s="7">
        <f t="shared" si="5"/>
        <v>1310999.419149996</v>
      </c>
      <c r="B29" s="15">
        <f t="shared" si="0"/>
        <v>39300</v>
      </c>
      <c r="C29" s="6">
        <v>20</v>
      </c>
      <c r="D29" s="5">
        <f t="shared" si="1"/>
        <v>131099.94191499962</v>
      </c>
      <c r="E29" s="22">
        <f t="shared" si="9"/>
        <v>32774.985478749906</v>
      </c>
      <c r="F29" s="3">
        <f t="shared" si="6"/>
        <v>42435</v>
      </c>
      <c r="G29" s="4">
        <f t="shared" si="10"/>
        <v>119181.76537727239</v>
      </c>
      <c r="H29" s="8">
        <v>0.1</v>
      </c>
      <c r="I29" s="41" t="str">
        <f t="shared" si="4"/>
        <v>26200 : 13100</v>
      </c>
    </row>
    <row r="30" spans="1:9" x14ac:dyDescent="0.3">
      <c r="A30" s="7">
        <f t="shared" si="5"/>
        <v>1442099.3610649956</v>
      </c>
      <c r="B30" s="15">
        <f t="shared" si="0"/>
        <v>43200</v>
      </c>
      <c r="C30" s="6">
        <v>20</v>
      </c>
      <c r="D30" s="5">
        <f t="shared" si="1"/>
        <v>144209.93610649975</v>
      </c>
      <c r="E30" s="22">
        <f t="shared" si="9"/>
        <v>36052.484026624938</v>
      </c>
      <c r="F30" s="3">
        <f t="shared" si="6"/>
        <v>42463</v>
      </c>
      <c r="G30" s="4">
        <f t="shared" si="10"/>
        <v>131099.94191499962</v>
      </c>
      <c r="H30" s="8">
        <v>0.1</v>
      </c>
      <c r="I30" s="41" t="str">
        <f t="shared" si="4"/>
        <v>28800 : 14400</v>
      </c>
    </row>
    <row r="31" spans="1:9" x14ac:dyDescent="0.3">
      <c r="A31" s="7">
        <f t="shared" si="5"/>
        <v>1586309.2971714954</v>
      </c>
      <c r="B31" s="15">
        <f t="shared" si="0"/>
        <v>47500</v>
      </c>
      <c r="C31" s="6">
        <v>20</v>
      </c>
      <c r="D31" s="5">
        <f t="shared" si="1"/>
        <v>158630.92971714959</v>
      </c>
      <c r="E31" s="22">
        <f t="shared" si="9"/>
        <v>39657.732429287396</v>
      </c>
      <c r="F31" s="3">
        <f t="shared" si="6"/>
        <v>42491</v>
      </c>
      <c r="G31" s="4">
        <f t="shared" si="10"/>
        <v>144209.93610649975</v>
      </c>
      <c r="H31" s="8">
        <v>0.1</v>
      </c>
      <c r="I31" s="41" t="str">
        <f t="shared" si="4"/>
        <v>31600 : 15800</v>
      </c>
    </row>
    <row r="32" spans="1:9" x14ac:dyDescent="0.3">
      <c r="A32" s="7">
        <f t="shared" si="5"/>
        <v>1744940.226888645</v>
      </c>
      <c r="B32" s="15">
        <f t="shared" si="0"/>
        <v>52300</v>
      </c>
      <c r="C32" s="6">
        <v>20</v>
      </c>
      <c r="D32" s="5">
        <f t="shared" si="1"/>
        <v>174494.02268886473</v>
      </c>
      <c r="E32" s="22">
        <f t="shared" si="9"/>
        <v>43623.505672216183</v>
      </c>
      <c r="F32" s="3">
        <f t="shared" si="6"/>
        <v>42519</v>
      </c>
      <c r="G32" s="4">
        <f t="shared" si="10"/>
        <v>158630.92971714959</v>
      </c>
      <c r="H32" s="8">
        <v>0.1</v>
      </c>
      <c r="I32" s="41" t="str">
        <f t="shared" si="4"/>
        <v>34800 : 17400</v>
      </c>
    </row>
    <row r="33" spans="1:9" x14ac:dyDescent="0.3">
      <c r="A33" s="7">
        <f t="shared" si="5"/>
        <v>1919434.2495775097</v>
      </c>
      <c r="B33" s="15">
        <f t="shared" si="0"/>
        <v>57500</v>
      </c>
      <c r="C33" s="6">
        <v>20</v>
      </c>
      <c r="D33" s="5">
        <f t="shared" si="1"/>
        <v>191943.4249577513</v>
      </c>
      <c r="E33" s="22">
        <f t="shared" si="9"/>
        <v>47985.856239437824</v>
      </c>
      <c r="F33" s="3">
        <f t="shared" si="6"/>
        <v>42547</v>
      </c>
      <c r="G33" s="4">
        <f t="shared" si="10"/>
        <v>174494.02268886473</v>
      </c>
      <c r="H33" s="8">
        <v>0.1</v>
      </c>
      <c r="I33" s="41" t="str">
        <f t="shared" si="4"/>
        <v>38200 : 19100</v>
      </c>
    </row>
    <row r="34" spans="1:9" x14ac:dyDescent="0.3">
      <c r="A34" s="7">
        <f t="shared" si="5"/>
        <v>2111377.674535261</v>
      </c>
      <c r="B34" s="15">
        <f t="shared" si="0"/>
        <v>63300</v>
      </c>
      <c r="C34" s="6">
        <v>20</v>
      </c>
      <c r="D34" s="5">
        <f t="shared" si="1"/>
        <v>211137.76745352615</v>
      </c>
      <c r="E34" s="22">
        <f t="shared" si="9"/>
        <v>52784.441863381537</v>
      </c>
      <c r="F34" s="3">
        <f t="shared" si="6"/>
        <v>42575</v>
      </c>
      <c r="G34" s="4">
        <f t="shared" si="10"/>
        <v>191943.4249577513</v>
      </c>
      <c r="H34" s="8">
        <v>0.1</v>
      </c>
      <c r="I34" s="41" t="str">
        <f t="shared" si="4"/>
        <v>42200 : 21100</v>
      </c>
    </row>
    <row r="35" spans="1:9" x14ac:dyDescent="0.3">
      <c r="A35" s="7">
        <f t="shared" si="5"/>
        <v>2322515.4419887871</v>
      </c>
      <c r="B35" s="15">
        <f t="shared" si="0"/>
        <v>69600</v>
      </c>
      <c r="C35" s="6">
        <v>20</v>
      </c>
      <c r="D35" s="5">
        <f t="shared" si="1"/>
        <v>232251.54419887904</v>
      </c>
      <c r="E35" s="22">
        <f t="shared" si="9"/>
        <v>58062.88604971976</v>
      </c>
      <c r="F35" s="3">
        <f t="shared" si="6"/>
        <v>42603</v>
      </c>
      <c r="G35" s="4">
        <f t="shared" si="10"/>
        <v>211137.76745352615</v>
      </c>
      <c r="H35" s="8">
        <v>0.1</v>
      </c>
      <c r="I35" s="41" t="str">
        <f t="shared" si="4"/>
        <v>46400 : 23200</v>
      </c>
    </row>
    <row r="36" spans="1:9" x14ac:dyDescent="0.3">
      <c r="A36" s="7">
        <f t="shared" si="5"/>
        <v>2554766.9861876662</v>
      </c>
      <c r="B36" s="15">
        <f t="shared" si="0"/>
        <v>76600</v>
      </c>
      <c r="C36" s="6">
        <v>20</v>
      </c>
      <c r="D36" s="5">
        <f t="shared" si="1"/>
        <v>255476.69861876685</v>
      </c>
      <c r="E36" s="22">
        <f t="shared" si="9"/>
        <v>63869.174654691713</v>
      </c>
      <c r="F36" s="3">
        <f t="shared" si="6"/>
        <v>42631</v>
      </c>
      <c r="G36" s="4">
        <f t="shared" si="10"/>
        <v>232251.54419887904</v>
      </c>
      <c r="H36" s="8">
        <v>0.1</v>
      </c>
      <c r="I36" s="41" t="str">
        <f t="shared" si="4"/>
        <v>51000 : 25500</v>
      </c>
    </row>
    <row r="37" spans="1:9" x14ac:dyDescent="0.3">
      <c r="A37" s="7">
        <f t="shared" si="5"/>
        <v>2810243.684806433</v>
      </c>
      <c r="B37" s="15">
        <f t="shared" si="0"/>
        <v>84300</v>
      </c>
      <c r="C37" s="6">
        <v>20</v>
      </c>
      <c r="D37" s="5">
        <f t="shared" si="1"/>
        <v>281024.36848064372</v>
      </c>
      <c r="E37" s="22">
        <f t="shared" si="9"/>
        <v>70256.092120160931</v>
      </c>
      <c r="F37" s="3">
        <f t="shared" si="6"/>
        <v>42659</v>
      </c>
      <c r="G37" s="4">
        <f t="shared" si="10"/>
        <v>255476.69861876685</v>
      </c>
      <c r="H37" s="8">
        <v>0.1</v>
      </c>
      <c r="I37" s="41" t="str">
        <f t="shared" si="4"/>
        <v>56200 : 28100</v>
      </c>
    </row>
    <row r="38" spans="1:9" x14ac:dyDescent="0.3">
      <c r="A38" s="7">
        <f t="shared" si="5"/>
        <v>3091268.0532870768</v>
      </c>
      <c r="B38" s="15">
        <f t="shared" si="0"/>
        <v>92700</v>
      </c>
      <c r="C38" s="6">
        <v>20</v>
      </c>
      <c r="D38" s="5">
        <f t="shared" si="1"/>
        <v>309126.80532870814</v>
      </c>
      <c r="E38" s="22">
        <f t="shared" si="9"/>
        <v>77281.701332177036</v>
      </c>
      <c r="F38" s="3">
        <f t="shared" si="6"/>
        <v>42687</v>
      </c>
      <c r="G38" s="4">
        <f t="shared" si="10"/>
        <v>281024.36848064372</v>
      </c>
      <c r="H38" s="8">
        <v>0.1</v>
      </c>
      <c r="I38" s="41" t="str">
        <f t="shared" si="4"/>
        <v>61800 : 30900</v>
      </c>
    </row>
    <row r="39" spans="1:9" x14ac:dyDescent="0.3">
      <c r="A39" s="7">
        <f t="shared" si="5"/>
        <v>3400394.8586157849</v>
      </c>
      <c r="B39" s="15">
        <f t="shared" si="0"/>
        <v>102000</v>
      </c>
      <c r="C39" s="6">
        <v>20</v>
      </c>
      <c r="D39" s="5">
        <f t="shared" si="1"/>
        <v>340039.48586157896</v>
      </c>
      <c r="E39" s="22">
        <f t="shared" si="9"/>
        <v>85009.871465394739</v>
      </c>
      <c r="F39" s="3">
        <f t="shared" si="6"/>
        <v>42715</v>
      </c>
      <c r="G39" s="4">
        <f t="shared" si="10"/>
        <v>309126.80532870814</v>
      </c>
      <c r="H39" s="8">
        <v>0.1</v>
      </c>
      <c r="I39" s="41" t="str">
        <f t="shared" si="4"/>
        <v>68000 : 34000</v>
      </c>
    </row>
    <row r="40" spans="1:9" x14ac:dyDescent="0.3">
      <c r="A40" s="7">
        <f t="shared" si="5"/>
        <v>3740434.3444773639</v>
      </c>
      <c r="B40" s="15">
        <f t="shared" si="0"/>
        <v>112200</v>
      </c>
      <c r="C40" s="6">
        <v>20</v>
      </c>
      <c r="D40" s="5">
        <f t="shared" si="1"/>
        <v>374043.43444773695</v>
      </c>
      <c r="E40" s="22">
        <f t="shared" si="9"/>
        <v>93510.858611934236</v>
      </c>
      <c r="F40" s="3">
        <f t="shared" si="6"/>
        <v>42743</v>
      </c>
      <c r="G40" s="4">
        <f t="shared" si="10"/>
        <v>340039.48586157896</v>
      </c>
      <c r="H40" s="8">
        <v>0.1</v>
      </c>
      <c r="I40" s="41" t="str">
        <f t="shared" si="4"/>
        <v>74800 : 37400</v>
      </c>
    </row>
    <row r="41" spans="1:9" x14ac:dyDescent="0.3">
      <c r="A41" s="7">
        <f t="shared" si="5"/>
        <v>4114477.7789251008</v>
      </c>
      <c r="B41" s="15">
        <f t="shared" si="0"/>
        <v>123400</v>
      </c>
      <c r="C41" s="6">
        <v>20</v>
      </c>
      <c r="D41" s="5">
        <f t="shared" si="1"/>
        <v>411447.77789251087</v>
      </c>
      <c r="E41" s="22">
        <f t="shared" si="9"/>
        <v>102861.94447312772</v>
      </c>
      <c r="F41" s="3">
        <f t="shared" si="6"/>
        <v>42771</v>
      </c>
      <c r="G41" s="4">
        <f t="shared" si="10"/>
        <v>374043.43444773695</v>
      </c>
      <c r="H41" s="8">
        <v>0.1</v>
      </c>
      <c r="I41" s="41" t="str">
        <f t="shared" si="4"/>
        <v>82200 : 41100</v>
      </c>
    </row>
    <row r="42" spans="1:9" x14ac:dyDescent="0.3">
      <c r="A42" s="7">
        <f t="shared" si="5"/>
        <v>4525925.5568176117</v>
      </c>
      <c r="B42" s="15">
        <f t="shared" si="0"/>
        <v>135700</v>
      </c>
      <c r="C42" s="6">
        <v>20</v>
      </c>
      <c r="D42" s="5">
        <f t="shared" si="1"/>
        <v>452592.55568176135</v>
      </c>
      <c r="E42" s="22">
        <f t="shared" si="9"/>
        <v>113148.13892044034</v>
      </c>
      <c r="F42" s="3">
        <f t="shared" si="6"/>
        <v>42799</v>
      </c>
      <c r="G42" s="4">
        <f t="shared" si="10"/>
        <v>411447.77789251087</v>
      </c>
      <c r="H42" s="8">
        <v>0.1</v>
      </c>
      <c r="I42" s="41" t="str">
        <f t="shared" si="4"/>
        <v>90400 : 45200</v>
      </c>
    </row>
    <row r="43" spans="1:9" x14ac:dyDescent="0.3">
      <c r="A43" s="7">
        <f t="shared" si="5"/>
        <v>4978518.112499373</v>
      </c>
      <c r="B43" s="15">
        <f t="shared" si="0"/>
        <v>149300</v>
      </c>
      <c r="C43" s="6">
        <v>20</v>
      </c>
      <c r="D43" s="5">
        <f t="shared" si="1"/>
        <v>497851.81124993786</v>
      </c>
      <c r="E43" s="22">
        <f t="shared" si="9"/>
        <v>124462.95281248447</v>
      </c>
      <c r="F43" s="3">
        <f t="shared" si="6"/>
        <v>42827</v>
      </c>
      <c r="G43" s="4">
        <f t="shared" si="10"/>
        <v>452592.55568176135</v>
      </c>
      <c r="H43" s="8">
        <v>0.1</v>
      </c>
      <c r="I43" s="41" t="str">
        <f t="shared" si="4"/>
        <v>99400 : 49700</v>
      </c>
    </row>
    <row r="44" spans="1:9" x14ac:dyDescent="0.3">
      <c r="A44" s="7">
        <f t="shared" si="5"/>
        <v>5476369.9237493109</v>
      </c>
      <c r="B44" s="15">
        <f t="shared" si="0"/>
        <v>164200</v>
      </c>
      <c r="C44" s="6">
        <v>20</v>
      </c>
      <c r="D44" s="5">
        <f t="shared" si="1"/>
        <v>547636.99237493146</v>
      </c>
      <c r="E44" s="22">
        <f t="shared" si="9"/>
        <v>136909.24809373287</v>
      </c>
      <c r="F44" s="3">
        <f t="shared" si="6"/>
        <v>42855</v>
      </c>
      <c r="G44" s="4">
        <f t="shared" si="10"/>
        <v>497851.81124993786</v>
      </c>
      <c r="H44" s="8">
        <v>0.1</v>
      </c>
      <c r="I44" s="41" t="str">
        <f t="shared" si="4"/>
        <v>109400 : 54700</v>
      </c>
    </row>
    <row r="45" spans="1:9" x14ac:dyDescent="0.3">
      <c r="A45" s="7">
        <f t="shared" si="5"/>
        <v>6024006.9161242424</v>
      </c>
      <c r="B45" s="15">
        <f t="shared" si="0"/>
        <v>180700</v>
      </c>
      <c r="C45" s="6">
        <v>20</v>
      </c>
      <c r="D45" s="5">
        <f t="shared" si="1"/>
        <v>602400.69161242433</v>
      </c>
      <c r="E45" s="22">
        <f t="shared" si="9"/>
        <v>150600.17290310608</v>
      </c>
      <c r="F45" s="3">
        <f t="shared" si="6"/>
        <v>42883</v>
      </c>
      <c r="G45" s="4">
        <f t="shared" si="10"/>
        <v>547636.99237493146</v>
      </c>
      <c r="H45" s="8">
        <v>0.1</v>
      </c>
      <c r="I45" s="41" t="str">
        <f t="shared" si="4"/>
        <v>120400 : 60200</v>
      </c>
    </row>
    <row r="46" spans="1:9" x14ac:dyDescent="0.3">
      <c r="A46" s="7">
        <f t="shared" si="5"/>
        <v>6626407.6077366667</v>
      </c>
      <c r="B46" s="15">
        <f t="shared" si="0"/>
        <v>198700</v>
      </c>
      <c r="C46" s="6">
        <v>20</v>
      </c>
      <c r="D46" s="5">
        <f t="shared" si="1"/>
        <v>662640.76077366713</v>
      </c>
      <c r="E46" s="22">
        <f t="shared" si="9"/>
        <v>165660.19019341678</v>
      </c>
      <c r="F46" s="3">
        <f t="shared" si="6"/>
        <v>42911</v>
      </c>
      <c r="G46" s="4">
        <f t="shared" si="10"/>
        <v>602400.69161242433</v>
      </c>
      <c r="H46" s="8">
        <v>0.1</v>
      </c>
      <c r="I46" s="41" t="str">
        <f t="shared" si="4"/>
        <v>132400 : 66200</v>
      </c>
    </row>
    <row r="47" spans="1:9" x14ac:dyDescent="0.3">
      <c r="A47" s="7">
        <f t="shared" si="5"/>
        <v>7289048.3685103338</v>
      </c>
      <c r="B47" s="15">
        <f t="shared" si="0"/>
        <v>218600</v>
      </c>
      <c r="C47" s="6">
        <v>20</v>
      </c>
      <c r="D47" s="5">
        <f t="shared" si="1"/>
        <v>728904.83685103431</v>
      </c>
      <c r="E47" s="22">
        <f t="shared" si="9"/>
        <v>182226.20921275858</v>
      </c>
      <c r="F47" s="3">
        <f t="shared" si="6"/>
        <v>42939</v>
      </c>
      <c r="G47" s="4">
        <f t="shared" si="10"/>
        <v>662640.76077366713</v>
      </c>
      <c r="H47" s="8">
        <v>0.1</v>
      </c>
      <c r="I47" s="41" t="str">
        <f t="shared" si="4"/>
        <v>145600 : 72800</v>
      </c>
    </row>
    <row r="48" spans="1:9" x14ac:dyDescent="0.3">
      <c r="A48" s="7">
        <f t="shared" si="5"/>
        <v>8017953.2053613681</v>
      </c>
      <c r="B48" s="15">
        <f t="shared" si="0"/>
        <v>240500</v>
      </c>
      <c r="C48" s="6">
        <v>20</v>
      </c>
      <c r="D48" s="5">
        <f t="shared" si="1"/>
        <v>801795.32053613663</v>
      </c>
      <c r="E48" s="22">
        <f t="shared" si="9"/>
        <v>200448.83013403416</v>
      </c>
      <c r="F48" s="3">
        <f t="shared" si="6"/>
        <v>42967</v>
      </c>
      <c r="G48" s="4">
        <f t="shared" si="10"/>
        <v>728904.83685103431</v>
      </c>
      <c r="H48" s="8">
        <v>0.1</v>
      </c>
      <c r="I48" s="41" t="str">
        <f t="shared" si="4"/>
        <v>160200 : 80100</v>
      </c>
    </row>
    <row r="49" spans="1:9" x14ac:dyDescent="0.3">
      <c r="A49" s="7">
        <f t="shared" si="5"/>
        <v>8819748.5258975048</v>
      </c>
      <c r="B49" s="15">
        <f t="shared" si="0"/>
        <v>264500</v>
      </c>
      <c r="C49" s="6">
        <v>20</v>
      </c>
      <c r="D49" s="5">
        <f t="shared" si="1"/>
        <v>881974.85258975066</v>
      </c>
      <c r="E49" s="22">
        <f t="shared" si="9"/>
        <v>220493.71314743767</v>
      </c>
      <c r="F49" s="3">
        <f t="shared" si="6"/>
        <v>42995</v>
      </c>
      <c r="G49" s="4">
        <f t="shared" si="10"/>
        <v>801795.32053613663</v>
      </c>
      <c r="H49" s="8">
        <v>0.1</v>
      </c>
      <c r="I49" s="41" t="str">
        <f t="shared" si="4"/>
        <v>176200 : 88100</v>
      </c>
    </row>
    <row r="50" spans="1:9" x14ac:dyDescent="0.3">
      <c r="A50" s="5">
        <f t="shared" si="5"/>
        <v>9701723.3784872554</v>
      </c>
      <c r="B50" s="15">
        <f t="shared" si="0"/>
        <v>291000</v>
      </c>
      <c r="C50" s="6">
        <v>20</v>
      </c>
      <c r="D50" s="5">
        <f t="shared" si="1"/>
        <v>970172.33784872666</v>
      </c>
      <c r="E50" s="22">
        <f t="shared" si="9"/>
        <v>242543.08446218167</v>
      </c>
      <c r="F50" s="18">
        <f t="shared" si="6"/>
        <v>43023</v>
      </c>
      <c r="G50" s="19">
        <f t="shared" si="10"/>
        <v>881974.85258975066</v>
      </c>
      <c r="H50" s="20">
        <v>0.1</v>
      </c>
      <c r="I50" s="42" t="str">
        <f t="shared" si="4"/>
        <v>194000 : 97000</v>
      </c>
    </row>
    <row r="51" spans="1:9" x14ac:dyDescent="0.3">
      <c r="A51" s="9">
        <f t="shared" si="5"/>
        <v>10671895.716335982</v>
      </c>
      <c r="B51" s="16">
        <f t="shared" si="0"/>
        <v>320100</v>
      </c>
      <c r="C51" s="10">
        <v>20</v>
      </c>
      <c r="D51" s="9">
        <f t="shared" si="1"/>
        <v>1067189.5716335997</v>
      </c>
      <c r="E51" s="23">
        <f t="shared" si="9"/>
        <v>266797.39290839992</v>
      </c>
      <c r="F51" s="11">
        <f t="shared" si="6"/>
        <v>43051</v>
      </c>
      <c r="G51" s="12">
        <f t="shared" si="10"/>
        <v>970172.33784872666</v>
      </c>
      <c r="H51" s="13">
        <v>0.1</v>
      </c>
      <c r="I51" s="43" t="str">
        <f t="shared" si="4"/>
        <v>213400 : 106700</v>
      </c>
    </row>
    <row r="52" spans="1:9" x14ac:dyDescent="0.3">
      <c r="A52" s="7">
        <f t="shared" si="5"/>
        <v>11739085.287969582</v>
      </c>
      <c r="B52" s="15">
        <f t="shared" si="0"/>
        <v>352100</v>
      </c>
      <c r="C52" s="6">
        <v>20</v>
      </c>
      <c r="D52" s="5">
        <f t="shared" ref="D52:D75" si="11">IF(A53&lt;&gt;"",A53-A52,D52)</f>
        <v>1173908.5287969597</v>
      </c>
      <c r="E52" s="22">
        <f t="shared" ref="E52:E75" si="12">D52/(C52/5)</f>
        <v>293477.13219923992</v>
      </c>
      <c r="F52" s="3">
        <f t="shared" si="6"/>
        <v>43079</v>
      </c>
      <c r="G52" s="4">
        <f t="shared" ref="G52:G75" si="13">A52-A51</f>
        <v>1067189.5716335997</v>
      </c>
      <c r="H52" s="8">
        <v>0.1</v>
      </c>
      <c r="I52" s="41" t="str">
        <f t="shared" si="4"/>
        <v>234600 : 117300</v>
      </c>
    </row>
    <row r="53" spans="1:9" x14ac:dyDescent="0.3">
      <c r="A53" s="7">
        <f t="shared" si="5"/>
        <v>12912993.816766541</v>
      </c>
      <c r="B53" s="15">
        <f t="shared" si="0"/>
        <v>387300</v>
      </c>
      <c r="C53" s="6">
        <v>20</v>
      </c>
      <c r="D53" s="5">
        <f t="shared" si="11"/>
        <v>1291299.3816766553</v>
      </c>
      <c r="E53" s="22">
        <f t="shared" si="12"/>
        <v>322824.84541916382</v>
      </c>
      <c r="F53" s="3">
        <f t="shared" si="6"/>
        <v>43107</v>
      </c>
      <c r="G53" s="4">
        <f t="shared" si="13"/>
        <v>1173908.5287969597</v>
      </c>
      <c r="H53" s="8">
        <v>0.1</v>
      </c>
      <c r="I53" s="41" t="str">
        <f t="shared" si="4"/>
        <v>258200 : 129100</v>
      </c>
    </row>
    <row r="54" spans="1:9" x14ac:dyDescent="0.3">
      <c r="A54" s="7">
        <f t="shared" si="5"/>
        <v>14204293.198443197</v>
      </c>
      <c r="B54" s="15">
        <f t="shared" si="0"/>
        <v>426100</v>
      </c>
      <c r="C54" s="6">
        <v>20</v>
      </c>
      <c r="D54" s="5">
        <f t="shared" si="11"/>
        <v>1420429.3198443204</v>
      </c>
      <c r="E54" s="22">
        <f t="shared" si="12"/>
        <v>355107.3299610801</v>
      </c>
      <c r="F54" s="3">
        <f t="shared" si="6"/>
        <v>43135</v>
      </c>
      <c r="G54" s="4">
        <f t="shared" si="13"/>
        <v>1291299.3816766553</v>
      </c>
      <c r="H54" s="8">
        <v>0.1</v>
      </c>
      <c r="I54" s="41" t="str">
        <f t="shared" si="4"/>
        <v>284000 : 142000</v>
      </c>
    </row>
    <row r="55" spans="1:9" x14ac:dyDescent="0.3">
      <c r="A55" s="7">
        <f t="shared" si="5"/>
        <v>15624722.518287517</v>
      </c>
      <c r="B55" s="15">
        <f t="shared" si="0"/>
        <v>468700</v>
      </c>
      <c r="C55" s="6">
        <v>20</v>
      </c>
      <c r="D55" s="5">
        <f t="shared" si="11"/>
        <v>1562472.2518287525</v>
      </c>
      <c r="E55" s="22">
        <f t="shared" si="12"/>
        <v>390618.06295718811</v>
      </c>
      <c r="F55" s="3">
        <f t="shared" si="6"/>
        <v>43163</v>
      </c>
      <c r="G55" s="4">
        <f t="shared" si="13"/>
        <v>1420429.3198443204</v>
      </c>
      <c r="H55" s="8">
        <v>0.1</v>
      </c>
      <c r="I55" s="41" t="str">
        <f t="shared" si="4"/>
        <v>312400 : 156200</v>
      </c>
    </row>
    <row r="56" spans="1:9" x14ac:dyDescent="0.3">
      <c r="A56" s="7">
        <f t="shared" si="5"/>
        <v>17187194.77011627</v>
      </c>
      <c r="B56" s="15">
        <f t="shared" si="0"/>
        <v>515600</v>
      </c>
      <c r="C56" s="6">
        <v>20</v>
      </c>
      <c r="D56" s="5">
        <f t="shared" si="11"/>
        <v>1718719.4770116284</v>
      </c>
      <c r="E56" s="22">
        <f t="shared" si="12"/>
        <v>429679.86925290711</v>
      </c>
      <c r="F56" s="3">
        <f t="shared" si="6"/>
        <v>43191</v>
      </c>
      <c r="G56" s="4">
        <f t="shared" si="13"/>
        <v>1562472.2518287525</v>
      </c>
      <c r="H56" s="8">
        <v>0.1</v>
      </c>
      <c r="I56" s="41" t="str">
        <f t="shared" si="4"/>
        <v>343600 : 171800</v>
      </c>
    </row>
    <row r="57" spans="1:9" x14ac:dyDescent="0.3">
      <c r="A57" s="7">
        <f t="shared" si="5"/>
        <v>18905914.247127898</v>
      </c>
      <c r="B57" s="15">
        <f t="shared" si="0"/>
        <v>567100</v>
      </c>
      <c r="C57" s="6">
        <v>20</v>
      </c>
      <c r="D57" s="5">
        <f t="shared" si="11"/>
        <v>1890591.424712792</v>
      </c>
      <c r="E57" s="22">
        <f t="shared" si="12"/>
        <v>472647.85617819801</v>
      </c>
      <c r="F57" s="3">
        <f t="shared" si="6"/>
        <v>43219</v>
      </c>
      <c r="G57" s="4">
        <f t="shared" si="13"/>
        <v>1718719.4770116284</v>
      </c>
      <c r="H57" s="8">
        <v>0.1</v>
      </c>
      <c r="I57" s="41" t="str">
        <f t="shared" si="4"/>
        <v>378000 : 189000</v>
      </c>
    </row>
    <row r="58" spans="1:9" x14ac:dyDescent="0.3">
      <c r="A58" s="7">
        <f t="shared" si="5"/>
        <v>20796505.67184069</v>
      </c>
      <c r="B58" s="15">
        <f t="shared" si="0"/>
        <v>623800</v>
      </c>
      <c r="C58" s="6">
        <v>20</v>
      </c>
      <c r="D58" s="5">
        <f t="shared" si="11"/>
        <v>2079650.567184072</v>
      </c>
      <c r="E58" s="22">
        <f t="shared" si="12"/>
        <v>519912.641796018</v>
      </c>
      <c r="F58" s="3">
        <f t="shared" si="6"/>
        <v>43247</v>
      </c>
      <c r="G58" s="4">
        <f t="shared" si="13"/>
        <v>1890591.424712792</v>
      </c>
      <c r="H58" s="8">
        <v>0.1</v>
      </c>
      <c r="I58" s="41" t="str">
        <f t="shared" si="4"/>
        <v>415800 : 207900</v>
      </c>
    </row>
    <row r="59" spans="1:9" x14ac:dyDescent="0.3">
      <c r="A59" s="7">
        <f t="shared" si="5"/>
        <v>22876156.239024762</v>
      </c>
      <c r="B59" s="15">
        <f t="shared" si="0"/>
        <v>686200</v>
      </c>
      <c r="C59" s="6">
        <v>20</v>
      </c>
      <c r="D59" s="5">
        <f t="shared" si="11"/>
        <v>2287615.6239024773</v>
      </c>
      <c r="E59" s="22">
        <f t="shared" si="12"/>
        <v>571903.90597561933</v>
      </c>
      <c r="F59" s="3">
        <f t="shared" si="6"/>
        <v>43275</v>
      </c>
      <c r="G59" s="4">
        <f t="shared" si="13"/>
        <v>2079650.567184072</v>
      </c>
      <c r="H59" s="8">
        <v>0.1</v>
      </c>
      <c r="I59" s="41" t="str">
        <f t="shared" si="4"/>
        <v>457400 : 228700</v>
      </c>
    </row>
    <row r="60" spans="1:9" x14ac:dyDescent="0.3">
      <c r="A60" s="7">
        <f t="shared" si="5"/>
        <v>25163771.862927239</v>
      </c>
      <c r="B60" s="15">
        <f t="shared" si="0"/>
        <v>754900</v>
      </c>
      <c r="C60" s="6">
        <v>20</v>
      </c>
      <c r="D60" s="5">
        <f t="shared" si="11"/>
        <v>2516377.1862927265</v>
      </c>
      <c r="E60" s="22">
        <f t="shared" si="12"/>
        <v>629094.29657318164</v>
      </c>
      <c r="F60" s="3">
        <f t="shared" si="6"/>
        <v>43303</v>
      </c>
      <c r="G60" s="4">
        <f t="shared" si="13"/>
        <v>2287615.6239024773</v>
      </c>
      <c r="H60" s="8">
        <v>0.1</v>
      </c>
      <c r="I60" s="41" t="str">
        <f t="shared" si="4"/>
        <v>503200 : 251600</v>
      </c>
    </row>
    <row r="61" spans="1:9" x14ac:dyDescent="0.3">
      <c r="A61" s="7">
        <f t="shared" si="5"/>
        <v>27680149.049219966</v>
      </c>
      <c r="B61" s="15">
        <f t="shared" si="0"/>
        <v>830400</v>
      </c>
      <c r="C61" s="6">
        <v>20</v>
      </c>
      <c r="D61" s="5">
        <f t="shared" si="11"/>
        <v>2768014.9049219973</v>
      </c>
      <c r="E61" s="22">
        <f t="shared" si="12"/>
        <v>692003.72623049933</v>
      </c>
      <c r="F61" s="3">
        <f t="shared" si="6"/>
        <v>43331</v>
      </c>
      <c r="G61" s="4">
        <f t="shared" si="13"/>
        <v>2516377.1862927265</v>
      </c>
      <c r="H61" s="8">
        <v>0.1</v>
      </c>
      <c r="I61" s="41" t="str">
        <f t="shared" si="4"/>
        <v>553600 : 276800</v>
      </c>
    </row>
    <row r="62" spans="1:9" x14ac:dyDescent="0.3">
      <c r="A62" s="7">
        <f t="shared" si="5"/>
        <v>30448163.954141963</v>
      </c>
      <c r="B62" s="15">
        <f t="shared" si="0"/>
        <v>913400</v>
      </c>
      <c r="C62" s="6">
        <v>20</v>
      </c>
      <c r="D62" s="5">
        <f t="shared" si="11"/>
        <v>3044816.3954141997</v>
      </c>
      <c r="E62" s="22">
        <f t="shared" si="12"/>
        <v>761204.09885354992</v>
      </c>
      <c r="F62" s="3">
        <f t="shared" si="6"/>
        <v>43359</v>
      </c>
      <c r="G62" s="4">
        <f t="shared" si="13"/>
        <v>2768014.9049219973</v>
      </c>
      <c r="H62" s="8">
        <v>0.1</v>
      </c>
      <c r="I62" s="41" t="str">
        <f t="shared" si="4"/>
        <v>608800 : 304400</v>
      </c>
    </row>
    <row r="63" spans="1:9" x14ac:dyDescent="0.3">
      <c r="A63" s="7">
        <f t="shared" si="5"/>
        <v>33492980.349556163</v>
      </c>
      <c r="B63" s="15">
        <f t="shared" si="0"/>
        <v>1004700</v>
      </c>
      <c r="C63" s="6">
        <v>20</v>
      </c>
      <c r="D63" s="5">
        <f t="shared" si="11"/>
        <v>3349298.0349556208</v>
      </c>
      <c r="E63" s="22">
        <f t="shared" si="12"/>
        <v>837324.50873890519</v>
      </c>
      <c r="F63" s="3">
        <f t="shared" si="6"/>
        <v>43387</v>
      </c>
      <c r="G63" s="4">
        <f t="shared" si="13"/>
        <v>3044816.3954141997</v>
      </c>
      <c r="H63" s="8">
        <v>0.1</v>
      </c>
      <c r="I63" s="41" t="str">
        <f t="shared" si="4"/>
        <v>669800 : 334900</v>
      </c>
    </row>
    <row r="64" spans="1:9" x14ac:dyDescent="0.3">
      <c r="A64" s="7">
        <f t="shared" si="5"/>
        <v>36842278.384511784</v>
      </c>
      <c r="B64" s="15">
        <f t="shared" si="0"/>
        <v>1105200</v>
      </c>
      <c r="C64" s="6">
        <v>20</v>
      </c>
      <c r="D64" s="5">
        <f t="shared" si="11"/>
        <v>3684227.8384511843</v>
      </c>
      <c r="E64" s="22">
        <f t="shared" si="12"/>
        <v>921056.95961279608</v>
      </c>
      <c r="F64" s="3">
        <f t="shared" si="6"/>
        <v>43415</v>
      </c>
      <c r="G64" s="4">
        <f t="shared" si="13"/>
        <v>3349298.0349556208</v>
      </c>
      <c r="H64" s="8">
        <v>0.1</v>
      </c>
      <c r="I64" s="41" t="str">
        <f t="shared" si="4"/>
        <v>736800 : 368400</v>
      </c>
    </row>
    <row r="65" spans="1:9" x14ac:dyDescent="0.3">
      <c r="A65" s="7">
        <f t="shared" si="5"/>
        <v>40526506.222962968</v>
      </c>
      <c r="B65" s="15">
        <f t="shared" si="0"/>
        <v>1215700</v>
      </c>
      <c r="C65" s="6">
        <v>20</v>
      </c>
      <c r="D65" s="5">
        <f t="shared" si="11"/>
        <v>4052650.6222963035</v>
      </c>
      <c r="E65" s="22">
        <f t="shared" si="12"/>
        <v>1013162.6555740759</v>
      </c>
      <c r="F65" s="3">
        <f t="shared" si="6"/>
        <v>43443</v>
      </c>
      <c r="G65" s="4">
        <f t="shared" si="13"/>
        <v>3684227.8384511843</v>
      </c>
      <c r="H65" s="8">
        <v>0.1</v>
      </c>
      <c r="I65" s="41" t="str">
        <f t="shared" si="4"/>
        <v>810400 : 405200</v>
      </c>
    </row>
    <row r="66" spans="1:9" x14ac:dyDescent="0.3">
      <c r="A66" s="7">
        <f t="shared" si="5"/>
        <v>44579156.845259272</v>
      </c>
      <c r="B66" s="15">
        <f t="shared" si="0"/>
        <v>1337300</v>
      </c>
      <c r="C66" s="6">
        <v>20</v>
      </c>
      <c r="D66" s="5">
        <f t="shared" si="11"/>
        <v>4457915.6845259294</v>
      </c>
      <c r="E66" s="22">
        <f t="shared" si="12"/>
        <v>1114478.9211314823</v>
      </c>
      <c r="F66" s="3">
        <f t="shared" si="6"/>
        <v>43471</v>
      </c>
      <c r="G66" s="4">
        <f t="shared" si="13"/>
        <v>4052650.6222963035</v>
      </c>
      <c r="H66" s="8">
        <v>0.1</v>
      </c>
      <c r="I66" s="41" t="str">
        <f t="shared" si="4"/>
        <v>891400 : 445700</v>
      </c>
    </row>
    <row r="67" spans="1:9" x14ac:dyDescent="0.3">
      <c r="A67" s="7">
        <f t="shared" si="5"/>
        <v>49037072.529785201</v>
      </c>
      <c r="B67" s="15">
        <f t="shared" ref="B67:B75" si="14">ROUNDDOWN(A67*0.03/100,0)*100</f>
        <v>1471100</v>
      </c>
      <c r="C67" s="6">
        <v>20</v>
      </c>
      <c r="D67" s="5">
        <f t="shared" si="11"/>
        <v>4903707.2529785261</v>
      </c>
      <c r="E67" s="22">
        <f t="shared" si="12"/>
        <v>1225926.8132446315</v>
      </c>
      <c r="F67" s="3">
        <f t="shared" si="6"/>
        <v>43499</v>
      </c>
      <c r="G67" s="4">
        <f t="shared" si="13"/>
        <v>4457915.6845259294</v>
      </c>
      <c r="H67" s="8">
        <v>0.1</v>
      </c>
      <c r="I67" s="41" t="str">
        <f t="shared" ref="I67:I75" si="15">CONCATENATE(ROUNDDOWN(B67/3/100,0)*100*2," : ",ROUNDDOWN(B67/3/100,0)*100)</f>
        <v>980600 : 490300</v>
      </c>
    </row>
    <row r="68" spans="1:9" x14ac:dyDescent="0.3">
      <c r="A68" s="7">
        <f t="shared" ref="A68:A75" si="16">A67*1.1</f>
        <v>53940779.782763727</v>
      </c>
      <c r="B68" s="15">
        <f t="shared" si="14"/>
        <v>1618200</v>
      </c>
      <c r="C68" s="6">
        <v>20</v>
      </c>
      <c r="D68" s="5">
        <f t="shared" si="11"/>
        <v>5394077.9782763794</v>
      </c>
      <c r="E68" s="22">
        <f t="shared" si="12"/>
        <v>1348519.4945690949</v>
      </c>
      <c r="F68" s="3">
        <f t="shared" ref="F68:F75" si="17">DATE(YEAR(F67),MONTH(F67),DAY(F67)+8+C68)</f>
        <v>43527</v>
      </c>
      <c r="G68" s="4">
        <f t="shared" si="13"/>
        <v>4903707.2529785261</v>
      </c>
      <c r="H68" s="8">
        <v>0.1</v>
      </c>
      <c r="I68" s="41" t="str">
        <f t="shared" si="15"/>
        <v>1078800 : 539400</v>
      </c>
    </row>
    <row r="69" spans="1:9" x14ac:dyDescent="0.3">
      <c r="A69" s="7">
        <f t="shared" si="16"/>
        <v>59334857.761040106</v>
      </c>
      <c r="B69" s="15">
        <f t="shared" si="14"/>
        <v>1780000</v>
      </c>
      <c r="C69" s="6">
        <v>20</v>
      </c>
      <c r="D69" s="5">
        <f t="shared" si="11"/>
        <v>5933485.7761040181</v>
      </c>
      <c r="E69" s="22">
        <f t="shared" si="12"/>
        <v>1483371.4440260045</v>
      </c>
      <c r="F69" s="3">
        <f t="shared" si="17"/>
        <v>43555</v>
      </c>
      <c r="G69" s="4">
        <f t="shared" si="13"/>
        <v>5394077.9782763794</v>
      </c>
      <c r="H69" s="8">
        <v>0.1</v>
      </c>
      <c r="I69" s="41" t="str">
        <f t="shared" si="15"/>
        <v>1186600 : 593300</v>
      </c>
    </row>
    <row r="70" spans="1:9" x14ac:dyDescent="0.3">
      <c r="A70" s="7">
        <f t="shared" si="16"/>
        <v>65268343.537144125</v>
      </c>
      <c r="B70" s="15">
        <f t="shared" si="14"/>
        <v>1958000</v>
      </c>
      <c r="C70" s="6">
        <v>20</v>
      </c>
      <c r="D70" s="5">
        <f t="shared" si="11"/>
        <v>6526834.3537144214</v>
      </c>
      <c r="E70" s="22">
        <f t="shared" si="12"/>
        <v>1631708.5884286053</v>
      </c>
      <c r="F70" s="3">
        <f t="shared" si="17"/>
        <v>43583</v>
      </c>
      <c r="G70" s="4">
        <f t="shared" si="13"/>
        <v>5933485.7761040181</v>
      </c>
      <c r="H70" s="8">
        <v>0.1</v>
      </c>
      <c r="I70" s="41" t="str">
        <f t="shared" si="15"/>
        <v>1305200 : 652600</v>
      </c>
    </row>
    <row r="71" spans="1:9" x14ac:dyDescent="0.3">
      <c r="A71" s="7">
        <f t="shared" si="16"/>
        <v>71795177.890858546</v>
      </c>
      <c r="B71" s="15">
        <f t="shared" si="14"/>
        <v>2153800</v>
      </c>
      <c r="C71" s="6">
        <v>20</v>
      </c>
      <c r="D71" s="5">
        <f t="shared" si="11"/>
        <v>7179517.789085865</v>
      </c>
      <c r="E71" s="22">
        <f t="shared" si="12"/>
        <v>1794879.4472714663</v>
      </c>
      <c r="F71" s="3">
        <f t="shared" si="17"/>
        <v>43611</v>
      </c>
      <c r="G71" s="4">
        <f t="shared" si="13"/>
        <v>6526834.3537144214</v>
      </c>
      <c r="H71" s="8">
        <v>0.1</v>
      </c>
      <c r="I71" s="41" t="str">
        <f t="shared" si="15"/>
        <v>1435800 : 717900</v>
      </c>
    </row>
    <row r="72" spans="1:9" x14ac:dyDescent="0.3">
      <c r="A72" s="7">
        <f t="shared" si="16"/>
        <v>78974695.679944411</v>
      </c>
      <c r="B72" s="15">
        <f t="shared" si="14"/>
        <v>2369200</v>
      </c>
      <c r="C72" s="6">
        <v>20</v>
      </c>
      <c r="D72" s="5">
        <f t="shared" si="11"/>
        <v>7897469.5679944456</v>
      </c>
      <c r="E72" s="22">
        <f t="shared" si="12"/>
        <v>1974367.3919986114</v>
      </c>
      <c r="F72" s="3">
        <f t="shared" si="17"/>
        <v>43639</v>
      </c>
      <c r="G72" s="4">
        <f t="shared" si="13"/>
        <v>7179517.789085865</v>
      </c>
      <c r="H72" s="8">
        <v>0.1</v>
      </c>
      <c r="I72" s="41" t="str">
        <f t="shared" si="15"/>
        <v>1579400 : 789700</v>
      </c>
    </row>
    <row r="73" spans="1:9" x14ac:dyDescent="0.3">
      <c r="A73" s="7">
        <f t="shared" si="16"/>
        <v>86872165.247938856</v>
      </c>
      <c r="B73" s="15">
        <f t="shared" si="14"/>
        <v>2606100</v>
      </c>
      <c r="C73" s="6">
        <v>20</v>
      </c>
      <c r="D73" s="5">
        <f t="shared" si="11"/>
        <v>8687216.5247938931</v>
      </c>
      <c r="E73" s="22">
        <f t="shared" si="12"/>
        <v>2171804.1311984733</v>
      </c>
      <c r="F73" s="3">
        <f t="shared" si="17"/>
        <v>43667</v>
      </c>
      <c r="G73" s="4">
        <f t="shared" si="13"/>
        <v>7897469.5679944456</v>
      </c>
      <c r="H73" s="8">
        <v>0.1</v>
      </c>
      <c r="I73" s="41" t="str">
        <f t="shared" si="15"/>
        <v>1737400 : 868700</v>
      </c>
    </row>
    <row r="74" spans="1:9" x14ac:dyDescent="0.3">
      <c r="A74" s="7">
        <f t="shared" si="16"/>
        <v>95559381.77273275</v>
      </c>
      <c r="B74" s="15">
        <f t="shared" si="14"/>
        <v>2866700</v>
      </c>
      <c r="C74" s="6">
        <v>20</v>
      </c>
      <c r="D74" s="5">
        <f t="shared" si="11"/>
        <v>9555938.1772732884</v>
      </c>
      <c r="E74" s="22">
        <f t="shared" si="12"/>
        <v>2388984.5443183221</v>
      </c>
      <c r="F74" s="3">
        <f t="shared" si="17"/>
        <v>43695</v>
      </c>
      <c r="G74" s="4">
        <f t="shared" si="13"/>
        <v>8687216.5247938931</v>
      </c>
      <c r="H74" s="8">
        <v>0.1</v>
      </c>
      <c r="I74" s="41" t="str">
        <f t="shared" si="15"/>
        <v>1911000 : 955500</v>
      </c>
    </row>
    <row r="75" spans="1:9" x14ac:dyDescent="0.3">
      <c r="A75" s="9">
        <f t="shared" si="16"/>
        <v>105115319.95000604</v>
      </c>
      <c r="B75" s="16">
        <f t="shared" si="14"/>
        <v>3153400</v>
      </c>
      <c r="C75" s="10">
        <v>20</v>
      </c>
      <c r="D75" s="9">
        <f t="shared" ca="1" si="11"/>
        <v>10511531.995000616</v>
      </c>
      <c r="E75" s="23">
        <f t="shared" ca="1" si="12"/>
        <v>2627882.9987501539</v>
      </c>
      <c r="F75" s="11">
        <f t="shared" si="17"/>
        <v>43723</v>
      </c>
      <c r="G75" s="12">
        <f t="shared" si="13"/>
        <v>9555938.1772732884</v>
      </c>
      <c r="H75" s="13">
        <v>0.1</v>
      </c>
      <c r="I75" s="43" t="str">
        <f t="shared" si="15"/>
        <v>2102200 : 1051100</v>
      </c>
    </row>
    <row r="76" spans="1:9" x14ac:dyDescent="0.3">
      <c r="A76" s="7"/>
      <c r="B76" s="15"/>
      <c r="C76" s="6"/>
      <c r="D76" s="5"/>
      <c r="E76" s="22"/>
      <c r="F76" s="3"/>
      <c r="G76" s="4"/>
      <c r="H76" s="8"/>
      <c r="I76" s="41"/>
    </row>
    <row r="77" spans="1:9" x14ac:dyDescent="0.3">
      <c r="A77" s="7"/>
      <c r="B77" s="15"/>
      <c r="C77" s="6"/>
      <c r="D77" s="5"/>
      <c r="E77" s="22"/>
      <c r="F77" s="3"/>
      <c r="G77" s="4"/>
      <c r="H77" s="8"/>
      <c r="I77" s="41"/>
    </row>
    <row r="78" spans="1:9" x14ac:dyDescent="0.3">
      <c r="A78" s="7"/>
      <c r="B78" s="15"/>
      <c r="C78" s="6"/>
      <c r="D78" s="5"/>
      <c r="E78" s="22"/>
      <c r="F78" s="3"/>
      <c r="G78" s="4"/>
      <c r="H78" s="8"/>
      <c r="I78" s="41"/>
    </row>
    <row r="79" spans="1:9" x14ac:dyDescent="0.3">
      <c r="A79" s="7"/>
      <c r="B79" s="15"/>
      <c r="C79" s="6"/>
      <c r="D79" s="5"/>
      <c r="E79" s="22"/>
      <c r="F79" s="3"/>
      <c r="G79" s="4"/>
      <c r="H79" s="8"/>
      <c r="I79" s="41"/>
    </row>
    <row r="80" spans="1:9" x14ac:dyDescent="0.3">
      <c r="A80" s="7"/>
      <c r="B80" s="15"/>
      <c r="C80" s="6"/>
      <c r="D80" s="5"/>
      <c r="E80" s="22"/>
      <c r="F80" s="3"/>
      <c r="G80" s="4"/>
      <c r="H80" s="8"/>
      <c r="I80" s="41"/>
    </row>
    <row r="81" spans="1:9" x14ac:dyDescent="0.3">
      <c r="A81" s="7"/>
      <c r="B81" s="15"/>
      <c r="C81" s="6"/>
      <c r="D81" s="5"/>
      <c r="E81" s="22"/>
      <c r="F81" s="3"/>
      <c r="G81" s="4"/>
      <c r="H81" s="8"/>
      <c r="I81" s="41"/>
    </row>
    <row r="82" spans="1:9" x14ac:dyDescent="0.3">
      <c r="A82" s="7"/>
      <c r="B82" s="15"/>
      <c r="C82" s="6"/>
      <c r="D82" s="5"/>
      <c r="E82" s="22"/>
      <c r="F82" s="3"/>
      <c r="G82" s="4"/>
      <c r="H82" s="8"/>
      <c r="I82" s="41"/>
    </row>
    <row r="83" spans="1:9" x14ac:dyDescent="0.3">
      <c r="A83" s="7"/>
      <c r="B83" s="15"/>
      <c r="C83" s="6"/>
      <c r="D83" s="5"/>
      <c r="E83" s="22"/>
      <c r="F83" s="3"/>
      <c r="G83" s="4"/>
      <c r="H83" s="8"/>
      <c r="I83" s="41"/>
    </row>
    <row r="84" spans="1:9" x14ac:dyDescent="0.3">
      <c r="A84" s="7"/>
      <c r="B84" s="15"/>
      <c r="C84" s="6"/>
      <c r="D84" s="5"/>
      <c r="E84" s="22"/>
      <c r="F84" s="3"/>
      <c r="G84" s="4"/>
      <c r="H84" s="8"/>
      <c r="I84" s="41"/>
    </row>
    <row r="85" spans="1:9" x14ac:dyDescent="0.3">
      <c r="A85" s="7"/>
      <c r="B85" s="15"/>
      <c r="C85" s="6"/>
      <c r="D85" s="5"/>
      <c r="E85" s="22"/>
      <c r="F85" s="3"/>
      <c r="G85" s="4"/>
      <c r="H85" s="8"/>
      <c r="I85" s="41"/>
    </row>
    <row r="86" spans="1:9" x14ac:dyDescent="0.3">
      <c r="A86" s="7"/>
      <c r="B86" s="15"/>
      <c r="C86" s="6"/>
      <c r="D86" s="5"/>
      <c r="E86" s="22"/>
      <c r="F86" s="3"/>
      <c r="G86" s="4"/>
      <c r="H86" s="8"/>
      <c r="I86" s="41"/>
    </row>
    <row r="87" spans="1:9" x14ac:dyDescent="0.3">
      <c r="A87" s="7"/>
      <c r="B87" s="15"/>
      <c r="C87" s="6"/>
      <c r="D87" s="5"/>
      <c r="E87" s="22"/>
      <c r="F87" s="3"/>
      <c r="G87" s="4"/>
      <c r="H87" s="8"/>
      <c r="I87" s="41"/>
    </row>
    <row r="88" spans="1:9" x14ac:dyDescent="0.3">
      <c r="A88" s="7"/>
      <c r="B88" s="15"/>
      <c r="C88" s="6"/>
      <c r="D88" s="5"/>
      <c r="E88" s="22"/>
      <c r="F88" s="3"/>
      <c r="G88" s="4"/>
      <c r="H88" s="8"/>
      <c r="I88" s="41"/>
    </row>
    <row r="89" spans="1:9" x14ac:dyDescent="0.3">
      <c r="A89" s="7"/>
      <c r="B89" s="15"/>
      <c r="C89" s="6"/>
      <c r="D89" s="5"/>
      <c r="E89" s="22"/>
      <c r="F89" s="3"/>
      <c r="G89" s="4"/>
      <c r="H89" s="8"/>
      <c r="I89" s="41"/>
    </row>
    <row r="90" spans="1:9" x14ac:dyDescent="0.3">
      <c r="A90" s="7"/>
      <c r="B90" s="15"/>
      <c r="C90" s="6"/>
      <c r="D90" s="5"/>
      <c r="E90" s="22"/>
      <c r="F90" s="3"/>
      <c r="G90" s="4"/>
      <c r="H90" s="8"/>
      <c r="I90" s="41"/>
    </row>
    <row r="91" spans="1:9" x14ac:dyDescent="0.3">
      <c r="A91" s="7"/>
      <c r="B91" s="15"/>
      <c r="C91" s="6"/>
      <c r="D91" s="5"/>
      <c r="E91" s="22"/>
      <c r="F91" s="3"/>
      <c r="G91" s="4"/>
      <c r="H91" s="8"/>
      <c r="I91" s="41"/>
    </row>
    <row r="92" spans="1:9" x14ac:dyDescent="0.3">
      <c r="A92" s="7"/>
      <c r="B92" s="15"/>
      <c r="C92" s="6"/>
      <c r="D92" s="5"/>
      <c r="E92" s="22"/>
      <c r="F92" s="3"/>
      <c r="G92" s="4"/>
      <c r="H92" s="8"/>
      <c r="I92" s="41"/>
    </row>
    <row r="93" spans="1:9" x14ac:dyDescent="0.3">
      <c r="A93" s="7"/>
      <c r="B93" s="15"/>
      <c r="C93" s="6"/>
      <c r="D93" s="5"/>
      <c r="E93" s="22"/>
      <c r="F93" s="3"/>
      <c r="G93" s="4"/>
      <c r="H93" s="8"/>
      <c r="I93" s="41"/>
    </row>
    <row r="94" spans="1:9" x14ac:dyDescent="0.3">
      <c r="A94" s="7"/>
      <c r="B94" s="15"/>
      <c r="C94" s="6"/>
      <c r="D94" s="5"/>
      <c r="E94" s="22"/>
      <c r="F94" s="3"/>
      <c r="G94" s="4"/>
      <c r="H94" s="8"/>
      <c r="I94" s="41"/>
    </row>
    <row r="95" spans="1:9" x14ac:dyDescent="0.3">
      <c r="A95" s="7"/>
      <c r="B95" s="15"/>
      <c r="C95" s="6"/>
      <c r="D95" s="5"/>
      <c r="E95" s="22"/>
      <c r="F95" s="3"/>
      <c r="G95" s="4"/>
      <c r="H95" s="8"/>
      <c r="I95" s="41"/>
    </row>
    <row r="96" spans="1:9" x14ac:dyDescent="0.3">
      <c r="A96" s="7"/>
      <c r="B96" s="15"/>
      <c r="C96" s="6"/>
      <c r="D96" s="5"/>
      <c r="E96" s="22"/>
      <c r="F96" s="3"/>
      <c r="G96" s="4"/>
      <c r="H96" s="8"/>
      <c r="I96" s="41"/>
    </row>
    <row r="97" spans="1:9" x14ac:dyDescent="0.3">
      <c r="A97" s="5"/>
      <c r="B97" s="15"/>
      <c r="C97" s="6"/>
      <c r="D97" s="5"/>
      <c r="E97" s="22"/>
      <c r="F97" s="18"/>
      <c r="G97" s="19"/>
      <c r="H97" s="20"/>
      <c r="I97" s="42"/>
    </row>
    <row r="98" spans="1:9" x14ac:dyDescent="0.3">
      <c r="A98" s="5"/>
      <c r="B98" s="15"/>
      <c r="C98" s="6"/>
      <c r="D98" s="5"/>
      <c r="E98" s="22"/>
      <c r="F98" s="18"/>
      <c r="G98" s="19"/>
      <c r="H98" s="20"/>
    </row>
    <row r="99" spans="1:9" x14ac:dyDescent="0.3">
      <c r="A99" s="5"/>
      <c r="B99" s="15"/>
      <c r="C99" s="6"/>
      <c r="D99" s="5"/>
      <c r="E99" s="22"/>
      <c r="F99" s="18"/>
      <c r="G99" s="19"/>
      <c r="H99" s="20"/>
    </row>
    <row r="100" spans="1:9" x14ac:dyDescent="0.3">
      <c r="A100" s="5"/>
      <c r="B100" s="15"/>
      <c r="C100" s="6"/>
      <c r="D100" s="5"/>
      <c r="E100" s="22"/>
      <c r="F100" s="18"/>
      <c r="G100" s="19"/>
      <c r="H100" s="20"/>
    </row>
    <row r="101" spans="1:9" x14ac:dyDescent="0.3">
      <c r="A101" s="5"/>
      <c r="B101" s="15"/>
      <c r="C101" s="6"/>
      <c r="D101" s="5"/>
      <c r="E101" s="22"/>
      <c r="F101" s="18"/>
      <c r="G101" s="19"/>
      <c r="H101" s="20"/>
    </row>
    <row r="102" spans="1:9" x14ac:dyDescent="0.3">
      <c r="A102" s="5"/>
      <c r="B102" s="15"/>
      <c r="C102" s="6"/>
      <c r="D102" s="5"/>
      <c r="E102" s="22"/>
      <c r="F102" s="18"/>
      <c r="G102" s="19"/>
      <c r="H102" s="20"/>
    </row>
    <row r="103" spans="1:9" x14ac:dyDescent="0.3">
      <c r="A103" s="5"/>
      <c r="B103" s="15"/>
      <c r="C103" s="6"/>
      <c r="D103" s="5"/>
      <c r="E103" s="22"/>
      <c r="F103" s="18"/>
      <c r="G103" s="19"/>
      <c r="H103" s="20"/>
    </row>
    <row r="104" spans="1:9" x14ac:dyDescent="0.3">
      <c r="A104" s="5"/>
      <c r="B104" s="15"/>
      <c r="C104" s="6"/>
      <c r="D104" s="5"/>
      <c r="E104" s="22"/>
      <c r="F104" s="18"/>
      <c r="G104" s="19"/>
      <c r="H104" s="20"/>
    </row>
    <row r="105" spans="1:9" x14ac:dyDescent="0.3">
      <c r="A105" s="5"/>
      <c r="B105" s="15"/>
      <c r="C105" s="6"/>
      <c r="D105" s="5"/>
      <c r="E105" s="22"/>
      <c r="F105" s="18"/>
      <c r="G105" s="19"/>
      <c r="H105" s="20"/>
    </row>
    <row r="106" spans="1:9" x14ac:dyDescent="0.3">
      <c r="A106" s="5"/>
      <c r="B106" s="15"/>
      <c r="C106" s="6"/>
      <c r="D106" s="5"/>
      <c r="E106" s="22"/>
      <c r="F106" s="18"/>
      <c r="G106" s="19"/>
      <c r="H106" s="20"/>
    </row>
    <row r="107" spans="1:9" x14ac:dyDescent="0.3">
      <c r="A107" s="5"/>
      <c r="B107" s="15"/>
      <c r="C107" s="6"/>
      <c r="D107" s="5"/>
      <c r="E107" s="22"/>
      <c r="F107" s="18"/>
      <c r="G107" s="19"/>
      <c r="H107" s="20"/>
    </row>
    <row r="108" spans="1:9" x14ac:dyDescent="0.3">
      <c r="A108" s="5"/>
      <c r="B108" s="15"/>
      <c r="C108" s="6"/>
      <c r="D108" s="5"/>
      <c r="E108" s="22"/>
      <c r="F108" s="18"/>
      <c r="G108" s="19"/>
      <c r="H108" s="20"/>
    </row>
    <row r="109" spans="1:9" x14ac:dyDescent="0.3">
      <c r="A109" s="5"/>
      <c r="B109" s="15"/>
      <c r="C109" s="6"/>
      <c r="D109" s="5"/>
      <c r="E109" s="22"/>
      <c r="F109" s="18"/>
      <c r="G109" s="19"/>
      <c r="H109" s="20"/>
    </row>
    <row r="110" spans="1:9" x14ac:dyDescent="0.3">
      <c r="A110" s="5"/>
      <c r="B110" s="15"/>
      <c r="C110" s="6"/>
      <c r="D110" s="5"/>
      <c r="E110" s="22"/>
      <c r="F110" s="18"/>
      <c r="G110" s="19"/>
      <c r="H110" s="20"/>
    </row>
    <row r="111" spans="1:9" x14ac:dyDescent="0.3">
      <c r="A111" s="5"/>
      <c r="B111" s="15"/>
      <c r="C111" s="6"/>
      <c r="D111" s="5"/>
      <c r="E111" s="22"/>
      <c r="F111" s="18"/>
      <c r="G111" s="19"/>
      <c r="H111" s="20"/>
    </row>
    <row r="112" spans="1:9" x14ac:dyDescent="0.3">
      <c r="A112" s="5"/>
      <c r="B112" s="15"/>
      <c r="C112" s="6"/>
      <c r="D112" s="5"/>
      <c r="E112" s="22"/>
      <c r="F112" s="18"/>
      <c r="G112" s="19"/>
      <c r="H112" s="20"/>
    </row>
    <row r="113" spans="1:8" x14ac:dyDescent="0.3">
      <c r="A113" s="5"/>
      <c r="B113" s="15"/>
      <c r="C113" s="6"/>
      <c r="D113" s="5"/>
      <c r="E113" s="22"/>
      <c r="F113" s="18"/>
      <c r="G113" s="19"/>
      <c r="H113" s="20"/>
    </row>
    <row r="114" spans="1:8" x14ac:dyDescent="0.3">
      <c r="A114" s="5"/>
      <c r="B114" s="15"/>
      <c r="C114" s="6"/>
      <c r="D114" s="5"/>
      <c r="E114" s="22"/>
      <c r="F114" s="18"/>
      <c r="G114" s="19"/>
      <c r="H114" s="20"/>
    </row>
    <row r="115" spans="1:8" x14ac:dyDescent="0.3">
      <c r="A115" s="5"/>
      <c r="B115" s="15"/>
      <c r="C115" s="6"/>
      <c r="D115" s="5"/>
      <c r="E115" s="22"/>
      <c r="F115" s="18"/>
      <c r="G115" s="19"/>
      <c r="H115" s="20"/>
    </row>
    <row r="116" spans="1:8" x14ac:dyDescent="0.3">
      <c r="A116" s="5"/>
      <c r="B116" s="15"/>
      <c r="C116" s="6"/>
      <c r="D116" s="5"/>
      <c r="E116" s="22"/>
      <c r="F116" s="18"/>
      <c r="G116" s="19"/>
      <c r="H116" s="20"/>
    </row>
    <row r="117" spans="1:8" x14ac:dyDescent="0.3">
      <c r="A117" s="5"/>
      <c r="B117" s="15"/>
      <c r="C117" s="6"/>
      <c r="D117" s="5"/>
      <c r="E117" s="22"/>
      <c r="F117" s="18"/>
      <c r="G117" s="19"/>
      <c r="H117" s="20"/>
    </row>
    <row r="118" spans="1:8" x14ac:dyDescent="0.3">
      <c r="A118" s="5"/>
      <c r="B118" s="15"/>
      <c r="C118" s="6"/>
      <c r="D118" s="5"/>
      <c r="E118" s="22"/>
      <c r="F118" s="18"/>
      <c r="G118" s="19"/>
      <c r="H118" s="20"/>
    </row>
    <row r="119" spans="1:8" x14ac:dyDescent="0.3">
      <c r="A119" s="5"/>
      <c r="B119" s="15"/>
      <c r="C119" s="6"/>
      <c r="D119" s="5"/>
      <c r="E119" s="22"/>
      <c r="F119" s="18"/>
      <c r="G119" s="19"/>
      <c r="H119" s="20"/>
    </row>
    <row r="120" spans="1:8" x14ac:dyDescent="0.3">
      <c r="A120" s="5"/>
      <c r="B120" s="15"/>
      <c r="C120" s="6"/>
      <c r="D120" s="5"/>
      <c r="E120" s="22"/>
      <c r="F120" s="18"/>
      <c r="G120" s="19"/>
      <c r="H120" s="20"/>
    </row>
    <row r="121" spans="1:8" x14ac:dyDescent="0.3">
      <c r="A121" s="5"/>
      <c r="B121" s="15"/>
      <c r="C121" s="6"/>
      <c r="D121" s="5"/>
      <c r="E121" s="22"/>
      <c r="F121" s="18"/>
      <c r="G121" s="19"/>
      <c r="H121" s="20"/>
    </row>
    <row r="122" spans="1:8" x14ac:dyDescent="0.3">
      <c r="A122" s="5"/>
      <c r="B122" s="15"/>
      <c r="C122" s="6"/>
      <c r="D122" s="5"/>
      <c r="E122" s="22"/>
      <c r="F122" s="18"/>
      <c r="G122" s="19"/>
      <c r="H122" s="20"/>
    </row>
    <row r="123" spans="1:8" x14ac:dyDescent="0.3">
      <c r="A123" s="7"/>
      <c r="B123" s="15"/>
      <c r="C123" s="6"/>
      <c r="D123" s="5"/>
      <c r="E123" s="22"/>
      <c r="F123" s="3"/>
      <c r="G123" s="4"/>
      <c r="H123" s="8"/>
    </row>
    <row r="124" spans="1:8" x14ac:dyDescent="0.3">
      <c r="A124" s="7"/>
      <c r="B124" s="15"/>
      <c r="C124" s="6"/>
      <c r="D124" s="5"/>
      <c r="E124" s="22"/>
      <c r="F124" s="3"/>
      <c r="G124" s="4"/>
      <c r="H124" s="8"/>
    </row>
    <row r="125" spans="1:8" x14ac:dyDescent="0.3">
      <c r="A125" s="7"/>
      <c r="B125" s="15"/>
      <c r="C125" s="6"/>
      <c r="D125" s="5"/>
      <c r="E125" s="22"/>
      <c r="F125" s="3"/>
      <c r="G125" s="4"/>
      <c r="H125" s="8"/>
    </row>
    <row r="126" spans="1:8" x14ac:dyDescent="0.3">
      <c r="A126" s="7"/>
      <c r="B126" s="15"/>
      <c r="C126" s="6"/>
      <c r="D126" s="5"/>
      <c r="E126" s="22"/>
      <c r="F126" s="3"/>
      <c r="G126" s="4"/>
      <c r="H126" s="8"/>
    </row>
    <row r="127" spans="1:8" x14ac:dyDescent="0.3">
      <c r="A127" s="7"/>
      <c r="B127" s="15"/>
      <c r="C127" s="6"/>
      <c r="D127" s="5"/>
      <c r="E127" s="22"/>
      <c r="F127" s="3"/>
      <c r="G127" s="4"/>
      <c r="H127" s="8"/>
    </row>
    <row r="128" spans="1:8" x14ac:dyDescent="0.3">
      <c r="A128" s="7"/>
      <c r="B128" s="15"/>
      <c r="C128" s="6"/>
      <c r="D128" s="5"/>
      <c r="E128" s="22"/>
      <c r="F128" s="3"/>
      <c r="G128" s="4"/>
      <c r="H128" s="8"/>
    </row>
    <row r="129" spans="1:8" x14ac:dyDescent="0.3">
      <c r="A129" s="7"/>
      <c r="B129" s="15"/>
      <c r="C129" s="6"/>
      <c r="D129" s="5"/>
      <c r="E129" s="22"/>
      <c r="F129" s="3"/>
      <c r="G129" s="4"/>
      <c r="H129" s="8"/>
    </row>
    <row r="130" spans="1:8" x14ac:dyDescent="0.3">
      <c r="A130" s="7"/>
      <c r="B130" s="15"/>
      <c r="C130" s="6"/>
      <c r="D130" s="5"/>
      <c r="E130" s="22"/>
      <c r="F130" s="3"/>
      <c r="G130" s="4"/>
      <c r="H130" s="8"/>
    </row>
    <row r="131" spans="1:8" x14ac:dyDescent="0.3">
      <c r="A131" s="7"/>
      <c r="B131" s="15"/>
      <c r="C131" s="6"/>
      <c r="D131" s="5"/>
      <c r="E131" s="22"/>
      <c r="F131" s="3"/>
      <c r="G131" s="4"/>
      <c r="H131" s="8"/>
    </row>
    <row r="132" spans="1:8" x14ac:dyDescent="0.3">
      <c r="A132" s="7"/>
      <c r="B132" s="15"/>
      <c r="C132" s="6"/>
      <c r="D132" s="5"/>
      <c r="E132" s="22"/>
      <c r="F132" s="3"/>
      <c r="G132" s="4"/>
      <c r="H132" s="8"/>
    </row>
    <row r="133" spans="1:8" x14ac:dyDescent="0.3">
      <c r="A133" s="7"/>
      <c r="B133" s="15"/>
      <c r="C133" s="6"/>
      <c r="D133" s="5"/>
      <c r="E133" s="22"/>
      <c r="F133" s="3"/>
      <c r="G133" s="4"/>
      <c r="H133" s="8"/>
    </row>
    <row r="134" spans="1:8" x14ac:dyDescent="0.3">
      <c r="A134" s="7"/>
      <c r="B134" s="15"/>
      <c r="C134" s="6"/>
      <c r="D134" s="5"/>
      <c r="E134" s="22"/>
      <c r="F134" s="3"/>
      <c r="G134" s="4"/>
      <c r="H134" s="8"/>
    </row>
    <row r="135" spans="1:8" x14ac:dyDescent="0.3">
      <c r="A135" s="7"/>
      <c r="B135" s="15"/>
      <c r="C135" s="6"/>
      <c r="D135" s="5"/>
      <c r="E135" s="22"/>
      <c r="F135" s="3"/>
      <c r="G135" s="4"/>
      <c r="H135" s="8"/>
    </row>
    <row r="136" spans="1:8" x14ac:dyDescent="0.3">
      <c r="A136" s="7"/>
      <c r="B136" s="15"/>
      <c r="C136" s="6"/>
      <c r="D136" s="5"/>
      <c r="E136" s="22"/>
      <c r="F136" s="3"/>
      <c r="G136" s="4"/>
      <c r="H136" s="8"/>
    </row>
    <row r="137" spans="1:8" x14ac:dyDescent="0.3">
      <c r="A137" s="7"/>
      <c r="B137" s="15"/>
      <c r="C137" s="6"/>
      <c r="D137" s="5"/>
      <c r="E137" s="22"/>
      <c r="F137" s="3"/>
      <c r="G137" s="4"/>
      <c r="H137" s="8"/>
    </row>
    <row r="138" spans="1:8" x14ac:dyDescent="0.3">
      <c r="A138" s="7"/>
      <c r="B138" s="15"/>
      <c r="C138" s="6"/>
      <c r="D138" s="5"/>
      <c r="E138" s="22"/>
      <c r="F138" s="3"/>
      <c r="G138" s="4"/>
      <c r="H138" s="8"/>
    </row>
    <row r="139" spans="1:8" x14ac:dyDescent="0.3">
      <c r="A139" s="7"/>
      <c r="B139" s="15"/>
      <c r="C139" s="6"/>
      <c r="D139" s="5"/>
      <c r="E139" s="22"/>
      <c r="F139" s="3"/>
      <c r="G139" s="4"/>
      <c r="H139" s="8"/>
    </row>
    <row r="140" spans="1:8" x14ac:dyDescent="0.3">
      <c r="A140" s="7"/>
      <c r="B140" s="15"/>
      <c r="C140" s="6"/>
      <c r="D140" s="5"/>
      <c r="E140" s="22"/>
      <c r="F140" s="3"/>
      <c r="G140" s="4"/>
      <c r="H140" s="8"/>
    </row>
    <row r="141" spans="1:8" x14ac:dyDescent="0.3">
      <c r="A141" s="7"/>
      <c r="B141" s="15"/>
      <c r="C141" s="6"/>
      <c r="D141" s="5"/>
      <c r="E141" s="22"/>
      <c r="F141" s="3"/>
      <c r="G141" s="4"/>
      <c r="H141" s="8"/>
    </row>
    <row r="142" spans="1:8" x14ac:dyDescent="0.3">
      <c r="A142" s="7"/>
      <c r="B142" s="15"/>
      <c r="C142" s="6"/>
      <c r="D142" s="5"/>
      <c r="E142" s="22"/>
      <c r="F142" s="3"/>
      <c r="G142" s="4"/>
      <c r="H142" s="8"/>
    </row>
    <row r="143" spans="1:8" x14ac:dyDescent="0.3">
      <c r="A143" s="7"/>
      <c r="B143" s="15"/>
      <c r="C143" s="6"/>
      <c r="D143" s="5"/>
      <c r="E143" s="22"/>
      <c r="F143" s="3"/>
      <c r="G143" s="4"/>
      <c r="H143" s="8"/>
    </row>
    <row r="144" spans="1:8" x14ac:dyDescent="0.3">
      <c r="A144" s="7"/>
      <c r="B144" s="15"/>
      <c r="C144" s="6"/>
      <c r="D144" s="5"/>
      <c r="E144" s="22"/>
      <c r="F144" s="3"/>
      <c r="G144" s="4"/>
      <c r="H144" s="8"/>
    </row>
    <row r="145" spans="1:8" x14ac:dyDescent="0.3">
      <c r="A145" s="7"/>
      <c r="B145" s="15"/>
      <c r="C145" s="6"/>
      <c r="D145" s="5"/>
      <c r="E145" s="22"/>
      <c r="F145" s="3"/>
      <c r="G145" s="4"/>
      <c r="H145" s="8"/>
    </row>
    <row r="146" spans="1:8" x14ac:dyDescent="0.3">
      <c r="A146" s="7"/>
      <c r="B146" s="15"/>
      <c r="C146" s="6"/>
      <c r="D146" s="5"/>
      <c r="E146" s="22"/>
      <c r="F146" s="3"/>
      <c r="G146" s="4"/>
      <c r="H146" s="8"/>
    </row>
    <row r="147" spans="1:8" x14ac:dyDescent="0.3">
      <c r="A147" s="7"/>
      <c r="B147" s="15"/>
      <c r="C147" s="6"/>
      <c r="D147" s="5"/>
      <c r="E147" s="22"/>
      <c r="F147" s="3"/>
      <c r="G147" s="4"/>
      <c r="H147" s="8"/>
    </row>
    <row r="148" spans="1:8" x14ac:dyDescent="0.3">
      <c r="A148" s="7"/>
      <c r="B148" s="15"/>
      <c r="C148" s="6"/>
      <c r="D148" s="5"/>
      <c r="E148" s="22"/>
      <c r="F148" s="3"/>
      <c r="G148" s="4"/>
      <c r="H148" s="8"/>
    </row>
    <row r="149" spans="1:8" x14ac:dyDescent="0.3">
      <c r="A149" s="7"/>
      <c r="B149" s="15"/>
      <c r="C149" s="6"/>
      <c r="D149" s="5"/>
      <c r="E149" s="22"/>
      <c r="F149" s="3"/>
      <c r="G149" s="4"/>
      <c r="H149" s="8"/>
    </row>
    <row r="150" spans="1:8" x14ac:dyDescent="0.3">
      <c r="A150" s="7"/>
      <c r="B150" s="15"/>
      <c r="C150" s="6"/>
      <c r="D150" s="5"/>
      <c r="E150" s="22"/>
      <c r="F150" s="3"/>
      <c r="G150" s="4"/>
      <c r="H150" s="8"/>
    </row>
    <row r="151" spans="1:8" x14ac:dyDescent="0.3">
      <c r="A151" s="7"/>
      <c r="B151" s="15"/>
      <c r="C151" s="6"/>
      <c r="D151" s="5"/>
      <c r="E151" s="22"/>
      <c r="F151" s="3"/>
      <c r="G151" s="4"/>
      <c r="H151" s="8"/>
    </row>
    <row r="152" spans="1:8" x14ac:dyDescent="0.3">
      <c r="A152" s="7"/>
      <c r="B152" s="15"/>
      <c r="C152" s="6"/>
      <c r="D152" s="5"/>
      <c r="E152" s="22"/>
      <c r="F152" s="3"/>
      <c r="G152" s="4"/>
      <c r="H152" s="8"/>
    </row>
    <row r="153" spans="1:8" x14ac:dyDescent="0.3">
      <c r="A153" s="7"/>
      <c r="B153" s="15"/>
      <c r="C153" s="6"/>
      <c r="D153" s="5"/>
      <c r="E153" s="22"/>
      <c r="F153" s="3"/>
      <c r="G153" s="4"/>
      <c r="H153" s="8"/>
    </row>
    <row r="154" spans="1:8" x14ac:dyDescent="0.3">
      <c r="A154" s="7"/>
      <c r="B154" s="15"/>
      <c r="C154" s="6"/>
      <c r="D154" s="5"/>
      <c r="E154" s="22"/>
      <c r="F154" s="3"/>
      <c r="G154" s="4"/>
      <c r="H154" s="8"/>
    </row>
    <row r="155" spans="1:8" x14ac:dyDescent="0.3">
      <c r="A155" s="7"/>
      <c r="B155" s="15"/>
      <c r="C155" s="6"/>
      <c r="D155" s="5"/>
      <c r="E155" s="22"/>
      <c r="F155" s="3"/>
      <c r="G155" s="4"/>
      <c r="H155" s="8"/>
    </row>
    <row r="156" spans="1:8" x14ac:dyDescent="0.3">
      <c r="A156" s="7"/>
      <c r="B156" s="15"/>
      <c r="C156" s="6"/>
      <c r="D156" s="5"/>
      <c r="E156" s="22"/>
      <c r="F156" s="3"/>
      <c r="G156" s="4"/>
      <c r="H156" s="8"/>
    </row>
    <row r="157" spans="1:8" x14ac:dyDescent="0.3">
      <c r="A157" s="7"/>
      <c r="B157" s="15"/>
      <c r="C157" s="6"/>
      <c r="D157" s="5"/>
      <c r="E157" s="22"/>
      <c r="F157" s="3"/>
      <c r="G157" s="4"/>
      <c r="H157" s="8"/>
    </row>
    <row r="158" spans="1:8" x14ac:dyDescent="0.3">
      <c r="A158" s="7"/>
      <c r="B158" s="15"/>
      <c r="C158" s="6"/>
      <c r="D158" s="5"/>
      <c r="E158" s="22"/>
      <c r="F158" s="3"/>
      <c r="G158" s="4"/>
      <c r="H158" s="8"/>
    </row>
    <row r="159" spans="1:8" x14ac:dyDescent="0.3">
      <c r="A159" s="7"/>
      <c r="B159" s="15"/>
      <c r="C159" s="6"/>
      <c r="D159" s="5"/>
      <c r="E159" s="22"/>
      <c r="F159" s="3"/>
      <c r="G159" s="4"/>
      <c r="H159" s="8"/>
    </row>
    <row r="160" spans="1:8" x14ac:dyDescent="0.3">
      <c r="A160" s="7"/>
      <c r="B160" s="15"/>
      <c r="C160" s="6"/>
      <c r="D160" s="5"/>
      <c r="E160" s="22"/>
      <c r="F160" s="3"/>
      <c r="G160" s="4"/>
      <c r="H160" s="8"/>
    </row>
    <row r="161" spans="1:8" x14ac:dyDescent="0.3">
      <c r="A161" s="7"/>
      <c r="B161" s="15"/>
      <c r="C161" s="6"/>
      <c r="D161" s="5"/>
      <c r="E161" s="22"/>
      <c r="F161" s="3"/>
      <c r="G161" s="4"/>
      <c r="H161" s="8"/>
    </row>
    <row r="162" spans="1:8" x14ac:dyDescent="0.3">
      <c r="A162" s="7"/>
      <c r="B162" s="15"/>
      <c r="C162" s="6"/>
      <c r="D162" s="5"/>
      <c r="E162" s="22"/>
      <c r="F162" s="3"/>
      <c r="G162" s="4"/>
      <c r="H162" s="8"/>
    </row>
    <row r="163" spans="1:8" x14ac:dyDescent="0.3">
      <c r="A163" s="7"/>
      <c r="B163" s="15"/>
      <c r="C163" s="6"/>
      <c r="D163" s="5"/>
      <c r="E163" s="22"/>
      <c r="F163" s="3"/>
      <c r="G163" s="4"/>
      <c r="H163" s="8"/>
    </row>
    <row r="164" spans="1:8" x14ac:dyDescent="0.3">
      <c r="A164" s="7"/>
      <c r="B164" s="15"/>
      <c r="C164" s="6"/>
      <c r="D164" s="5"/>
      <c r="E164" s="22"/>
      <c r="F164" s="3"/>
      <c r="G164" s="4"/>
      <c r="H164" s="8"/>
    </row>
    <row r="165" spans="1:8" x14ac:dyDescent="0.3">
      <c r="A165" s="7"/>
      <c r="B165" s="15"/>
      <c r="C165" s="6"/>
      <c r="D165" s="5"/>
      <c r="E165" s="22"/>
      <c r="F165" s="3"/>
      <c r="G165" s="4"/>
      <c r="H165" s="8"/>
    </row>
    <row r="166" spans="1:8" x14ac:dyDescent="0.3">
      <c r="A166" s="7"/>
      <c r="B166" s="15"/>
      <c r="C166" s="6"/>
      <c r="D166" s="5"/>
      <c r="E166" s="22"/>
      <c r="F166" s="3"/>
      <c r="G166" s="4"/>
      <c r="H166" s="8"/>
    </row>
    <row r="167" spans="1:8" x14ac:dyDescent="0.3">
      <c r="A167" s="7"/>
      <c r="B167" s="15"/>
      <c r="C167" s="6"/>
      <c r="D167" s="5"/>
      <c r="E167" s="22"/>
      <c r="F167" s="3"/>
      <c r="G167" s="4"/>
      <c r="H167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IPEX Management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Tang, Junjie</dc:creator>
  <cp:lastModifiedBy>Tang, Junjie</cp:lastModifiedBy>
  <dcterms:created xsi:type="dcterms:W3CDTF">2014-02-10T15:00:51Z</dcterms:created>
  <dcterms:modified xsi:type="dcterms:W3CDTF">2014-02-12T16:35:57Z</dcterms:modified>
</cp:coreProperties>
</file>