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6 - IFCRail - StoryLine\RFI\2021_10_26\"/>
    </mc:Choice>
  </mc:AlternateContent>
  <bookViews>
    <workbookView xWindow="0" yWindow="0" windowWidth="28800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17" i="1"/>
  <c r="C22" i="1"/>
  <c r="C16" i="1"/>
  <c r="C15" i="1"/>
  <c r="C20" i="1"/>
  <c r="C14" i="1"/>
  <c r="C19" i="1"/>
  <c r="C13" i="1"/>
</calcChain>
</file>

<file path=xl/sharedStrings.xml><?xml version="1.0" encoding="utf-8"?>
<sst xmlns="http://schemas.openxmlformats.org/spreadsheetml/2006/main" count="37" uniqueCount="26">
  <si>
    <t>Parameters</t>
  </si>
  <si>
    <t>Note</t>
  </si>
  <si>
    <t>Unit.</t>
  </si>
  <si>
    <t>Pole</t>
  </si>
  <si>
    <t>n.of total pole</t>
  </si>
  <si>
    <t>n.of total pole by type</t>
  </si>
  <si>
    <t>Cantilever Assembley</t>
  </si>
  <si>
    <t>n.of cantilever</t>
  </si>
  <si>
    <t>n.of cantilever pull-off</t>
  </si>
  <si>
    <t>n.of cantilever push-off</t>
  </si>
  <si>
    <t>Overhead contact line</t>
  </si>
  <si>
    <t>total linear metres of contact wire</t>
  </si>
  <si>
    <t>m.</t>
  </si>
  <si>
    <t>n. of  section</t>
  </si>
  <si>
    <t>portal</t>
  </si>
  <si>
    <t>n.of total portals by type</t>
  </si>
  <si>
    <t>n.of total portals</t>
  </si>
  <si>
    <t xml:space="preserve">LSU18a </t>
  </si>
  <si>
    <t>total linear meters of  catenary wire</t>
  </si>
  <si>
    <t>Section 1</t>
  </si>
  <si>
    <t>Section 2</t>
  </si>
  <si>
    <t>Section 3</t>
  </si>
  <si>
    <t>Section 4</t>
  </si>
  <si>
    <t>Section 5</t>
  </si>
  <si>
    <t>total linear meters of  droppers</t>
  </si>
  <si>
    <t>PUSH-OFF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</si>
</sst>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4" workbookViewId="0">
      <selection activeCell="C27" sqref="C27"/>
    </sheetView>
  </sheetViews>
  <sheetFormatPr defaultRowHeight="15" x14ac:dyDescent="0.25"/>
  <cols>
    <col min="1" max="1" width="33.85546875" customWidth="1"/>
    <col min="2" max="2" width="18.140625" customWidth="1"/>
    <col min="3" max="3" width="12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/>
      <c r="C2" s="2"/>
    </row>
    <row r="3" spans="1:3" x14ac:dyDescent="0.25">
      <c r="A3" s="3" t="s">
        <v>4</v>
      </c>
      <c r="B3" s="3"/>
      <c r="C3" s="3">
        <v>1003</v>
      </c>
    </row>
    <row r="4" spans="1:3" x14ac:dyDescent="0.25">
      <c r="A4" s="3" t="s">
        <v>5</v>
      </c>
      <c r="B4" s="3" t="s">
        <v>17</v>
      </c>
      <c r="C4" s="3">
        <v>1003</v>
      </c>
    </row>
    <row r="5" spans="1:3" x14ac:dyDescent="0.25">
      <c r="A5" s="3"/>
      <c r="B5" s="3"/>
      <c r="C5" s="3"/>
    </row>
    <row r="6" spans="1:3" x14ac:dyDescent="0.25">
      <c r="A6" s="2" t="s">
        <v>6</v>
      </c>
      <c r="B6" s="2"/>
      <c r="C6" s="2"/>
    </row>
    <row r="7" spans="1:3" x14ac:dyDescent="0.25">
      <c r="A7" s="3" t="s">
        <v>7</v>
      </c>
      <c r="B7" s="3"/>
      <c r="C7" s="3">
        <v>1007</v>
      </c>
    </row>
    <row r="8" spans="1:3" x14ac:dyDescent="0.25">
      <c r="A8" s="3" t="s">
        <v>8</v>
      </c>
      <c r="B8" s="3"/>
      <c r="C8" s="3">
        <v>496</v>
      </c>
    </row>
    <row r="9" spans="1:3" x14ac:dyDescent="0.25">
      <c r="A9" s="3" t="s">
        <v>9</v>
      </c>
      <c r="B9" s="3"/>
      <c r="C9" s="3">
        <v>511</v>
      </c>
    </row>
    <row r="10" spans="1:3" x14ac:dyDescent="0.25">
      <c r="A10" s="3"/>
      <c r="B10" s="3"/>
      <c r="C10" s="3"/>
    </row>
    <row r="11" spans="1:3" x14ac:dyDescent="0.25">
      <c r="A11" s="2" t="s">
        <v>10</v>
      </c>
      <c r="B11" s="2"/>
      <c r="C11" s="2"/>
    </row>
    <row r="12" spans="1:3" x14ac:dyDescent="0.25">
      <c r="A12" s="3" t="s">
        <v>11</v>
      </c>
      <c r="B12" s="3"/>
      <c r="C12" s="3"/>
    </row>
    <row r="13" spans="1:3" x14ac:dyDescent="0.25">
      <c r="A13" s="3"/>
      <c r="B13" s="3" t="s">
        <v>19</v>
      </c>
      <c r="C13" s="3">
        <f>115.94*2+100.84</f>
        <v>332.72</v>
      </c>
    </row>
    <row r="14" spans="1:3" x14ac:dyDescent="0.25">
      <c r="A14" s="3"/>
      <c r="B14" s="3" t="s">
        <v>20</v>
      </c>
      <c r="C14" s="3">
        <f>1282.96*2+207.44</f>
        <v>2773.36</v>
      </c>
    </row>
    <row r="15" spans="1:3" x14ac:dyDescent="0.25">
      <c r="A15" s="3"/>
      <c r="B15" s="3" t="s">
        <v>21</v>
      </c>
      <c r="C15" s="3">
        <f>1283.08*2+207.42</f>
        <v>2773.58</v>
      </c>
    </row>
    <row r="16" spans="1:3" x14ac:dyDescent="0.25">
      <c r="A16" s="3"/>
      <c r="B16" s="3" t="s">
        <v>22</v>
      </c>
      <c r="C16" s="3">
        <f>1283.09*2+207.49</f>
        <v>2773.67</v>
      </c>
    </row>
    <row r="17" spans="1:3" x14ac:dyDescent="0.25">
      <c r="A17" s="3"/>
      <c r="B17" s="3" t="s">
        <v>23</v>
      </c>
      <c r="C17" s="3">
        <f>1282.53*2+207.83</f>
        <v>2772.89</v>
      </c>
    </row>
    <row r="18" spans="1:3" x14ac:dyDescent="0.25">
      <c r="A18" s="3" t="s">
        <v>18</v>
      </c>
      <c r="B18" s="3"/>
      <c r="C18" s="3" t="s">
        <v>12</v>
      </c>
    </row>
    <row r="19" spans="1:3" x14ac:dyDescent="0.25">
      <c r="A19" s="3"/>
      <c r="B19" s="3" t="s">
        <v>19</v>
      </c>
      <c r="C19" s="3">
        <f>115.95*2+100.72</f>
        <v>332.62</v>
      </c>
    </row>
    <row r="20" spans="1:3" x14ac:dyDescent="0.25">
      <c r="A20" s="3"/>
      <c r="B20" s="3" t="s">
        <v>20</v>
      </c>
      <c r="C20" s="3">
        <f>1283.2*2+207.43</f>
        <v>2773.83</v>
      </c>
    </row>
    <row r="21" spans="1:3" x14ac:dyDescent="0.25">
      <c r="A21" s="3"/>
      <c r="B21" s="3" t="s">
        <v>21</v>
      </c>
      <c r="C21" s="3">
        <v>2774.7</v>
      </c>
    </row>
    <row r="22" spans="1:3" x14ac:dyDescent="0.25">
      <c r="A22" s="3"/>
      <c r="B22" s="3" t="s">
        <v>22</v>
      </c>
      <c r="C22" s="3">
        <f>1283.61*2+207.57</f>
        <v>2774.79</v>
      </c>
    </row>
    <row r="23" spans="1:3" x14ac:dyDescent="0.25">
      <c r="A23" s="3"/>
      <c r="B23" s="3" t="s">
        <v>23</v>
      </c>
      <c r="C23" s="3">
        <f>1282.25*2+207.74</f>
        <v>2772.24</v>
      </c>
    </row>
    <row r="24" spans="1:3" x14ac:dyDescent="0.25">
      <c r="A24" s="4" t="s">
        <v>24</v>
      </c>
      <c r="B24" s="4"/>
      <c r="C24" s="4" t="s">
        <v>12</v>
      </c>
    </row>
    <row r="25" spans="1:3" x14ac:dyDescent="0.25">
      <c r="A25" s="4"/>
      <c r="B25" s="4" t="s">
        <v>19</v>
      </c>
      <c r="C25" s="4">
        <v>36.520000000000003</v>
      </c>
    </row>
    <row r="26" spans="1:3" x14ac:dyDescent="0.25">
      <c r="A26" s="4"/>
      <c r="B26" s="4" t="s">
        <v>20</v>
      </c>
      <c r="C26" s="4">
        <v>515.30999999999995</v>
      </c>
    </row>
    <row r="27" spans="1:3" x14ac:dyDescent="0.25">
      <c r="A27" s="4"/>
      <c r="B27" s="4" t="s">
        <v>21</v>
      </c>
      <c r="C27" s="4">
        <v>513.96</v>
      </c>
    </row>
    <row r="28" spans="1:3" x14ac:dyDescent="0.25">
      <c r="A28" s="4"/>
      <c r="B28" s="4" t="s">
        <v>22</v>
      </c>
      <c r="C28" s="4">
        <v>512.35</v>
      </c>
    </row>
    <row r="29" spans="1:3" x14ac:dyDescent="0.25">
      <c r="A29" s="4"/>
      <c r="B29" s="4" t="s">
        <v>23</v>
      </c>
      <c r="C29" s="4">
        <v>512.5</v>
      </c>
    </row>
    <row r="30" spans="1:3" x14ac:dyDescent="0.25">
      <c r="A30" s="3" t="s">
        <v>13</v>
      </c>
      <c r="B30" s="3"/>
      <c r="C30" s="3">
        <v>5</v>
      </c>
    </row>
    <row r="32" spans="1:3" x14ac:dyDescent="0.25">
      <c r="A32" s="2" t="s">
        <v>14</v>
      </c>
      <c r="B32" s="2"/>
      <c r="C32" s="2"/>
    </row>
    <row r="33" spans="1:3" x14ac:dyDescent="0.25">
      <c r="A33" s="3" t="s">
        <v>16</v>
      </c>
      <c r="B33" s="3"/>
      <c r="C33" s="3">
        <v>4</v>
      </c>
    </row>
    <row r="34" spans="1:3" x14ac:dyDescent="0.25">
      <c r="A34" s="3" t="s">
        <v>15</v>
      </c>
      <c r="B34" s="3" t="s">
        <v>25</v>
      </c>
      <c r="C34" s="3">
        <v>4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3431576585C4BA0D8162AC9ED989F" ma:contentTypeVersion="11" ma:contentTypeDescription="Create a new document." ma:contentTypeScope="" ma:versionID="f96dd8c7367d15325b35e22f0d6cfcb0">
  <xsd:schema xmlns:xsd="http://www.w3.org/2001/XMLSchema" xmlns:xs="http://www.w3.org/2001/XMLSchema" xmlns:p="http://schemas.microsoft.com/office/2006/metadata/properties" xmlns:ns2="78acdf19-9185-41e1-b0a6-f2582c318188" xmlns:ns3="8a16db65-21ee-431a-a476-46a65815e46c" targetNamespace="http://schemas.microsoft.com/office/2006/metadata/properties" ma:root="true" ma:fieldsID="0a3dc2a990be0050849eabed03d67333" ns2:_="" ns3:_="">
    <xsd:import namespace="78acdf19-9185-41e1-b0a6-f2582c318188"/>
    <xsd:import namespace="8a16db65-21ee-431a-a476-46a65815e4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cdf19-9185-41e1-b0a6-f2582c318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6db65-21ee-431a-a476-46a65815e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AEDAB-BCA6-40BF-A2A0-BF2998286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acdf19-9185-41e1-b0a6-f2582c318188"/>
    <ds:schemaRef ds:uri="8a16db65-21ee-431a-a476-46a65815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F70A7E-5FF6-4E8E-B38B-4D52F2B1321B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8acdf19-9185-41e1-b0a6-f2582c318188"/>
    <ds:schemaRef ds:uri="http://purl.org/dc/elements/1.1/"/>
    <ds:schemaRef ds:uri="http://schemas.microsoft.com/office/2006/metadata/properties"/>
    <ds:schemaRef ds:uri="8a16db65-21ee-431a-a476-46a65815e46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9B53D0-F4CC-4D86-8643-BA907EA144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RFI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LANNAIOLI MARCO</dc:creator>
  <cp:keywords/>
  <dc:description/>
  <cp:lastModifiedBy>Alfonso D'Urso</cp:lastModifiedBy>
  <cp:revision/>
  <dcterms:created xsi:type="dcterms:W3CDTF">2021-07-22T16:22:06Z</dcterms:created>
  <dcterms:modified xsi:type="dcterms:W3CDTF">2021-10-28T15:37:03Z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0x0101003AF3431576585C4BA0D8162AC9ED989F</vt:lpwstr>
  </property>
</Properties>
</file>