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120" windowWidth="24780" windowHeight="12660"/>
  </bookViews>
  <sheets>
    <sheet name="Iteration 1.2 History" sheetId="11" r:id="rId1"/>
    <sheet name="Iteration 1.2 Graphs" sheetId="12" r:id="rId2"/>
    <sheet name="Iteration Graph Template" sheetId="6" state="hidden" r:id="rId3"/>
  </sheets>
  <calcPr calcId="125725"/>
</workbook>
</file>

<file path=xl/calcChain.xml><?xml version="1.0" encoding="utf-8"?>
<calcChain xmlns="http://schemas.openxmlformats.org/spreadsheetml/2006/main">
  <c r="G16" i="11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9"/>
  <c r="F22" l="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H100" l="1"/>
  <c r="E100"/>
  <c r="H99"/>
  <c r="E99"/>
  <c r="H98"/>
  <c r="E98"/>
  <c r="H97"/>
  <c r="E97"/>
  <c r="H96"/>
  <c r="E96"/>
  <c r="H95"/>
  <c r="E95"/>
  <c r="H94"/>
  <c r="E94"/>
  <c r="H93"/>
  <c r="E93"/>
  <c r="H92"/>
  <c r="E92"/>
  <c r="H91"/>
  <c r="E91"/>
  <c r="H90"/>
  <c r="E90"/>
  <c r="H89"/>
  <c r="E89"/>
  <c r="H88"/>
  <c r="E88"/>
  <c r="H87"/>
  <c r="E87"/>
  <c r="H86"/>
  <c r="E86"/>
  <c r="H85"/>
  <c r="E85"/>
  <c r="H84"/>
  <c r="E84"/>
  <c r="H83"/>
  <c r="E83"/>
  <c r="H82"/>
  <c r="E82"/>
  <c r="H81"/>
  <c r="E81"/>
  <c r="H80"/>
  <c r="E80"/>
  <c r="H79"/>
  <c r="E79"/>
  <c r="H78"/>
  <c r="E78"/>
  <c r="H77"/>
  <c r="E77"/>
  <c r="H76"/>
  <c r="E76"/>
  <c r="H75"/>
  <c r="E75"/>
  <c r="H74"/>
  <c r="E74"/>
  <c r="H73"/>
  <c r="E73"/>
  <c r="H72"/>
  <c r="E72"/>
  <c r="H71"/>
  <c r="E71"/>
  <c r="H70"/>
  <c r="E70"/>
  <c r="H69"/>
  <c r="E69"/>
  <c r="H68"/>
  <c r="E68"/>
  <c r="H67"/>
  <c r="E67"/>
  <c r="H66"/>
  <c r="E66"/>
  <c r="H65"/>
  <c r="E65"/>
  <c r="H64"/>
  <c r="E64"/>
  <c r="H63"/>
  <c r="E63"/>
  <c r="H62"/>
  <c r="E62"/>
  <c r="H61"/>
  <c r="E61"/>
  <c r="H60"/>
  <c r="E60"/>
  <c r="H59"/>
  <c r="E59"/>
  <c r="H58"/>
  <c r="E58"/>
  <c r="H57"/>
  <c r="E57"/>
  <c r="H56"/>
  <c r="E56"/>
  <c r="H55"/>
  <c r="E55"/>
  <c r="H54"/>
  <c r="E54"/>
  <c r="H53"/>
  <c r="E53"/>
  <c r="H52"/>
  <c r="E52"/>
  <c r="H51"/>
  <c r="E51"/>
  <c r="H50"/>
  <c r="E50"/>
  <c r="H49"/>
  <c r="E49"/>
  <c r="H48"/>
  <c r="E48"/>
  <c r="H47"/>
  <c r="E47"/>
  <c r="H46"/>
  <c r="E46"/>
  <c r="H45"/>
  <c r="E45"/>
  <c r="H44"/>
  <c r="E44"/>
  <c r="H43"/>
  <c r="E43"/>
  <c r="H42"/>
  <c r="E42"/>
  <c r="H41"/>
  <c r="E41"/>
  <c r="H40"/>
  <c r="E40"/>
  <c r="H39"/>
  <c r="E39"/>
  <c r="H38"/>
  <c r="E38"/>
  <c r="H37"/>
  <c r="E37"/>
  <c r="H36"/>
  <c r="E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E8"/>
  <c r="F8" s="1"/>
  <c r="G8" s="1"/>
  <c r="E9" l="1"/>
  <c r="F9" s="1"/>
  <c r="H8"/>
  <c r="G9" l="1"/>
  <c r="E10"/>
  <c r="F10" s="1"/>
  <c r="G10" l="1"/>
  <c r="E11"/>
  <c r="F11" s="1"/>
  <c r="H9"/>
  <c r="G11" l="1"/>
  <c r="H11" s="1"/>
  <c r="E12"/>
  <c r="F12" s="1"/>
  <c r="H10"/>
  <c r="E13"/>
  <c r="F13" s="1"/>
  <c r="G12" l="1"/>
  <c r="G13" s="1"/>
  <c r="E14"/>
  <c r="F14" s="1"/>
  <c r="G14" l="1"/>
  <c r="H12"/>
  <c r="H13"/>
  <c r="E15"/>
  <c r="F15" s="1"/>
  <c r="G15" l="1"/>
  <c r="H15"/>
  <c r="E16"/>
  <c r="F16" s="1"/>
  <c r="H14"/>
  <c r="H16" l="1"/>
  <c r="E17"/>
  <c r="F17" s="1"/>
  <c r="E18" l="1"/>
  <c r="H17"/>
  <c r="F18" l="1"/>
  <c r="E19" s="1"/>
  <c r="H18" l="1"/>
  <c r="F19"/>
  <c r="E20" l="1"/>
  <c r="H19"/>
  <c r="F20" l="1"/>
  <c r="E21" s="1"/>
  <c r="H20" l="1"/>
  <c r="F21"/>
  <c r="H21" l="1"/>
  <c r="L9"/>
  <c r="L10" s="1"/>
</calcChain>
</file>

<file path=xl/sharedStrings.xml><?xml version="1.0" encoding="utf-8"?>
<sst xmlns="http://schemas.openxmlformats.org/spreadsheetml/2006/main" count="21" uniqueCount="18">
  <si>
    <t>Day</t>
  </si>
  <si>
    <t>Date</t>
  </si>
  <si>
    <t>Est. End</t>
  </si>
  <si>
    <t>Planned End</t>
  </si>
  <si>
    <t>Est. Overrun</t>
  </si>
  <si>
    <t>Holidays</t>
  </si>
  <si>
    <t>Open work items (TFS bugs and tasks for this iteration)</t>
  </si>
  <si>
    <t>Schedule overrun (future data are estimated)</t>
  </si>
  <si>
    <t>Work remaining (in hours; future data are estimated)</t>
  </si>
  <si>
    <t>Total estimated work (in man-hours; future data are estimated)</t>
  </si>
  <si>
    <t>Open bugs</t>
  </si>
  <si>
    <t>Work</t>
  </si>
  <si>
    <t>Done</t>
  </si>
  <si>
    <t>Vel</t>
  </si>
  <si>
    <t>Left</t>
  </si>
  <si>
    <t>Finish Date</t>
  </si>
  <si>
    <t>Over</t>
  </si>
  <si>
    <t>Bugs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</si>
</sst>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.mm\.yyyy;@"/>
  </numFmts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2">
    <xf numFmtId="0" fontId="0" fillId="0" borderId="0" xfId="0"/>
    <xf numFmtId="14" fontId="1" fillId="2" borderId="1" xfId="1" applyNumberFormat="1"/>
    <xf numFmtId="1" fontId="0" fillId="0" borderId="0" xfId="0" applyNumberFormat="1"/>
    <xf numFmtId="1" fontId="3" fillId="0" borderId="0" xfId="0" applyNumberFormat="1" applyFont="1"/>
    <xf numFmtId="14" fontId="3" fillId="0" borderId="0" xfId="0" applyNumberFormat="1" applyFont="1"/>
    <xf numFmtId="0" fontId="3" fillId="0" borderId="0" xfId="0" applyFont="1"/>
    <xf numFmtId="14" fontId="2" fillId="3" borderId="2" xfId="2" applyNumberFormat="1"/>
    <xf numFmtId="14" fontId="3" fillId="0" borderId="0" xfId="0" applyNumberFormat="1" applyFont="1" applyBorder="1"/>
    <xf numFmtId="14" fontId="0" fillId="0" borderId="0" xfId="0" applyNumberFormat="1"/>
    <xf numFmtId="14" fontId="1" fillId="2" borderId="4" xfId="1" applyNumberFormat="1" applyBorder="1"/>
    <xf numFmtId="164" fontId="3" fillId="0" borderId="5" xfId="0" applyNumberFormat="1" applyFont="1" applyBorder="1"/>
    <xf numFmtId="164" fontId="3" fillId="0" borderId="0" xfId="0" applyNumberFormat="1" applyFont="1" applyBorder="1"/>
    <xf numFmtId="164" fontId="0" fillId="0" borderId="5" xfId="0" applyNumberFormat="1" applyBorder="1"/>
    <xf numFmtId="164" fontId="0" fillId="0" borderId="0" xfId="0" applyNumberFormat="1" applyBorder="1"/>
    <xf numFmtId="0" fontId="0" fillId="0" borderId="0" xfId="0"/>
    <xf numFmtId="14" fontId="0" fillId="0" borderId="0" xfId="0" applyNumberFormat="1" applyBorder="1"/>
    <xf numFmtId="9" fontId="2" fillId="3" borderId="2" xfId="2" applyNumberFormat="1"/>
    <xf numFmtId="0" fontId="3" fillId="0" borderId="0" xfId="0" applyFont="1" applyFill="1" applyBorder="1"/>
    <xf numFmtId="165" fontId="0" fillId="0" borderId="3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9" fontId="3" fillId="0" borderId="0" xfId="0" applyNumberFormat="1" applyFont="1" applyBorder="1"/>
    <xf numFmtId="9" fontId="0" fillId="0" borderId="0" xfId="0" applyNumberFormat="1" applyBorder="1"/>
    <xf numFmtId="1" fontId="3" fillId="0" borderId="6" xfId="0" applyNumberFormat="1" applyFont="1" applyBorder="1"/>
    <xf numFmtId="1" fontId="0" fillId="0" borderId="6" xfId="0" applyNumberFormat="1" applyBorder="1"/>
    <xf numFmtId="1" fontId="0" fillId="0" borderId="10" xfId="0" applyNumberFormat="1" applyBorder="1"/>
    <xf numFmtId="14" fontId="0" fillId="0" borderId="10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9" fontId="0" fillId="0" borderId="10" xfId="0" applyNumberFormat="1" applyBorder="1"/>
    <xf numFmtId="1" fontId="0" fillId="0" borderId="9" xfId="0" applyNumberFormat="1" applyBorder="1"/>
    <xf numFmtId="0" fontId="3" fillId="0" borderId="0" xfId="0" applyFont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4"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areaChart>
        <c:grouping val="standard"/>
        <c:ser>
          <c:idx val="0"/>
          <c:order val="0"/>
          <c:tx>
            <c:v>Adam</c:v>
          </c:tx>
          <c:spPr>
            <a:solidFill>
              <a:srgbClr val="4F81BD">
                <a:alpha val="65000"/>
              </a:srgbClr>
            </a:solidFill>
            <a:ln w="25400">
              <a:noFill/>
            </a:ln>
          </c:spPr>
          <c:cat>
            <c:numRef>
              <c:f>'Iteration 1.2 History'!$B$8:$B$15</c:f>
              <c:numCache>
                <c:formatCode>m/d/yyyy</c:formatCode>
                <c:ptCount val="8"/>
                <c:pt idx="0">
                  <c:v>40355</c:v>
                </c:pt>
                <c:pt idx="1">
                  <c:v>40356</c:v>
                </c:pt>
                <c:pt idx="2">
                  <c:v>40357</c:v>
                </c:pt>
                <c:pt idx="3">
                  <c:v>40358</c:v>
                </c:pt>
                <c:pt idx="4">
                  <c:v>40359</c:v>
                </c:pt>
                <c:pt idx="5">
                  <c:v>40360</c:v>
                </c:pt>
                <c:pt idx="6">
                  <c:v>40361</c:v>
                </c:pt>
                <c:pt idx="7">
                  <c:v>40362</c:v>
                </c:pt>
              </c:numCache>
            </c:numRef>
          </c:cat>
          <c:val>
            <c:numRef>
              <c:f>'Iteration 1.2 History'!$F$8:$F$15</c:f>
              <c:numCache>
                <c:formatCode>0.0</c:formatCode>
                <c:ptCount val="8"/>
                <c:pt idx="0">
                  <c:v>9.5</c:v>
                </c:pt>
                <c:pt idx="1">
                  <c:v>10.85</c:v>
                </c:pt>
                <c:pt idx="2">
                  <c:v>10.85</c:v>
                </c:pt>
                <c:pt idx="3">
                  <c:v>10.85</c:v>
                </c:pt>
                <c:pt idx="4">
                  <c:v>10.85</c:v>
                </c:pt>
                <c:pt idx="5">
                  <c:v>10.85</c:v>
                </c:pt>
                <c:pt idx="6">
                  <c:v>10.85</c:v>
                </c:pt>
                <c:pt idx="7">
                  <c:v>0</c:v>
                </c:pt>
              </c:numCache>
            </c:numRef>
          </c:val>
        </c:ser>
        <c:axId val="62721408"/>
        <c:axId val="62735488"/>
      </c:areaChart>
      <c:dateAx>
        <c:axId val="62721408"/>
        <c:scaling>
          <c:orientation val="minMax"/>
        </c:scaling>
        <c:axPos val="b"/>
        <c:numFmt formatCode="m/d/yyyy" sourceLinked="1"/>
        <c:tickLblPos val="nextTo"/>
        <c:crossAx val="62735488"/>
        <c:crosses val="autoZero"/>
        <c:lblOffset val="100"/>
        <c:baseTimeUnit val="days"/>
      </c:dateAx>
      <c:valAx>
        <c:axId val="62735488"/>
        <c:scaling>
          <c:orientation val="minMax"/>
        </c:scaling>
        <c:axPos val="l"/>
        <c:majorGridlines/>
        <c:numFmt formatCode="0.0" sourceLinked="1"/>
        <c:tickLblPos val="nextTo"/>
        <c:crossAx val="6272140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areaChart>
        <c:grouping val="stacked"/>
        <c:ser>
          <c:idx val="0"/>
          <c:order val="0"/>
          <c:tx>
            <c:v>Adam</c:v>
          </c:tx>
          <c:spPr>
            <a:solidFill>
              <a:srgbClr val="4F81BD">
                <a:alpha val="65000"/>
              </a:srgbClr>
            </a:solidFill>
            <a:ln w="25400">
              <a:noFill/>
            </a:ln>
          </c:spPr>
          <c:cat>
            <c:numRef>
              <c:f>'Iteration 1.2 History'!$B$8:$B$15</c:f>
              <c:numCache>
                <c:formatCode>m/d/yyyy</c:formatCode>
                <c:ptCount val="8"/>
                <c:pt idx="0">
                  <c:v>40355</c:v>
                </c:pt>
                <c:pt idx="1">
                  <c:v>40356</c:v>
                </c:pt>
                <c:pt idx="2">
                  <c:v>40357</c:v>
                </c:pt>
                <c:pt idx="3">
                  <c:v>40358</c:v>
                </c:pt>
                <c:pt idx="4">
                  <c:v>40359</c:v>
                </c:pt>
                <c:pt idx="5">
                  <c:v>40360</c:v>
                </c:pt>
                <c:pt idx="6">
                  <c:v>40361</c:v>
                </c:pt>
                <c:pt idx="7">
                  <c:v>40362</c:v>
                </c:pt>
              </c:numCache>
            </c:numRef>
          </c:cat>
          <c:val>
            <c:numRef>
              <c:f>'Iteration 1.2 History'!$C$8:$C$15</c:f>
              <c:numCache>
                <c:formatCode>0.0</c:formatCode>
                <c:ptCount val="8"/>
                <c:pt idx="0">
                  <c:v>15.549999999999999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18.75</c:v>
                </c:pt>
                <c:pt idx="5">
                  <c:v>18.75</c:v>
                </c:pt>
                <c:pt idx="6">
                  <c:v>18.75</c:v>
                </c:pt>
                <c:pt idx="7">
                  <c:v>11.850000000000001</c:v>
                </c:pt>
              </c:numCache>
            </c:numRef>
          </c:val>
        </c:ser>
        <c:axId val="62767104"/>
        <c:axId val="62768640"/>
      </c:areaChart>
      <c:dateAx>
        <c:axId val="62767104"/>
        <c:scaling>
          <c:orientation val="minMax"/>
        </c:scaling>
        <c:axPos val="b"/>
        <c:numFmt formatCode="m/d/yyyy" sourceLinked="1"/>
        <c:tickLblPos val="nextTo"/>
        <c:crossAx val="62768640"/>
        <c:crosses val="autoZero"/>
        <c:lblOffset val="100"/>
        <c:baseTimeUnit val="days"/>
      </c:dateAx>
      <c:valAx>
        <c:axId val="62768640"/>
        <c:scaling>
          <c:orientation val="minMax"/>
        </c:scaling>
        <c:axPos val="l"/>
        <c:majorGridlines/>
        <c:numFmt formatCode="0.0" sourceLinked="1"/>
        <c:tickLblPos val="nextTo"/>
        <c:crossAx val="62767104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Adam</c:v>
          </c:tx>
          <c:marker>
            <c:symbol val="none"/>
          </c:marker>
          <c:cat>
            <c:numRef>
              <c:f>'Iteration 1.2 History'!$B$8:$B$15</c:f>
              <c:numCache>
                <c:formatCode>m/d/yyyy</c:formatCode>
                <c:ptCount val="8"/>
                <c:pt idx="0">
                  <c:v>40355</c:v>
                </c:pt>
                <c:pt idx="1">
                  <c:v>40356</c:v>
                </c:pt>
                <c:pt idx="2">
                  <c:v>40357</c:v>
                </c:pt>
                <c:pt idx="3">
                  <c:v>40358</c:v>
                </c:pt>
                <c:pt idx="4">
                  <c:v>40359</c:v>
                </c:pt>
                <c:pt idx="5">
                  <c:v>40360</c:v>
                </c:pt>
                <c:pt idx="6">
                  <c:v>40361</c:v>
                </c:pt>
                <c:pt idx="7">
                  <c:v>40362</c:v>
                </c:pt>
              </c:numCache>
            </c:numRef>
          </c:cat>
          <c:val>
            <c:numRef>
              <c:f>'Iteration 1.2 History'!$H$8:$H$15</c:f>
              <c:numCache>
                <c:formatCode>0%</c:formatCode>
                <c:ptCount val="8"/>
                <c:pt idx="0">
                  <c:v>-0.7142857142857143</c:v>
                </c:pt>
                <c:pt idx="1">
                  <c:v>-0.42857142857142855</c:v>
                </c:pt>
                <c:pt idx="2">
                  <c:v>0</c:v>
                </c:pt>
                <c:pt idx="3">
                  <c:v>0.2857142857142857</c:v>
                </c:pt>
                <c:pt idx="4">
                  <c:v>0.5714285714285714</c:v>
                </c:pt>
                <c:pt idx="5">
                  <c:v>1</c:v>
                </c:pt>
                <c:pt idx="6">
                  <c:v>5.8571428571428568</c:v>
                </c:pt>
                <c:pt idx="7">
                  <c:v>0</c:v>
                </c:pt>
              </c:numCache>
            </c:numRef>
          </c:val>
        </c:ser>
        <c:marker val="1"/>
        <c:axId val="63050112"/>
        <c:axId val="63051648"/>
      </c:lineChart>
      <c:dateAx>
        <c:axId val="63050112"/>
        <c:scaling>
          <c:orientation val="minMax"/>
        </c:scaling>
        <c:axPos val="b"/>
        <c:numFmt formatCode="m/d/yyyy" sourceLinked="1"/>
        <c:tickLblPos val="nextTo"/>
        <c:crossAx val="63051648"/>
        <c:crossesAt val="-99999"/>
        <c:lblOffset val="100"/>
        <c:baseTimeUnit val="days"/>
      </c:dateAx>
      <c:valAx>
        <c:axId val="63051648"/>
        <c:scaling>
          <c:orientation val="minMax"/>
        </c:scaling>
        <c:axPos val="l"/>
        <c:majorGridlines/>
        <c:numFmt formatCode="0%" sourceLinked="1"/>
        <c:tickLblPos val="nextTo"/>
        <c:crossAx val="63050112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Adam</c:v>
          </c:tx>
          <c:marker>
            <c:symbol val="none"/>
          </c:marker>
          <c:cat>
            <c:numRef>
              <c:f>'Iteration 1.2 History'!$B$8:$B$15</c:f>
              <c:numCache>
                <c:formatCode>m/d/yyyy</c:formatCode>
                <c:ptCount val="8"/>
                <c:pt idx="0">
                  <c:v>40355</c:v>
                </c:pt>
                <c:pt idx="1">
                  <c:v>40356</c:v>
                </c:pt>
                <c:pt idx="2">
                  <c:v>40357</c:v>
                </c:pt>
                <c:pt idx="3">
                  <c:v>40358</c:v>
                </c:pt>
                <c:pt idx="4">
                  <c:v>40359</c:v>
                </c:pt>
                <c:pt idx="5">
                  <c:v>40360</c:v>
                </c:pt>
                <c:pt idx="6">
                  <c:v>40361</c:v>
                </c:pt>
                <c:pt idx="7">
                  <c:v>40362</c:v>
                </c:pt>
              </c:numCache>
            </c:numRef>
          </c:cat>
          <c:val>
            <c:numRef>
              <c:f>'Iteration 1.2 History'!$I$8:$I$15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63070976"/>
        <c:axId val="63072512"/>
      </c:lineChart>
      <c:dateAx>
        <c:axId val="63070976"/>
        <c:scaling>
          <c:orientation val="minMax"/>
        </c:scaling>
        <c:axPos val="b"/>
        <c:numFmt formatCode="m/d/yyyy" sourceLinked="1"/>
        <c:tickLblPos val="nextTo"/>
        <c:crossAx val="63072512"/>
        <c:crosses val="autoZero"/>
        <c:lblOffset val="100"/>
        <c:baseTimeUnit val="days"/>
      </c:dateAx>
      <c:valAx>
        <c:axId val="63072512"/>
        <c:scaling>
          <c:orientation val="minMax"/>
        </c:scaling>
        <c:axPos val="l"/>
        <c:majorGridlines/>
        <c:numFmt formatCode="0" sourceLinked="1"/>
        <c:tickLblPos val="nextTo"/>
        <c:crossAx val="63070976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2520097291503494E-2"/>
          <c:y val="4.9675703288766762E-2"/>
          <c:w val="0.82977504775253874"/>
          <c:h val="0.73094646726206203"/>
        </c:manualLayout>
      </c:layout>
      <c:areaChart>
        <c:grouping val="standard"/>
        <c:ser>
          <c:idx val="1"/>
          <c:order val="0"/>
          <c:tx>
            <c:v>Katrin</c:v>
          </c:tx>
          <c:spPr>
            <a:solidFill>
              <a:srgbClr val="C0504D">
                <a:alpha val="65000"/>
              </a:srgbClr>
            </a:solidFill>
            <a:ln w="12700">
              <a:solidFill>
                <a:schemeClr val="accent2">
                  <a:lumMod val="50000"/>
                </a:schemeClr>
              </a:solidFill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v>Adam</c:v>
          </c:tx>
          <c:spPr>
            <a:solidFill>
              <a:srgbClr val="4F81BD">
                <a:alpha val="65000"/>
              </a:srgbClr>
            </a:solidFill>
            <a:ln w="12700">
              <a:solidFill>
                <a:schemeClr val="accent1">
                  <a:lumMod val="50000"/>
                </a:schemeClr>
              </a:solidFill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Targo</c:v>
          </c:tx>
          <c:spPr>
            <a:solidFill>
              <a:srgbClr val="9BBB59">
                <a:alpha val="65000"/>
              </a:srgbClr>
            </a:solidFill>
            <a:ln w="12700">
              <a:solidFill>
                <a:schemeClr val="accent3">
                  <a:lumMod val="50000"/>
                </a:schemeClr>
              </a:solidFill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63196160"/>
        <c:axId val="63202048"/>
      </c:areaChart>
      <c:dateAx>
        <c:axId val="63196160"/>
        <c:scaling>
          <c:orientation val="minMax"/>
        </c:scaling>
        <c:axPos val="b"/>
        <c:numFmt formatCode="m/d/yyyy" sourceLinked="1"/>
        <c:tickLblPos val="nextTo"/>
        <c:crossAx val="63202048"/>
        <c:crosses val="autoZero"/>
        <c:lblOffset val="100"/>
        <c:baseTimeUnit val="days"/>
      </c:dateAx>
      <c:valAx>
        <c:axId val="63202048"/>
        <c:scaling>
          <c:orientation val="minMax"/>
        </c:scaling>
        <c:axPos val="l"/>
        <c:majorGridlines/>
        <c:numFmt formatCode="General" sourceLinked="1"/>
        <c:tickLblPos val="nextTo"/>
        <c:crossAx val="63196160"/>
        <c:crosses val="autoZero"/>
        <c:crossBetween val="midCat"/>
      </c:valAx>
    </c:plotArea>
    <c:legend>
      <c:legendPos val="r"/>
    </c:legend>
    <c:plotVisOnly val="1"/>
    <c:dispBlanksAs val="zero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4988315755569718E-2"/>
          <c:y val="5.2869141357330389E-2"/>
          <c:w val="0.82515093576749377"/>
          <c:h val="0.71624596925384365"/>
        </c:manualLayout>
      </c:layout>
      <c:areaChart>
        <c:grouping val="stacked"/>
        <c:ser>
          <c:idx val="1"/>
          <c:order val="0"/>
          <c:tx>
            <c:v>Katrin</c:v>
          </c:tx>
          <c:spPr>
            <a:solidFill>
              <a:schemeClr val="accent2">
                <a:alpha val="85000"/>
              </a:schemeClr>
            </a:solidFill>
            <a:ln w="6350">
              <a:solidFill>
                <a:schemeClr val="accent2">
                  <a:lumMod val="50000"/>
                </a:schemeClr>
              </a:solidFill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v>Adam</c:v>
          </c:tx>
          <c:spPr>
            <a:solidFill>
              <a:schemeClr val="accent1">
                <a:alpha val="85000"/>
              </a:schemeClr>
            </a:solidFill>
            <a:ln w="6350">
              <a:solidFill>
                <a:schemeClr val="accent1">
                  <a:lumMod val="50000"/>
                </a:schemeClr>
              </a:solidFill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Targo</c:v>
          </c:tx>
          <c:spPr>
            <a:solidFill>
              <a:schemeClr val="accent3">
                <a:alpha val="85000"/>
              </a:schemeClr>
            </a:solidFill>
            <a:ln w="6350">
              <a:solidFill>
                <a:schemeClr val="accent3">
                  <a:lumMod val="50000"/>
                </a:schemeClr>
              </a:solidFill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63235584"/>
        <c:axId val="63237120"/>
      </c:areaChart>
      <c:dateAx>
        <c:axId val="63235584"/>
        <c:scaling>
          <c:orientation val="minMax"/>
        </c:scaling>
        <c:axPos val="b"/>
        <c:numFmt formatCode="m/d/yyyy" sourceLinked="1"/>
        <c:tickLblPos val="nextTo"/>
        <c:crossAx val="63237120"/>
        <c:crosses val="autoZero"/>
        <c:lblOffset val="100"/>
        <c:baseTimeUnit val="days"/>
      </c:dateAx>
      <c:valAx>
        <c:axId val="63237120"/>
        <c:scaling>
          <c:orientation val="minMax"/>
        </c:scaling>
        <c:axPos val="l"/>
        <c:majorGridlines/>
        <c:numFmt formatCode="General" sourceLinked="1"/>
        <c:tickLblPos val="nextTo"/>
        <c:crossAx val="63235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406440382941689"/>
          <c:y val="0.37083614548181482"/>
          <c:w val="7.1983717440019732E-2"/>
          <c:h val="0.2583273340832396"/>
        </c:manualLayout>
      </c:layout>
    </c:legend>
    <c:plotVisOnly val="1"/>
    <c:dispBlanksAs val="zero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4196391247438861E-2"/>
          <c:y val="5.1048118985126859E-2"/>
          <c:w val="0.831164792390508"/>
          <c:h val="0.72627401574803163"/>
        </c:manualLayout>
      </c:layout>
      <c:lineChart>
        <c:grouping val="standard"/>
        <c:ser>
          <c:idx val="0"/>
          <c:order val="0"/>
          <c:tx>
            <c:v>Adam</c:v>
          </c:tx>
          <c:spPr>
            <a:ln>
              <a:solidFill>
                <a:srgbClr val="4F81BD">
                  <a:alpha val="65000"/>
                </a:srgbClr>
              </a:solidFill>
            </a:ln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Katrin</c:v>
          </c:tx>
          <c:spPr>
            <a:ln>
              <a:solidFill>
                <a:srgbClr val="C0504D">
                  <a:alpha val="65000"/>
                </a:srgbClr>
              </a:solidFill>
            </a:ln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Targo</c:v>
          </c:tx>
          <c:spPr>
            <a:ln>
              <a:solidFill>
                <a:srgbClr val="9BBB59">
                  <a:alpha val="65000"/>
                </a:srgbClr>
              </a:solidFill>
            </a:ln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63135744"/>
        <c:axId val="63137280"/>
      </c:lineChart>
      <c:dateAx>
        <c:axId val="63135744"/>
        <c:scaling>
          <c:orientation val="minMax"/>
        </c:scaling>
        <c:axPos val="b"/>
        <c:numFmt formatCode="m/d/yyyy" sourceLinked="1"/>
        <c:tickLblPos val="nextTo"/>
        <c:crossAx val="63137280"/>
        <c:crossesAt val="-99999"/>
        <c:lblOffset val="100"/>
        <c:baseTimeUnit val="days"/>
      </c:dateAx>
      <c:valAx>
        <c:axId val="63137280"/>
        <c:scaling>
          <c:orientation val="minMax"/>
        </c:scaling>
        <c:axPos val="l"/>
        <c:majorGridlines/>
        <c:numFmt formatCode="General" sourceLinked="1"/>
        <c:tickLblPos val="nextTo"/>
        <c:crossAx val="63135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536118363794515"/>
          <c:y val="0.32166929133858302"/>
          <c:w val="8.7676240208877293E-2"/>
          <c:h val="0.24110551181102371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4118062265715484E-2"/>
          <c:y val="4.9675703288766762E-2"/>
          <c:w val="0.84916305174646856"/>
          <c:h val="0.73338547446669888"/>
        </c:manualLayout>
      </c:layout>
      <c:lineChart>
        <c:grouping val="standard"/>
        <c:ser>
          <c:idx val="0"/>
          <c:order val="0"/>
          <c:tx>
            <c:v>Adam</c:v>
          </c:tx>
          <c:spPr>
            <a:ln>
              <a:solidFill>
                <a:schemeClr val="accent1">
                  <a:alpha val="65000"/>
                </a:schemeClr>
              </a:solidFill>
            </a:ln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Katrin</c:v>
          </c:tx>
          <c:spPr>
            <a:ln>
              <a:solidFill>
                <a:schemeClr val="accent2">
                  <a:alpha val="65000"/>
                </a:schemeClr>
              </a:solidFill>
            </a:ln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Targo</c:v>
          </c:tx>
          <c:spPr>
            <a:ln>
              <a:solidFill>
                <a:schemeClr val="accent3">
                  <a:alpha val="65000"/>
                </a:schemeClr>
              </a:solidFill>
            </a:ln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63248256"/>
        <c:axId val="63249792"/>
      </c:lineChart>
      <c:catAx>
        <c:axId val="63248256"/>
        <c:scaling>
          <c:orientation val="minMax"/>
        </c:scaling>
        <c:axPos val="b"/>
        <c:numFmt formatCode="m/d/yyyy" sourceLinked="1"/>
        <c:tickLblPos val="nextTo"/>
        <c:crossAx val="63249792"/>
        <c:crosses val="autoZero"/>
        <c:auto val="1"/>
        <c:lblAlgn val="ctr"/>
        <c:lblOffset val="100"/>
      </c:catAx>
      <c:valAx>
        <c:axId val="63249792"/>
        <c:scaling>
          <c:orientation val="minMax"/>
        </c:scaling>
        <c:axPos val="l"/>
        <c:majorGridlines/>
        <c:numFmt formatCode="General" sourceLinked="1"/>
        <c:tickLblPos val="nextTo"/>
        <c:crossAx val="63248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10155355906874"/>
          <c:y val="0.31599816801423353"/>
          <c:w val="8.9417158364342844E-2"/>
          <c:h val="0.24272366960841305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</xdr:row>
      <xdr:rowOff>9524</xdr:rowOff>
    </xdr:from>
    <xdr:to>
      <xdr:col>11</xdr:col>
      <xdr:colOff>590549</xdr:colOff>
      <xdr:row>15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11</xdr:col>
      <xdr:colOff>581025</xdr:colOff>
      <xdr:row>32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11</xdr:col>
      <xdr:colOff>581025</xdr:colOff>
      <xdr:row>48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581025</xdr:colOff>
      <xdr:row>65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11</xdr:col>
      <xdr:colOff>590550</xdr:colOff>
      <xdr:row>15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18</xdr:row>
      <xdr:rowOff>0</xdr:rowOff>
    </xdr:from>
    <xdr:to>
      <xdr:col>11</xdr:col>
      <xdr:colOff>600075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0</xdr:rowOff>
    </xdr:from>
    <xdr:to>
      <xdr:col>11</xdr:col>
      <xdr:colOff>600075</xdr:colOff>
      <xdr:row>49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9525</xdr:rowOff>
    </xdr:from>
    <xdr:to>
      <xdr:col>11</xdr:col>
      <xdr:colOff>600075</xdr:colOff>
      <xdr:row>65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"/>
  <sheetViews>
    <sheetView tabSelected="1" workbookViewId="0">
      <pane ySplit="5" topLeftCell="A6" activePane="bottomLeft" state="frozen"/>
      <selection pane="bottomLeft" activeCell="G10" sqref="G10"/>
    </sheetView>
  </sheetViews>
  <sheetFormatPr defaultRowHeight="15"/>
  <cols>
    <col min="1" max="1" width="4.28515625" style="2" bestFit="1" customWidth="1"/>
    <col min="2" max="2" width="9.7109375" style="8" bestFit="1" customWidth="1"/>
    <col min="3" max="3" width="5.85546875" style="12" bestFit="1" customWidth="1"/>
    <col min="4" max="4" width="5.7109375" style="13" bestFit="1" customWidth="1"/>
    <col min="5" max="5" width="4" style="13" bestFit="1" customWidth="1"/>
    <col min="6" max="6" width="4.5703125" style="13" bestFit="1" customWidth="1"/>
    <col min="7" max="7" width="10.85546875" style="15" bestFit="1" customWidth="1"/>
    <col min="8" max="8" width="5.5703125" style="22" bestFit="1" customWidth="1"/>
    <col min="9" max="9" width="5.140625" style="24" bestFit="1" customWidth="1"/>
    <col min="10" max="10" width="4.85546875" style="14" customWidth="1"/>
    <col min="11" max="11" width="12" style="14" bestFit="1" customWidth="1"/>
    <col min="12" max="12" width="9.7109375" style="14" bestFit="1" customWidth="1"/>
    <col min="13" max="13" width="12" style="14" bestFit="1" customWidth="1"/>
    <col min="14" max="14" width="9.7109375" style="14" bestFit="1" customWidth="1"/>
    <col min="15" max="16384" width="9.140625" style="14"/>
  </cols>
  <sheetData>
    <row r="1" spans="1:12" s="5" customFormat="1">
      <c r="A1" s="3" t="s">
        <v>0</v>
      </c>
      <c r="B1" s="4" t="s">
        <v>1</v>
      </c>
      <c r="C1" s="10" t="s">
        <v>11</v>
      </c>
      <c r="D1" s="11" t="s">
        <v>12</v>
      </c>
      <c r="E1" s="11" t="s">
        <v>13</v>
      </c>
      <c r="F1" s="11" t="s">
        <v>14</v>
      </c>
      <c r="G1" s="7" t="s">
        <v>15</v>
      </c>
      <c r="H1" s="21" t="s">
        <v>16</v>
      </c>
      <c r="I1" s="23" t="s">
        <v>17</v>
      </c>
    </row>
    <row r="2" spans="1:12" s="5" customFormat="1" hidden="1">
      <c r="A2" s="3"/>
      <c r="B2" s="4"/>
      <c r="C2" s="10"/>
      <c r="D2" s="11"/>
      <c r="E2" s="11"/>
      <c r="F2" s="11"/>
      <c r="G2" s="15"/>
      <c r="H2" s="21"/>
      <c r="I2" s="23"/>
    </row>
    <row r="3" spans="1:12" s="5" customFormat="1" hidden="1">
      <c r="A3" s="3"/>
      <c r="B3" s="4"/>
      <c r="C3" s="10"/>
      <c r="D3" s="11"/>
      <c r="E3" s="11"/>
      <c r="F3" s="11"/>
      <c r="G3" s="15"/>
      <c r="H3" s="21"/>
      <c r="I3" s="23"/>
    </row>
    <row r="4" spans="1:12" s="5" customFormat="1" hidden="1">
      <c r="A4" s="3"/>
      <c r="B4" s="4"/>
      <c r="C4" s="10"/>
      <c r="D4" s="11"/>
      <c r="E4" s="11"/>
      <c r="F4" s="11"/>
      <c r="G4" s="15"/>
      <c r="H4" s="21"/>
      <c r="I4" s="23"/>
    </row>
    <row r="5" spans="1:12" s="5" customFormat="1" hidden="1">
      <c r="A5" s="3"/>
      <c r="B5" s="4"/>
      <c r="C5" s="10"/>
      <c r="D5" s="11"/>
      <c r="E5" s="11"/>
      <c r="F5" s="11"/>
      <c r="G5" s="15"/>
      <c r="H5" s="21"/>
      <c r="I5" s="23"/>
    </row>
    <row r="6" spans="1:12" s="5" customFormat="1" hidden="1">
      <c r="A6" s="3"/>
      <c r="B6" s="4"/>
      <c r="C6" s="10"/>
      <c r="D6" s="11"/>
      <c r="E6" s="11"/>
      <c r="F6" s="11"/>
      <c r="G6" s="15"/>
      <c r="H6" s="21"/>
      <c r="I6" s="23"/>
    </row>
    <row r="7" spans="1:12" s="5" customFormat="1" hidden="1">
      <c r="A7" s="3"/>
      <c r="B7" s="4"/>
      <c r="C7" s="10"/>
      <c r="D7" s="11"/>
      <c r="E7" s="11"/>
      <c r="F7" s="11"/>
      <c r="G7" s="15"/>
      <c r="H7" s="21"/>
      <c r="I7" s="23"/>
    </row>
    <row r="8" spans="1:12">
      <c r="A8" s="2">
        <v>1</v>
      </c>
      <c r="B8" s="9">
        <v>40355</v>
      </c>
      <c r="C8" s="12">
        <v>15.549999999999999</v>
      </c>
      <c r="D8" s="13">
        <v>6.05</v>
      </c>
      <c r="E8" s="13">
        <f>IF(ISBLANK($A8),"",IF(ISBLANK(D8),MIN(E7,F7),(D8-D2)/MIN(ROW()-7,7)))</f>
        <v>6.05</v>
      </c>
      <c r="F8" s="13">
        <f>IF(ISBLANK($A8),"",IF(ISBLANK(D8),MAX(0,F7-E8),C8-D8))</f>
        <v>9.5</v>
      </c>
      <c r="G8" s="15">
        <f>IF(ISBLANK($A8),"",IF(AND(NOT(ISBLANK(G7)),F7=0),G7,IF(E8=0,"",$B8+ROUNDUP(F8/E8,0))))</f>
        <v>40357</v>
      </c>
      <c r="H8" s="22">
        <f t="shared" ref="H8:H39" si="0">IF(ISBLANK($A8),"",IF(G8="",IF(F8=0,H7,""),(G8-$L$8)/($L$8-$B$8)))</f>
        <v>-0.7142857142857143</v>
      </c>
      <c r="I8" s="24">
        <v>0</v>
      </c>
      <c r="K8" s="5" t="s">
        <v>3</v>
      </c>
      <c r="L8" s="1">
        <v>40362</v>
      </c>
    </row>
    <row r="9" spans="1:12">
      <c r="A9" s="2">
        <v>2</v>
      </c>
      <c r="B9" s="8">
        <f>IF(ISBLANK(A9),"",B$8+A9-1)</f>
        <v>40356</v>
      </c>
      <c r="C9" s="12">
        <v>18.75</v>
      </c>
      <c r="D9" s="13">
        <v>7.9</v>
      </c>
      <c r="E9" s="13">
        <f t="shared" ref="E9:E72" si="1">IF(ISBLANK($A9),"",IF(ISBLANK(D9),MIN(E8,F8),(D9-D3)/MIN(ROW()-7,7)))</f>
        <v>3.95</v>
      </c>
      <c r="F9" s="13">
        <f t="shared" ref="F9:F72" si="2">IF(ISBLANK($A9),"",IF(ISBLANK(D9),MAX(0,F8-E9),C9-D9))</f>
        <v>10.85</v>
      </c>
      <c r="G9" s="15">
        <f t="shared" ref="G9:G72" si="3">IF(ISBLANK($A9),"",IF(AND(NOT(ISBLANK(G8)),F8=0),G8,IF(E9=0,"",$B9+ROUNDUP(F9/E9,0))))</f>
        <v>40359</v>
      </c>
      <c r="H9" s="22">
        <f t="shared" si="0"/>
        <v>-0.42857142857142855</v>
      </c>
      <c r="I9" s="24">
        <v>0</v>
      </c>
      <c r="K9" s="5" t="s">
        <v>2</v>
      </c>
      <c r="L9" s="6">
        <f>VLOOKUP(MAX($A$2:$A$100),$A$2:G$100,7)</f>
        <v>40362</v>
      </c>
    </row>
    <row r="10" spans="1:12">
      <c r="A10" s="2">
        <v>3</v>
      </c>
      <c r="B10" s="8">
        <f t="shared" ref="B10:B73" si="4">IF(ISBLANK(A10),"",B$8+A10-1)</f>
        <v>40357</v>
      </c>
      <c r="C10" s="12">
        <v>18.75</v>
      </c>
      <c r="D10" s="13">
        <v>7.9</v>
      </c>
      <c r="E10" s="13">
        <f t="shared" si="1"/>
        <v>2.6333333333333333</v>
      </c>
      <c r="F10" s="13">
        <f t="shared" si="2"/>
        <v>10.85</v>
      </c>
      <c r="G10" s="15">
        <f t="shared" si="3"/>
        <v>40362</v>
      </c>
      <c r="H10" s="22">
        <f t="shared" si="0"/>
        <v>0</v>
      </c>
      <c r="I10" s="24">
        <v>0</v>
      </c>
      <c r="K10" s="5" t="s">
        <v>4</v>
      </c>
      <c r="L10" s="16">
        <f>($L$9-$L$8)/($L$8-$B$8)</f>
        <v>0</v>
      </c>
    </row>
    <row r="11" spans="1:12">
      <c r="A11" s="2">
        <v>4</v>
      </c>
      <c r="B11" s="8">
        <f t="shared" si="4"/>
        <v>40358</v>
      </c>
      <c r="C11" s="12">
        <v>18.75</v>
      </c>
      <c r="D11" s="13">
        <v>7.9</v>
      </c>
      <c r="E11" s="13">
        <f t="shared" si="1"/>
        <v>1.9750000000000001</v>
      </c>
      <c r="F11" s="13">
        <f t="shared" si="2"/>
        <v>10.85</v>
      </c>
      <c r="G11" s="15">
        <f t="shared" si="3"/>
        <v>40364</v>
      </c>
      <c r="H11" s="22">
        <f t="shared" si="0"/>
        <v>0.2857142857142857</v>
      </c>
      <c r="I11" s="24">
        <v>0</v>
      </c>
    </row>
    <row r="12" spans="1:12">
      <c r="A12" s="2">
        <v>5</v>
      </c>
      <c r="B12" s="8">
        <f t="shared" si="4"/>
        <v>40359</v>
      </c>
      <c r="C12" s="12">
        <v>18.75</v>
      </c>
      <c r="D12" s="13">
        <v>7.9</v>
      </c>
      <c r="E12" s="13">
        <f t="shared" si="1"/>
        <v>1.58</v>
      </c>
      <c r="F12" s="13">
        <f t="shared" si="2"/>
        <v>10.85</v>
      </c>
      <c r="G12" s="15">
        <f t="shared" si="3"/>
        <v>40366</v>
      </c>
      <c r="H12" s="22">
        <f t="shared" si="0"/>
        <v>0.5714285714285714</v>
      </c>
      <c r="I12" s="24">
        <v>0</v>
      </c>
      <c r="K12" s="17" t="s">
        <v>5</v>
      </c>
    </row>
    <row r="13" spans="1:12">
      <c r="A13" s="2">
        <v>6</v>
      </c>
      <c r="B13" s="8">
        <f t="shared" si="4"/>
        <v>40360</v>
      </c>
      <c r="C13" s="12">
        <v>18.75</v>
      </c>
      <c r="D13" s="13">
        <v>7.9</v>
      </c>
      <c r="E13" s="13">
        <f t="shared" si="1"/>
        <v>1.3166666666666667</v>
      </c>
      <c r="F13" s="13">
        <f t="shared" si="2"/>
        <v>10.85</v>
      </c>
      <c r="G13" s="15">
        <f t="shared" si="3"/>
        <v>40369</v>
      </c>
      <c r="H13" s="22">
        <f t="shared" si="0"/>
        <v>1</v>
      </c>
      <c r="I13" s="24">
        <v>0</v>
      </c>
      <c r="K13" s="19"/>
    </row>
    <row r="14" spans="1:12">
      <c r="A14" s="2">
        <v>7</v>
      </c>
      <c r="B14" s="8">
        <f t="shared" si="4"/>
        <v>40361</v>
      </c>
      <c r="C14" s="12">
        <v>18.75</v>
      </c>
      <c r="D14" s="13">
        <v>7.9</v>
      </c>
      <c r="E14" s="13">
        <f t="shared" si="1"/>
        <v>0.26428571428571435</v>
      </c>
      <c r="F14" s="13">
        <f t="shared" si="2"/>
        <v>10.85</v>
      </c>
      <c r="G14" s="15">
        <f t="shared" si="3"/>
        <v>40403</v>
      </c>
      <c r="H14" s="22">
        <f t="shared" si="0"/>
        <v>5.8571428571428568</v>
      </c>
      <c r="I14" s="24">
        <v>0</v>
      </c>
      <c r="K14" s="18"/>
    </row>
    <row r="15" spans="1:12">
      <c r="A15" s="2">
        <v>8</v>
      </c>
      <c r="B15" s="8">
        <f t="shared" si="4"/>
        <v>40362</v>
      </c>
      <c r="C15" s="12">
        <v>11.850000000000001</v>
      </c>
      <c r="D15" s="12">
        <v>11.850000000000001</v>
      </c>
      <c r="E15" s="13">
        <f t="shared" si="1"/>
        <v>0.56428571428571439</v>
      </c>
      <c r="F15" s="13">
        <f t="shared" si="2"/>
        <v>0</v>
      </c>
      <c r="G15" s="15">
        <f t="shared" si="3"/>
        <v>40362</v>
      </c>
      <c r="H15" s="22">
        <f t="shared" si="0"/>
        <v>0</v>
      </c>
      <c r="I15" s="24">
        <v>0</v>
      </c>
      <c r="K15" s="18"/>
    </row>
    <row r="16" spans="1:12">
      <c r="B16" s="8" t="str">
        <f t="shared" si="4"/>
        <v/>
      </c>
      <c r="E16" s="13" t="str">
        <f t="shared" si="1"/>
        <v/>
      </c>
      <c r="F16" s="13" t="str">
        <f t="shared" si="2"/>
        <v/>
      </c>
      <c r="G16" s="15" t="str">
        <f t="shared" si="3"/>
        <v/>
      </c>
      <c r="H16" s="22" t="str">
        <f t="shared" si="0"/>
        <v/>
      </c>
      <c r="K16" s="18"/>
    </row>
    <row r="17" spans="2:11">
      <c r="B17" s="8" t="str">
        <f t="shared" si="4"/>
        <v/>
      </c>
      <c r="E17" s="13" t="str">
        <f t="shared" si="1"/>
        <v/>
      </c>
      <c r="F17" s="13" t="str">
        <f t="shared" si="2"/>
        <v/>
      </c>
      <c r="G17" s="15" t="str">
        <f t="shared" si="3"/>
        <v/>
      </c>
      <c r="H17" s="22" t="str">
        <f t="shared" si="0"/>
        <v/>
      </c>
      <c r="K17" s="18"/>
    </row>
    <row r="18" spans="2:11">
      <c r="B18" s="8" t="str">
        <f t="shared" si="4"/>
        <v/>
      </c>
      <c r="E18" s="13" t="str">
        <f t="shared" si="1"/>
        <v/>
      </c>
      <c r="F18" s="13" t="str">
        <f t="shared" si="2"/>
        <v/>
      </c>
      <c r="G18" s="15" t="str">
        <f t="shared" si="3"/>
        <v/>
      </c>
      <c r="H18" s="22" t="str">
        <f t="shared" si="0"/>
        <v/>
      </c>
      <c r="K18" s="18"/>
    </row>
    <row r="19" spans="2:11">
      <c r="B19" s="8" t="str">
        <f t="shared" si="4"/>
        <v/>
      </c>
      <c r="E19" s="13" t="str">
        <f t="shared" si="1"/>
        <v/>
      </c>
      <c r="F19" s="13" t="str">
        <f t="shared" si="2"/>
        <v/>
      </c>
      <c r="G19" s="15" t="str">
        <f t="shared" si="3"/>
        <v/>
      </c>
      <c r="H19" s="22" t="str">
        <f t="shared" si="0"/>
        <v/>
      </c>
      <c r="K19" s="18"/>
    </row>
    <row r="20" spans="2:11">
      <c r="B20" s="8" t="str">
        <f t="shared" si="4"/>
        <v/>
      </c>
      <c r="E20" s="13" t="str">
        <f t="shared" si="1"/>
        <v/>
      </c>
      <c r="F20" s="13" t="str">
        <f t="shared" si="2"/>
        <v/>
      </c>
      <c r="G20" s="15" t="str">
        <f t="shared" si="3"/>
        <v/>
      </c>
      <c r="H20" s="22" t="str">
        <f t="shared" si="0"/>
        <v/>
      </c>
      <c r="K20" s="18"/>
    </row>
    <row r="21" spans="2:11">
      <c r="B21" s="8" t="str">
        <f t="shared" si="4"/>
        <v/>
      </c>
      <c r="E21" s="13" t="str">
        <f t="shared" si="1"/>
        <v/>
      </c>
      <c r="F21" s="13" t="str">
        <f t="shared" si="2"/>
        <v/>
      </c>
      <c r="G21" s="15" t="str">
        <f t="shared" si="3"/>
        <v/>
      </c>
      <c r="H21" s="22" t="str">
        <f t="shared" si="0"/>
        <v/>
      </c>
      <c r="K21" s="18"/>
    </row>
    <row r="22" spans="2:11">
      <c r="B22" s="8" t="str">
        <f t="shared" si="4"/>
        <v/>
      </c>
      <c r="E22" s="13" t="str">
        <f t="shared" si="1"/>
        <v/>
      </c>
      <c r="F22" s="13" t="str">
        <f t="shared" si="2"/>
        <v/>
      </c>
      <c r="G22" s="15" t="str">
        <f t="shared" si="3"/>
        <v/>
      </c>
      <c r="H22" s="22" t="str">
        <f t="shared" si="0"/>
        <v/>
      </c>
      <c r="K22" s="18"/>
    </row>
    <row r="23" spans="2:11">
      <c r="B23" s="8" t="str">
        <f t="shared" si="4"/>
        <v/>
      </c>
      <c r="E23" s="13" t="str">
        <f t="shared" si="1"/>
        <v/>
      </c>
      <c r="F23" s="13" t="str">
        <f t="shared" si="2"/>
        <v/>
      </c>
      <c r="G23" s="15" t="str">
        <f t="shared" si="3"/>
        <v/>
      </c>
      <c r="H23" s="22" t="str">
        <f t="shared" si="0"/>
        <v/>
      </c>
      <c r="K23" s="18"/>
    </row>
    <row r="24" spans="2:11">
      <c r="B24" s="8" t="str">
        <f t="shared" si="4"/>
        <v/>
      </c>
      <c r="E24" s="13" t="str">
        <f t="shared" si="1"/>
        <v/>
      </c>
      <c r="F24" s="13" t="str">
        <f t="shared" si="2"/>
        <v/>
      </c>
      <c r="G24" s="15" t="str">
        <f t="shared" si="3"/>
        <v/>
      </c>
      <c r="H24" s="22" t="str">
        <f t="shared" si="0"/>
        <v/>
      </c>
      <c r="K24" s="18"/>
    </row>
    <row r="25" spans="2:11">
      <c r="B25" s="8" t="str">
        <f t="shared" si="4"/>
        <v/>
      </c>
      <c r="E25" s="13" t="str">
        <f t="shared" si="1"/>
        <v/>
      </c>
      <c r="F25" s="13" t="str">
        <f t="shared" si="2"/>
        <v/>
      </c>
      <c r="G25" s="15" t="str">
        <f t="shared" si="3"/>
        <v/>
      </c>
      <c r="H25" s="22" t="str">
        <f t="shared" si="0"/>
        <v/>
      </c>
      <c r="K25" s="18"/>
    </row>
    <row r="26" spans="2:11">
      <c r="B26" s="8" t="str">
        <f t="shared" si="4"/>
        <v/>
      </c>
      <c r="E26" s="13" t="str">
        <f t="shared" si="1"/>
        <v/>
      </c>
      <c r="F26" s="13" t="str">
        <f t="shared" si="2"/>
        <v/>
      </c>
      <c r="G26" s="15" t="str">
        <f t="shared" si="3"/>
        <v/>
      </c>
      <c r="H26" s="22" t="str">
        <f t="shared" si="0"/>
        <v/>
      </c>
      <c r="K26" s="18"/>
    </row>
    <row r="27" spans="2:11">
      <c r="B27" s="8" t="str">
        <f t="shared" si="4"/>
        <v/>
      </c>
      <c r="E27" s="13" t="str">
        <f t="shared" si="1"/>
        <v/>
      </c>
      <c r="F27" s="13" t="str">
        <f t="shared" si="2"/>
        <v/>
      </c>
      <c r="G27" s="15" t="str">
        <f t="shared" si="3"/>
        <v/>
      </c>
      <c r="H27" s="22" t="str">
        <f t="shared" si="0"/>
        <v/>
      </c>
      <c r="K27" s="18"/>
    </row>
    <row r="28" spans="2:11">
      <c r="B28" s="8" t="str">
        <f t="shared" si="4"/>
        <v/>
      </c>
      <c r="E28" s="13" t="str">
        <f t="shared" si="1"/>
        <v/>
      </c>
      <c r="F28" s="13" t="str">
        <f t="shared" si="2"/>
        <v/>
      </c>
      <c r="G28" s="15" t="str">
        <f t="shared" si="3"/>
        <v/>
      </c>
      <c r="H28" s="22" t="str">
        <f t="shared" si="0"/>
        <v/>
      </c>
      <c r="K28" s="18"/>
    </row>
    <row r="29" spans="2:11">
      <c r="B29" s="8" t="str">
        <f t="shared" si="4"/>
        <v/>
      </c>
      <c r="E29" s="13" t="str">
        <f t="shared" si="1"/>
        <v/>
      </c>
      <c r="F29" s="13" t="str">
        <f t="shared" si="2"/>
        <v/>
      </c>
      <c r="G29" s="15" t="str">
        <f t="shared" si="3"/>
        <v/>
      </c>
      <c r="H29" s="22" t="str">
        <f t="shared" si="0"/>
        <v/>
      </c>
      <c r="K29" s="18"/>
    </row>
    <row r="30" spans="2:11">
      <c r="B30" s="8" t="str">
        <f t="shared" si="4"/>
        <v/>
      </c>
      <c r="E30" s="13" t="str">
        <f t="shared" si="1"/>
        <v/>
      </c>
      <c r="F30" s="13" t="str">
        <f t="shared" si="2"/>
        <v/>
      </c>
      <c r="G30" s="15" t="str">
        <f t="shared" si="3"/>
        <v/>
      </c>
      <c r="H30" s="22" t="str">
        <f t="shared" si="0"/>
        <v/>
      </c>
      <c r="K30" s="18"/>
    </row>
    <row r="31" spans="2:11">
      <c r="B31" s="8" t="str">
        <f t="shared" si="4"/>
        <v/>
      </c>
      <c r="E31" s="13" t="str">
        <f t="shared" si="1"/>
        <v/>
      </c>
      <c r="F31" s="13" t="str">
        <f t="shared" si="2"/>
        <v/>
      </c>
      <c r="G31" s="15" t="str">
        <f t="shared" si="3"/>
        <v/>
      </c>
      <c r="H31" s="22" t="str">
        <f t="shared" si="0"/>
        <v/>
      </c>
      <c r="K31" s="18"/>
    </row>
    <row r="32" spans="2:11">
      <c r="B32" s="8" t="str">
        <f t="shared" si="4"/>
        <v/>
      </c>
      <c r="E32" s="13" t="str">
        <f t="shared" si="1"/>
        <v/>
      </c>
      <c r="F32" s="13" t="str">
        <f t="shared" si="2"/>
        <v/>
      </c>
      <c r="G32" s="15" t="str">
        <f t="shared" si="3"/>
        <v/>
      </c>
      <c r="H32" s="22" t="str">
        <f t="shared" si="0"/>
        <v/>
      </c>
      <c r="K32" s="18"/>
    </row>
    <row r="33" spans="2:11">
      <c r="B33" s="8" t="str">
        <f t="shared" si="4"/>
        <v/>
      </c>
      <c r="E33" s="13" t="str">
        <f t="shared" si="1"/>
        <v/>
      </c>
      <c r="F33" s="13" t="str">
        <f t="shared" si="2"/>
        <v/>
      </c>
      <c r="G33" s="15" t="str">
        <f t="shared" si="3"/>
        <v/>
      </c>
      <c r="H33" s="22" t="str">
        <f t="shared" si="0"/>
        <v/>
      </c>
      <c r="K33" s="18"/>
    </row>
    <row r="34" spans="2:11">
      <c r="B34" s="8" t="str">
        <f t="shared" si="4"/>
        <v/>
      </c>
      <c r="E34" s="13" t="str">
        <f t="shared" si="1"/>
        <v/>
      </c>
      <c r="F34" s="13" t="str">
        <f t="shared" si="2"/>
        <v/>
      </c>
      <c r="G34" s="15" t="str">
        <f t="shared" si="3"/>
        <v/>
      </c>
      <c r="H34" s="22" t="str">
        <f t="shared" si="0"/>
        <v/>
      </c>
      <c r="K34" s="18"/>
    </row>
    <row r="35" spans="2:11">
      <c r="B35" s="8" t="str">
        <f t="shared" si="4"/>
        <v/>
      </c>
      <c r="E35" s="13" t="str">
        <f t="shared" si="1"/>
        <v/>
      </c>
      <c r="F35" s="13" t="str">
        <f t="shared" si="2"/>
        <v/>
      </c>
      <c r="G35" s="15" t="str">
        <f t="shared" si="3"/>
        <v/>
      </c>
      <c r="H35" s="22" t="str">
        <f t="shared" si="0"/>
        <v/>
      </c>
      <c r="K35" s="18"/>
    </row>
    <row r="36" spans="2:11">
      <c r="B36" s="8" t="str">
        <f t="shared" si="4"/>
        <v/>
      </c>
      <c r="E36" s="13" t="str">
        <f t="shared" si="1"/>
        <v/>
      </c>
      <c r="F36" s="13" t="str">
        <f t="shared" si="2"/>
        <v/>
      </c>
      <c r="G36" s="15" t="str">
        <f t="shared" si="3"/>
        <v/>
      </c>
      <c r="H36" s="22" t="str">
        <f t="shared" si="0"/>
        <v/>
      </c>
      <c r="K36" s="18"/>
    </row>
    <row r="37" spans="2:11">
      <c r="B37" s="8" t="str">
        <f t="shared" si="4"/>
        <v/>
      </c>
      <c r="E37" s="13" t="str">
        <f t="shared" si="1"/>
        <v/>
      </c>
      <c r="F37" s="13" t="str">
        <f t="shared" si="2"/>
        <v/>
      </c>
      <c r="G37" s="15" t="str">
        <f t="shared" si="3"/>
        <v/>
      </c>
      <c r="H37" s="22" t="str">
        <f t="shared" si="0"/>
        <v/>
      </c>
      <c r="K37" s="18"/>
    </row>
    <row r="38" spans="2:11">
      <c r="B38" s="8" t="str">
        <f t="shared" si="4"/>
        <v/>
      </c>
      <c r="E38" s="13" t="str">
        <f t="shared" si="1"/>
        <v/>
      </c>
      <c r="F38" s="13" t="str">
        <f t="shared" si="2"/>
        <v/>
      </c>
      <c r="G38" s="15" t="str">
        <f t="shared" si="3"/>
        <v/>
      </c>
      <c r="H38" s="22" t="str">
        <f t="shared" si="0"/>
        <v/>
      </c>
      <c r="K38" s="18"/>
    </row>
    <row r="39" spans="2:11">
      <c r="B39" s="8" t="str">
        <f t="shared" si="4"/>
        <v/>
      </c>
      <c r="E39" s="13" t="str">
        <f t="shared" si="1"/>
        <v/>
      </c>
      <c r="F39" s="13" t="str">
        <f t="shared" si="2"/>
        <v/>
      </c>
      <c r="G39" s="15" t="str">
        <f t="shared" si="3"/>
        <v/>
      </c>
      <c r="H39" s="22" t="str">
        <f t="shared" si="0"/>
        <v/>
      </c>
      <c r="K39" s="18"/>
    </row>
    <row r="40" spans="2:11">
      <c r="B40" s="8" t="str">
        <f t="shared" si="4"/>
        <v/>
      </c>
      <c r="E40" s="13" t="str">
        <f t="shared" si="1"/>
        <v/>
      </c>
      <c r="F40" s="13" t="str">
        <f t="shared" si="2"/>
        <v/>
      </c>
      <c r="G40" s="15" t="str">
        <f t="shared" si="3"/>
        <v/>
      </c>
      <c r="H40" s="22" t="str">
        <f t="shared" ref="H40:H71" si="5">IF(ISBLANK($A40),"",IF(G40="",IF(F40=0,H39,""),(G40-$L$8)/($L$8-$B$8)))</f>
        <v/>
      </c>
      <c r="K40" s="20"/>
    </row>
    <row r="41" spans="2:11">
      <c r="B41" s="8" t="str">
        <f t="shared" si="4"/>
        <v/>
      </c>
      <c r="E41" s="13" t="str">
        <f t="shared" si="1"/>
        <v/>
      </c>
      <c r="F41" s="13" t="str">
        <f t="shared" si="2"/>
        <v/>
      </c>
      <c r="G41" s="15" t="str">
        <f t="shared" si="3"/>
        <v/>
      </c>
      <c r="H41" s="22" t="str">
        <f t="shared" si="5"/>
        <v/>
      </c>
    </row>
    <row r="42" spans="2:11">
      <c r="B42" s="8" t="str">
        <f t="shared" si="4"/>
        <v/>
      </c>
      <c r="E42" s="13" t="str">
        <f t="shared" si="1"/>
        <v/>
      </c>
      <c r="F42" s="13" t="str">
        <f t="shared" si="2"/>
        <v/>
      </c>
      <c r="G42" s="15" t="str">
        <f t="shared" si="3"/>
        <v/>
      </c>
      <c r="H42" s="22" t="str">
        <f t="shared" si="5"/>
        <v/>
      </c>
    </row>
    <row r="43" spans="2:11">
      <c r="B43" s="8" t="str">
        <f t="shared" si="4"/>
        <v/>
      </c>
      <c r="E43" s="13" t="str">
        <f t="shared" si="1"/>
        <v/>
      </c>
      <c r="F43" s="13" t="str">
        <f t="shared" si="2"/>
        <v/>
      </c>
      <c r="G43" s="15" t="str">
        <f t="shared" si="3"/>
        <v/>
      </c>
      <c r="H43" s="22" t="str">
        <f t="shared" si="5"/>
        <v/>
      </c>
    </row>
    <row r="44" spans="2:11">
      <c r="B44" s="8" t="str">
        <f t="shared" si="4"/>
        <v/>
      </c>
      <c r="E44" s="13" t="str">
        <f t="shared" si="1"/>
        <v/>
      </c>
      <c r="F44" s="13" t="str">
        <f t="shared" si="2"/>
        <v/>
      </c>
      <c r="G44" s="15" t="str">
        <f t="shared" si="3"/>
        <v/>
      </c>
      <c r="H44" s="22" t="str">
        <f t="shared" si="5"/>
        <v/>
      </c>
    </row>
    <row r="45" spans="2:11">
      <c r="B45" s="8" t="str">
        <f t="shared" si="4"/>
        <v/>
      </c>
      <c r="E45" s="13" t="str">
        <f t="shared" si="1"/>
        <v/>
      </c>
      <c r="F45" s="13" t="str">
        <f t="shared" si="2"/>
        <v/>
      </c>
      <c r="G45" s="15" t="str">
        <f t="shared" si="3"/>
        <v/>
      </c>
      <c r="H45" s="22" t="str">
        <f t="shared" si="5"/>
        <v/>
      </c>
    </row>
    <row r="46" spans="2:11">
      <c r="B46" s="8" t="str">
        <f t="shared" si="4"/>
        <v/>
      </c>
      <c r="E46" s="13" t="str">
        <f t="shared" si="1"/>
        <v/>
      </c>
      <c r="F46" s="13" t="str">
        <f t="shared" si="2"/>
        <v/>
      </c>
      <c r="G46" s="15" t="str">
        <f t="shared" si="3"/>
        <v/>
      </c>
      <c r="H46" s="22" t="str">
        <f t="shared" si="5"/>
        <v/>
      </c>
    </row>
    <row r="47" spans="2:11">
      <c r="B47" s="8" t="str">
        <f t="shared" si="4"/>
        <v/>
      </c>
      <c r="E47" s="13" t="str">
        <f t="shared" si="1"/>
        <v/>
      </c>
      <c r="F47" s="13" t="str">
        <f t="shared" si="2"/>
        <v/>
      </c>
      <c r="G47" s="15" t="str">
        <f t="shared" si="3"/>
        <v/>
      </c>
      <c r="H47" s="22" t="str">
        <f t="shared" si="5"/>
        <v/>
      </c>
    </row>
    <row r="48" spans="2:11">
      <c r="B48" s="8" t="str">
        <f t="shared" si="4"/>
        <v/>
      </c>
      <c r="E48" s="13" t="str">
        <f t="shared" si="1"/>
        <v/>
      </c>
      <c r="F48" s="13" t="str">
        <f t="shared" si="2"/>
        <v/>
      </c>
      <c r="G48" s="15" t="str">
        <f t="shared" si="3"/>
        <v/>
      </c>
      <c r="H48" s="22" t="str">
        <f t="shared" si="5"/>
        <v/>
      </c>
    </row>
    <row r="49" spans="2:8">
      <c r="B49" s="8" t="str">
        <f t="shared" si="4"/>
        <v/>
      </c>
      <c r="E49" s="13" t="str">
        <f t="shared" si="1"/>
        <v/>
      </c>
      <c r="F49" s="13" t="str">
        <f t="shared" si="2"/>
        <v/>
      </c>
      <c r="G49" s="15" t="str">
        <f t="shared" si="3"/>
        <v/>
      </c>
      <c r="H49" s="22" t="str">
        <f t="shared" si="5"/>
        <v/>
      </c>
    </row>
    <row r="50" spans="2:8">
      <c r="B50" s="8" t="str">
        <f t="shared" si="4"/>
        <v/>
      </c>
      <c r="E50" s="13" t="str">
        <f t="shared" si="1"/>
        <v/>
      </c>
      <c r="F50" s="13" t="str">
        <f t="shared" si="2"/>
        <v/>
      </c>
      <c r="G50" s="15" t="str">
        <f t="shared" si="3"/>
        <v/>
      </c>
      <c r="H50" s="22" t="str">
        <f t="shared" si="5"/>
        <v/>
      </c>
    </row>
    <row r="51" spans="2:8">
      <c r="B51" s="8" t="str">
        <f t="shared" si="4"/>
        <v/>
      </c>
      <c r="E51" s="13" t="str">
        <f t="shared" si="1"/>
        <v/>
      </c>
      <c r="F51" s="13" t="str">
        <f t="shared" si="2"/>
        <v/>
      </c>
      <c r="G51" s="15" t="str">
        <f t="shared" si="3"/>
        <v/>
      </c>
      <c r="H51" s="22" t="str">
        <f t="shared" si="5"/>
        <v/>
      </c>
    </row>
    <row r="52" spans="2:8">
      <c r="B52" s="8" t="str">
        <f t="shared" si="4"/>
        <v/>
      </c>
      <c r="E52" s="13" t="str">
        <f t="shared" si="1"/>
        <v/>
      </c>
      <c r="F52" s="13" t="str">
        <f t="shared" si="2"/>
        <v/>
      </c>
      <c r="G52" s="15" t="str">
        <f t="shared" si="3"/>
        <v/>
      </c>
      <c r="H52" s="22" t="str">
        <f t="shared" si="5"/>
        <v/>
      </c>
    </row>
    <row r="53" spans="2:8">
      <c r="B53" s="8" t="str">
        <f t="shared" si="4"/>
        <v/>
      </c>
      <c r="E53" s="13" t="str">
        <f t="shared" si="1"/>
        <v/>
      </c>
      <c r="F53" s="13" t="str">
        <f t="shared" si="2"/>
        <v/>
      </c>
      <c r="G53" s="15" t="str">
        <f t="shared" si="3"/>
        <v/>
      </c>
      <c r="H53" s="22" t="str">
        <f t="shared" si="5"/>
        <v/>
      </c>
    </row>
    <row r="54" spans="2:8">
      <c r="B54" s="8" t="str">
        <f t="shared" si="4"/>
        <v/>
      </c>
      <c r="E54" s="13" t="str">
        <f t="shared" si="1"/>
        <v/>
      </c>
      <c r="F54" s="13" t="str">
        <f t="shared" si="2"/>
        <v/>
      </c>
      <c r="G54" s="15" t="str">
        <f t="shared" si="3"/>
        <v/>
      </c>
      <c r="H54" s="22" t="str">
        <f t="shared" si="5"/>
        <v/>
      </c>
    </row>
    <row r="55" spans="2:8">
      <c r="B55" s="8" t="str">
        <f t="shared" si="4"/>
        <v/>
      </c>
      <c r="E55" s="13" t="str">
        <f t="shared" si="1"/>
        <v/>
      </c>
      <c r="F55" s="13" t="str">
        <f t="shared" si="2"/>
        <v/>
      </c>
      <c r="G55" s="15" t="str">
        <f t="shared" si="3"/>
        <v/>
      </c>
      <c r="H55" s="22" t="str">
        <f t="shared" si="5"/>
        <v/>
      </c>
    </row>
    <row r="56" spans="2:8">
      <c r="B56" s="8" t="str">
        <f t="shared" si="4"/>
        <v/>
      </c>
      <c r="E56" s="13" t="str">
        <f t="shared" si="1"/>
        <v/>
      </c>
      <c r="F56" s="13" t="str">
        <f t="shared" si="2"/>
        <v/>
      </c>
      <c r="G56" s="15" t="str">
        <f t="shared" si="3"/>
        <v/>
      </c>
      <c r="H56" s="22" t="str">
        <f t="shared" si="5"/>
        <v/>
      </c>
    </row>
    <row r="57" spans="2:8">
      <c r="B57" s="8" t="str">
        <f t="shared" si="4"/>
        <v/>
      </c>
      <c r="E57" s="13" t="str">
        <f t="shared" si="1"/>
        <v/>
      </c>
      <c r="F57" s="13" t="str">
        <f t="shared" si="2"/>
        <v/>
      </c>
      <c r="G57" s="15" t="str">
        <f t="shared" si="3"/>
        <v/>
      </c>
      <c r="H57" s="22" t="str">
        <f t="shared" si="5"/>
        <v/>
      </c>
    </row>
    <row r="58" spans="2:8">
      <c r="B58" s="8" t="str">
        <f t="shared" si="4"/>
        <v/>
      </c>
      <c r="E58" s="13" t="str">
        <f t="shared" si="1"/>
        <v/>
      </c>
      <c r="F58" s="13" t="str">
        <f t="shared" si="2"/>
        <v/>
      </c>
      <c r="G58" s="15" t="str">
        <f t="shared" si="3"/>
        <v/>
      </c>
      <c r="H58" s="22" t="str">
        <f t="shared" si="5"/>
        <v/>
      </c>
    </row>
    <row r="59" spans="2:8">
      <c r="B59" s="8" t="str">
        <f t="shared" si="4"/>
        <v/>
      </c>
      <c r="E59" s="13" t="str">
        <f t="shared" si="1"/>
        <v/>
      </c>
      <c r="F59" s="13" t="str">
        <f t="shared" si="2"/>
        <v/>
      </c>
      <c r="G59" s="15" t="str">
        <f t="shared" si="3"/>
        <v/>
      </c>
      <c r="H59" s="22" t="str">
        <f t="shared" si="5"/>
        <v/>
      </c>
    </row>
    <row r="60" spans="2:8">
      <c r="B60" s="8" t="str">
        <f t="shared" si="4"/>
        <v/>
      </c>
      <c r="E60" s="13" t="str">
        <f t="shared" si="1"/>
        <v/>
      </c>
      <c r="F60" s="13" t="str">
        <f t="shared" si="2"/>
        <v/>
      </c>
      <c r="G60" s="15" t="str">
        <f t="shared" si="3"/>
        <v/>
      </c>
      <c r="H60" s="22" t="str">
        <f t="shared" si="5"/>
        <v/>
      </c>
    </row>
    <row r="61" spans="2:8">
      <c r="B61" s="8" t="str">
        <f t="shared" si="4"/>
        <v/>
      </c>
      <c r="E61" s="13" t="str">
        <f t="shared" si="1"/>
        <v/>
      </c>
      <c r="F61" s="13" t="str">
        <f t="shared" si="2"/>
        <v/>
      </c>
      <c r="G61" s="15" t="str">
        <f t="shared" si="3"/>
        <v/>
      </c>
      <c r="H61" s="22" t="str">
        <f t="shared" si="5"/>
        <v/>
      </c>
    </row>
    <row r="62" spans="2:8">
      <c r="B62" s="8" t="str">
        <f t="shared" si="4"/>
        <v/>
      </c>
      <c r="E62" s="13" t="str">
        <f t="shared" si="1"/>
        <v/>
      </c>
      <c r="F62" s="13" t="str">
        <f t="shared" si="2"/>
        <v/>
      </c>
      <c r="G62" s="15" t="str">
        <f t="shared" si="3"/>
        <v/>
      </c>
      <c r="H62" s="22" t="str">
        <f t="shared" si="5"/>
        <v/>
      </c>
    </row>
    <row r="63" spans="2:8">
      <c r="B63" s="8" t="str">
        <f t="shared" si="4"/>
        <v/>
      </c>
      <c r="E63" s="13" t="str">
        <f t="shared" si="1"/>
        <v/>
      </c>
      <c r="F63" s="13" t="str">
        <f t="shared" si="2"/>
        <v/>
      </c>
      <c r="G63" s="15" t="str">
        <f t="shared" si="3"/>
        <v/>
      </c>
      <c r="H63" s="22" t="str">
        <f t="shared" si="5"/>
        <v/>
      </c>
    </row>
    <row r="64" spans="2:8">
      <c r="B64" s="8" t="str">
        <f t="shared" si="4"/>
        <v/>
      </c>
      <c r="E64" s="13" t="str">
        <f t="shared" si="1"/>
        <v/>
      </c>
      <c r="F64" s="13" t="str">
        <f t="shared" si="2"/>
        <v/>
      </c>
      <c r="G64" s="15" t="str">
        <f t="shared" si="3"/>
        <v/>
      </c>
      <c r="H64" s="22" t="str">
        <f t="shared" si="5"/>
        <v/>
      </c>
    </row>
    <row r="65" spans="2:8">
      <c r="B65" s="8" t="str">
        <f t="shared" si="4"/>
        <v/>
      </c>
      <c r="E65" s="13" t="str">
        <f t="shared" si="1"/>
        <v/>
      </c>
      <c r="F65" s="13" t="str">
        <f t="shared" si="2"/>
        <v/>
      </c>
      <c r="G65" s="15" t="str">
        <f t="shared" si="3"/>
        <v/>
      </c>
      <c r="H65" s="22" t="str">
        <f t="shared" si="5"/>
        <v/>
      </c>
    </row>
    <row r="66" spans="2:8">
      <c r="B66" s="8" t="str">
        <f t="shared" si="4"/>
        <v/>
      </c>
      <c r="E66" s="13" t="str">
        <f t="shared" si="1"/>
        <v/>
      </c>
      <c r="F66" s="13" t="str">
        <f t="shared" si="2"/>
        <v/>
      </c>
      <c r="G66" s="15" t="str">
        <f t="shared" si="3"/>
        <v/>
      </c>
      <c r="H66" s="22" t="str">
        <f t="shared" si="5"/>
        <v/>
      </c>
    </row>
    <row r="67" spans="2:8">
      <c r="B67" s="8" t="str">
        <f t="shared" si="4"/>
        <v/>
      </c>
      <c r="E67" s="13" t="str">
        <f t="shared" si="1"/>
        <v/>
      </c>
      <c r="F67" s="13" t="str">
        <f t="shared" si="2"/>
        <v/>
      </c>
      <c r="G67" s="15" t="str">
        <f t="shared" si="3"/>
        <v/>
      </c>
      <c r="H67" s="22" t="str">
        <f t="shared" si="5"/>
        <v/>
      </c>
    </row>
    <row r="68" spans="2:8">
      <c r="B68" s="8" t="str">
        <f t="shared" si="4"/>
        <v/>
      </c>
      <c r="E68" s="13" t="str">
        <f t="shared" si="1"/>
        <v/>
      </c>
      <c r="F68" s="13" t="str">
        <f t="shared" si="2"/>
        <v/>
      </c>
      <c r="G68" s="15" t="str">
        <f t="shared" si="3"/>
        <v/>
      </c>
      <c r="H68" s="22" t="str">
        <f t="shared" si="5"/>
        <v/>
      </c>
    </row>
    <row r="69" spans="2:8">
      <c r="B69" s="8" t="str">
        <f t="shared" si="4"/>
        <v/>
      </c>
      <c r="E69" s="13" t="str">
        <f t="shared" si="1"/>
        <v/>
      </c>
      <c r="F69" s="13" t="str">
        <f t="shared" si="2"/>
        <v/>
      </c>
      <c r="G69" s="15" t="str">
        <f t="shared" si="3"/>
        <v/>
      </c>
      <c r="H69" s="22" t="str">
        <f t="shared" si="5"/>
        <v/>
      </c>
    </row>
    <row r="70" spans="2:8">
      <c r="B70" s="8" t="str">
        <f t="shared" si="4"/>
        <v/>
      </c>
      <c r="E70" s="13" t="str">
        <f t="shared" si="1"/>
        <v/>
      </c>
      <c r="F70" s="13" t="str">
        <f t="shared" si="2"/>
        <v/>
      </c>
      <c r="G70" s="15" t="str">
        <f t="shared" si="3"/>
        <v/>
      </c>
      <c r="H70" s="22" t="str">
        <f t="shared" si="5"/>
        <v/>
      </c>
    </row>
    <row r="71" spans="2:8">
      <c r="B71" s="8" t="str">
        <f t="shared" si="4"/>
        <v/>
      </c>
      <c r="E71" s="13" t="str">
        <f t="shared" si="1"/>
        <v/>
      </c>
      <c r="F71" s="13" t="str">
        <f t="shared" si="2"/>
        <v/>
      </c>
      <c r="G71" s="15" t="str">
        <f t="shared" si="3"/>
        <v/>
      </c>
      <c r="H71" s="22" t="str">
        <f t="shared" si="5"/>
        <v/>
      </c>
    </row>
    <row r="72" spans="2:8">
      <c r="B72" s="8" t="str">
        <f t="shared" si="4"/>
        <v/>
      </c>
      <c r="E72" s="13" t="str">
        <f t="shared" si="1"/>
        <v/>
      </c>
      <c r="F72" s="13" t="str">
        <f t="shared" si="2"/>
        <v/>
      </c>
      <c r="G72" s="15" t="str">
        <f t="shared" si="3"/>
        <v/>
      </c>
      <c r="H72" s="22" t="str">
        <f t="shared" ref="H72:H100" si="6">IF(ISBLANK($A72),"",IF(G72="",IF(F72=0,H71,""),(G72-$L$8)/($L$8-$B$8)))</f>
        <v/>
      </c>
    </row>
    <row r="73" spans="2:8">
      <c r="B73" s="8" t="str">
        <f t="shared" si="4"/>
        <v/>
      </c>
      <c r="E73" s="13" t="str">
        <f t="shared" ref="E73:E100" si="7">IF(ISBLANK($A73),"",IF(ISBLANK(D73),MIN(E72,F72),(D73-D67)/MIN(ROW()-7,7)))</f>
        <v/>
      </c>
      <c r="F73" s="13" t="str">
        <f t="shared" ref="F73:F100" si="8">IF(ISBLANK($A73),"",IF(ISBLANK(D73),MAX(0,F72-E73),C73-D73))</f>
        <v/>
      </c>
      <c r="G73" s="15" t="str">
        <f t="shared" ref="G73:G100" si="9">IF(ISBLANK($A73),"",IF(AND(NOT(ISBLANK(G72)),F72=0),G72,IF(E73=0,"",$B73+ROUNDUP(F73/E73,0))))</f>
        <v/>
      </c>
      <c r="H73" s="22" t="str">
        <f t="shared" si="6"/>
        <v/>
      </c>
    </row>
    <row r="74" spans="2:8">
      <c r="B74" s="8" t="str">
        <f t="shared" ref="B74:B100" si="10">IF(ISBLANK(A74),"",B$8+A74-1)</f>
        <v/>
      </c>
      <c r="E74" s="13" t="str">
        <f t="shared" si="7"/>
        <v/>
      </c>
      <c r="F74" s="13" t="str">
        <f t="shared" si="8"/>
        <v/>
      </c>
      <c r="G74" s="15" t="str">
        <f t="shared" si="9"/>
        <v/>
      </c>
      <c r="H74" s="22" t="str">
        <f t="shared" si="6"/>
        <v/>
      </c>
    </row>
    <row r="75" spans="2:8">
      <c r="B75" s="8" t="str">
        <f t="shared" si="10"/>
        <v/>
      </c>
      <c r="E75" s="13" t="str">
        <f t="shared" si="7"/>
        <v/>
      </c>
      <c r="F75" s="13" t="str">
        <f t="shared" si="8"/>
        <v/>
      </c>
      <c r="G75" s="15" t="str">
        <f t="shared" si="9"/>
        <v/>
      </c>
      <c r="H75" s="22" t="str">
        <f t="shared" si="6"/>
        <v/>
      </c>
    </row>
    <row r="76" spans="2:8">
      <c r="B76" s="8" t="str">
        <f t="shared" si="10"/>
        <v/>
      </c>
      <c r="E76" s="13" t="str">
        <f t="shared" si="7"/>
        <v/>
      </c>
      <c r="F76" s="13" t="str">
        <f t="shared" si="8"/>
        <v/>
      </c>
      <c r="G76" s="15" t="str">
        <f t="shared" si="9"/>
        <v/>
      </c>
      <c r="H76" s="22" t="str">
        <f t="shared" si="6"/>
        <v/>
      </c>
    </row>
    <row r="77" spans="2:8">
      <c r="B77" s="8" t="str">
        <f t="shared" si="10"/>
        <v/>
      </c>
      <c r="E77" s="13" t="str">
        <f t="shared" si="7"/>
        <v/>
      </c>
      <c r="F77" s="13" t="str">
        <f t="shared" si="8"/>
        <v/>
      </c>
      <c r="G77" s="15" t="str">
        <f t="shared" si="9"/>
        <v/>
      </c>
      <c r="H77" s="22" t="str">
        <f t="shared" si="6"/>
        <v/>
      </c>
    </row>
    <row r="78" spans="2:8">
      <c r="B78" s="8" t="str">
        <f t="shared" si="10"/>
        <v/>
      </c>
      <c r="E78" s="13" t="str">
        <f t="shared" si="7"/>
        <v/>
      </c>
      <c r="F78" s="13" t="str">
        <f t="shared" si="8"/>
        <v/>
      </c>
      <c r="G78" s="15" t="str">
        <f t="shared" si="9"/>
        <v/>
      </c>
      <c r="H78" s="22" t="str">
        <f t="shared" si="6"/>
        <v/>
      </c>
    </row>
    <row r="79" spans="2:8">
      <c r="B79" s="8" t="str">
        <f t="shared" si="10"/>
        <v/>
      </c>
      <c r="E79" s="13" t="str">
        <f t="shared" si="7"/>
        <v/>
      </c>
      <c r="F79" s="13" t="str">
        <f t="shared" si="8"/>
        <v/>
      </c>
      <c r="G79" s="15" t="str">
        <f t="shared" si="9"/>
        <v/>
      </c>
      <c r="H79" s="22" t="str">
        <f t="shared" si="6"/>
        <v/>
      </c>
    </row>
    <row r="80" spans="2:8">
      <c r="B80" s="8" t="str">
        <f t="shared" si="10"/>
        <v/>
      </c>
      <c r="E80" s="13" t="str">
        <f t="shared" si="7"/>
        <v/>
      </c>
      <c r="F80" s="13" t="str">
        <f t="shared" si="8"/>
        <v/>
      </c>
      <c r="G80" s="15" t="str">
        <f t="shared" si="9"/>
        <v/>
      </c>
      <c r="H80" s="22" t="str">
        <f t="shared" si="6"/>
        <v/>
      </c>
    </row>
    <row r="81" spans="2:8">
      <c r="B81" s="8" t="str">
        <f t="shared" si="10"/>
        <v/>
      </c>
      <c r="E81" s="13" t="str">
        <f t="shared" si="7"/>
        <v/>
      </c>
      <c r="F81" s="13" t="str">
        <f t="shared" si="8"/>
        <v/>
      </c>
      <c r="G81" s="15" t="str">
        <f t="shared" si="9"/>
        <v/>
      </c>
      <c r="H81" s="22" t="str">
        <f t="shared" si="6"/>
        <v/>
      </c>
    </row>
    <row r="82" spans="2:8">
      <c r="B82" s="8" t="str">
        <f t="shared" si="10"/>
        <v/>
      </c>
      <c r="E82" s="13" t="str">
        <f t="shared" si="7"/>
        <v/>
      </c>
      <c r="F82" s="13" t="str">
        <f t="shared" si="8"/>
        <v/>
      </c>
      <c r="G82" s="15" t="str">
        <f t="shared" si="9"/>
        <v/>
      </c>
      <c r="H82" s="22" t="str">
        <f t="shared" si="6"/>
        <v/>
      </c>
    </row>
    <row r="83" spans="2:8">
      <c r="B83" s="8" t="str">
        <f t="shared" si="10"/>
        <v/>
      </c>
      <c r="E83" s="13" t="str">
        <f t="shared" si="7"/>
        <v/>
      </c>
      <c r="F83" s="13" t="str">
        <f t="shared" si="8"/>
        <v/>
      </c>
      <c r="G83" s="15" t="str">
        <f t="shared" si="9"/>
        <v/>
      </c>
      <c r="H83" s="22" t="str">
        <f t="shared" si="6"/>
        <v/>
      </c>
    </row>
    <row r="84" spans="2:8">
      <c r="B84" s="8" t="str">
        <f t="shared" si="10"/>
        <v/>
      </c>
      <c r="E84" s="13" t="str">
        <f t="shared" si="7"/>
        <v/>
      </c>
      <c r="F84" s="13" t="str">
        <f t="shared" si="8"/>
        <v/>
      </c>
      <c r="G84" s="15" t="str">
        <f t="shared" si="9"/>
        <v/>
      </c>
      <c r="H84" s="22" t="str">
        <f t="shared" si="6"/>
        <v/>
      </c>
    </row>
    <row r="85" spans="2:8">
      <c r="B85" s="8" t="str">
        <f t="shared" si="10"/>
        <v/>
      </c>
      <c r="E85" s="13" t="str">
        <f t="shared" si="7"/>
        <v/>
      </c>
      <c r="F85" s="13" t="str">
        <f t="shared" si="8"/>
        <v/>
      </c>
      <c r="G85" s="15" t="str">
        <f t="shared" si="9"/>
        <v/>
      </c>
      <c r="H85" s="22" t="str">
        <f t="shared" si="6"/>
        <v/>
      </c>
    </row>
    <row r="86" spans="2:8">
      <c r="B86" s="8" t="str">
        <f t="shared" si="10"/>
        <v/>
      </c>
      <c r="E86" s="13" t="str">
        <f t="shared" si="7"/>
        <v/>
      </c>
      <c r="F86" s="13" t="str">
        <f t="shared" si="8"/>
        <v/>
      </c>
      <c r="G86" s="15" t="str">
        <f t="shared" si="9"/>
        <v/>
      </c>
      <c r="H86" s="22" t="str">
        <f t="shared" si="6"/>
        <v/>
      </c>
    </row>
    <row r="87" spans="2:8">
      <c r="B87" s="8" t="str">
        <f t="shared" si="10"/>
        <v/>
      </c>
      <c r="E87" s="13" t="str">
        <f t="shared" si="7"/>
        <v/>
      </c>
      <c r="F87" s="13" t="str">
        <f t="shared" si="8"/>
        <v/>
      </c>
      <c r="G87" s="15" t="str">
        <f t="shared" si="9"/>
        <v/>
      </c>
      <c r="H87" s="22" t="str">
        <f t="shared" si="6"/>
        <v/>
      </c>
    </row>
    <row r="88" spans="2:8">
      <c r="B88" s="8" t="str">
        <f t="shared" si="10"/>
        <v/>
      </c>
      <c r="E88" s="13" t="str">
        <f t="shared" si="7"/>
        <v/>
      </c>
      <c r="F88" s="13" t="str">
        <f t="shared" si="8"/>
        <v/>
      </c>
      <c r="G88" s="15" t="str">
        <f t="shared" si="9"/>
        <v/>
      </c>
      <c r="H88" s="22" t="str">
        <f t="shared" si="6"/>
        <v/>
      </c>
    </row>
    <row r="89" spans="2:8">
      <c r="B89" s="8" t="str">
        <f t="shared" si="10"/>
        <v/>
      </c>
      <c r="E89" s="13" t="str">
        <f t="shared" si="7"/>
        <v/>
      </c>
      <c r="F89" s="13" t="str">
        <f t="shared" si="8"/>
        <v/>
      </c>
      <c r="G89" s="15" t="str">
        <f t="shared" si="9"/>
        <v/>
      </c>
      <c r="H89" s="22" t="str">
        <f t="shared" si="6"/>
        <v/>
      </c>
    </row>
    <row r="90" spans="2:8">
      <c r="B90" s="8" t="str">
        <f t="shared" si="10"/>
        <v/>
      </c>
      <c r="E90" s="13" t="str">
        <f t="shared" si="7"/>
        <v/>
      </c>
      <c r="F90" s="13" t="str">
        <f t="shared" si="8"/>
        <v/>
      </c>
      <c r="G90" s="15" t="str">
        <f t="shared" si="9"/>
        <v/>
      </c>
      <c r="H90" s="22" t="str">
        <f t="shared" si="6"/>
        <v/>
      </c>
    </row>
    <row r="91" spans="2:8">
      <c r="B91" s="8" t="str">
        <f t="shared" si="10"/>
        <v/>
      </c>
      <c r="E91" s="13" t="str">
        <f t="shared" si="7"/>
        <v/>
      </c>
      <c r="F91" s="13" t="str">
        <f t="shared" si="8"/>
        <v/>
      </c>
      <c r="G91" s="15" t="str">
        <f t="shared" si="9"/>
        <v/>
      </c>
      <c r="H91" s="22" t="str">
        <f t="shared" si="6"/>
        <v/>
      </c>
    </row>
    <row r="92" spans="2:8">
      <c r="B92" s="8" t="str">
        <f t="shared" si="10"/>
        <v/>
      </c>
      <c r="E92" s="13" t="str">
        <f t="shared" si="7"/>
        <v/>
      </c>
      <c r="F92" s="13" t="str">
        <f t="shared" si="8"/>
        <v/>
      </c>
      <c r="G92" s="15" t="str">
        <f t="shared" si="9"/>
        <v/>
      </c>
      <c r="H92" s="22" t="str">
        <f t="shared" si="6"/>
        <v/>
      </c>
    </row>
    <row r="93" spans="2:8">
      <c r="B93" s="8" t="str">
        <f t="shared" si="10"/>
        <v/>
      </c>
      <c r="E93" s="13" t="str">
        <f t="shared" si="7"/>
        <v/>
      </c>
      <c r="F93" s="13" t="str">
        <f t="shared" si="8"/>
        <v/>
      </c>
      <c r="G93" s="15" t="str">
        <f t="shared" si="9"/>
        <v/>
      </c>
      <c r="H93" s="22" t="str">
        <f t="shared" si="6"/>
        <v/>
      </c>
    </row>
    <row r="94" spans="2:8">
      <c r="B94" s="8" t="str">
        <f t="shared" si="10"/>
        <v/>
      </c>
      <c r="E94" s="13" t="str">
        <f t="shared" si="7"/>
        <v/>
      </c>
      <c r="F94" s="13" t="str">
        <f t="shared" si="8"/>
        <v/>
      </c>
      <c r="G94" s="15" t="str">
        <f t="shared" si="9"/>
        <v/>
      </c>
      <c r="H94" s="22" t="str">
        <f t="shared" si="6"/>
        <v/>
      </c>
    </row>
    <row r="95" spans="2:8">
      <c r="B95" s="8" t="str">
        <f t="shared" si="10"/>
        <v/>
      </c>
      <c r="E95" s="13" t="str">
        <f t="shared" si="7"/>
        <v/>
      </c>
      <c r="F95" s="13" t="str">
        <f t="shared" si="8"/>
        <v/>
      </c>
      <c r="G95" s="15" t="str">
        <f t="shared" si="9"/>
        <v/>
      </c>
      <c r="H95" s="22" t="str">
        <f t="shared" si="6"/>
        <v/>
      </c>
    </row>
    <row r="96" spans="2:8">
      <c r="B96" s="8" t="str">
        <f t="shared" si="10"/>
        <v/>
      </c>
      <c r="E96" s="13" t="str">
        <f t="shared" si="7"/>
        <v/>
      </c>
      <c r="F96" s="13" t="str">
        <f t="shared" si="8"/>
        <v/>
      </c>
      <c r="G96" s="15" t="str">
        <f t="shared" si="9"/>
        <v/>
      </c>
      <c r="H96" s="22" t="str">
        <f t="shared" si="6"/>
        <v/>
      </c>
    </row>
    <row r="97" spans="1:9">
      <c r="B97" s="8" t="str">
        <f t="shared" si="10"/>
        <v/>
      </c>
      <c r="E97" s="13" t="str">
        <f t="shared" si="7"/>
        <v/>
      </c>
      <c r="F97" s="13" t="str">
        <f t="shared" si="8"/>
        <v/>
      </c>
      <c r="G97" s="15" t="str">
        <f t="shared" si="9"/>
        <v/>
      </c>
      <c r="H97" s="22" t="str">
        <f t="shared" si="6"/>
        <v/>
      </c>
    </row>
    <row r="98" spans="1:9">
      <c r="B98" s="8" t="str">
        <f t="shared" si="10"/>
        <v/>
      </c>
      <c r="E98" s="13" t="str">
        <f t="shared" si="7"/>
        <v/>
      </c>
      <c r="F98" s="13" t="str">
        <f t="shared" si="8"/>
        <v/>
      </c>
      <c r="G98" s="15" t="str">
        <f t="shared" si="9"/>
        <v/>
      </c>
      <c r="H98" s="22" t="str">
        <f t="shared" si="6"/>
        <v/>
      </c>
    </row>
    <row r="99" spans="1:9">
      <c r="B99" s="8" t="str">
        <f t="shared" si="10"/>
        <v/>
      </c>
      <c r="E99" s="13" t="str">
        <f t="shared" si="7"/>
        <v/>
      </c>
      <c r="F99" s="13" t="str">
        <f t="shared" si="8"/>
        <v/>
      </c>
      <c r="G99" s="15" t="str">
        <f t="shared" si="9"/>
        <v/>
      </c>
      <c r="H99" s="22" t="str">
        <f t="shared" si="6"/>
        <v/>
      </c>
    </row>
    <row r="100" spans="1:9">
      <c r="A100" s="25"/>
      <c r="B100" s="26" t="str">
        <f t="shared" si="10"/>
        <v/>
      </c>
      <c r="C100" s="27"/>
      <c r="D100" s="28"/>
      <c r="E100" s="28" t="str">
        <f t="shared" si="7"/>
        <v/>
      </c>
      <c r="F100" s="28" t="str">
        <f t="shared" si="8"/>
        <v/>
      </c>
      <c r="G100" s="26" t="str">
        <f t="shared" si="9"/>
        <v/>
      </c>
      <c r="H100" s="29" t="str">
        <f t="shared" si="6"/>
        <v/>
      </c>
      <c r="I100" s="30"/>
    </row>
  </sheetData>
  <conditionalFormatting sqref="H1:H1048576 L10">
    <cfRule type="colorScale" priority="1">
      <colorScale>
        <cfvo type="num" val="-0.5"/>
        <cfvo type="num" val="0"/>
        <cfvo type="num" val="1"/>
        <color rgb="FF00B050"/>
        <color theme="0"/>
        <color rgb="FFFF0000"/>
      </colorScale>
    </cfRule>
  </conditionalFormatting>
  <conditionalFormatting sqref="H1:H1048576">
    <cfRule type="expression" dxfId="3" priority="3">
      <formula>AND(NOT(ISBLANK($A1)),ISBLANK(D1))</formula>
    </cfRule>
  </conditionalFormatting>
  <conditionalFormatting sqref="E1:E1048576">
    <cfRule type="expression" dxfId="2" priority="4">
      <formula>AND(NOT(ISBLANK($A1)),ISBLANK(D1))</formula>
    </cfRule>
  </conditionalFormatting>
  <conditionalFormatting sqref="G1:G1048576">
    <cfRule type="expression" dxfId="1" priority="2">
      <formula>AND(ROW()&gt;1, NOT(ISBLANK($A1)), OR(ISBLANK(D1), F1&gt;0))</formula>
    </cfRule>
  </conditionalFormatting>
  <conditionalFormatting sqref="F1:F1048576">
    <cfRule type="expression" dxfId="0" priority="5">
      <formula>AND(NOT(ISBLANK($A1)),ISBLANK(D1))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A52" sqref="A52"/>
    </sheetView>
  </sheetViews>
  <sheetFormatPr defaultRowHeight="15"/>
  <cols>
    <col min="1" max="16384" width="9.140625" style="14"/>
  </cols>
  <sheetData>
    <row r="1" spans="1:12">
      <c r="A1" s="31" t="s">
        <v>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18" spans="1:12">
      <c r="A18" s="31" t="s">
        <v>9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34" spans="1:12">
      <c r="A34" s="31" t="s">
        <v>7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51" spans="1:12">
      <c r="A51" s="31" t="s">
        <v>10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</row>
  </sheetData>
  <mergeCells count="4">
    <mergeCell ref="A1:L1"/>
    <mergeCell ref="A18:L18"/>
    <mergeCell ref="A34:L34"/>
    <mergeCell ref="A51:L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A18" sqref="A18:L18"/>
    </sheetView>
  </sheetViews>
  <sheetFormatPr defaultRowHeight="15"/>
  <cols>
    <col min="1" max="16384" width="9.140625" style="14"/>
  </cols>
  <sheetData>
    <row r="1" spans="1:12">
      <c r="A1" s="31" t="s">
        <v>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18" spans="1:12">
      <c r="A18" s="31" t="s">
        <v>9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34" spans="1:12">
      <c r="A34" s="31" t="s">
        <v>7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51" spans="1:12">
      <c r="A51" s="31" t="s">
        <v>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</row>
  </sheetData>
  <mergeCells count="4">
    <mergeCell ref="A1:L1"/>
    <mergeCell ref="A18:L18"/>
    <mergeCell ref="A34:L34"/>
    <mergeCell ref="A51:L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1.2 History</vt:lpstr>
      <vt:lpstr>Iteration 1.2 Graphs</vt:lpstr>
      <vt:lpstr>Iteration Graph 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2010-05-27T09:33:11Z</dcterms:created>
  <dcterms:modified xsi:type="dcterms:W3CDTF">2010-07-03T10:15:20Z</dcterms:modified>
</cp:coreProperties>
</file>