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up\Documents\GitHub\NPH-Analysis\Vergence\"/>
    </mc:Choice>
  </mc:AlternateContent>
  <bookViews>
    <workbookView xWindow="0" yWindow="0" windowWidth="28800" windowHeight="14235"/>
  </bookViews>
  <sheets>
    <sheet name="BootstrapSaccadesComplexModel" sheetId="1" r:id="rId1"/>
  </sheets>
  <calcPr calcId="0"/>
</workbook>
</file>

<file path=xl/calcChain.xml><?xml version="1.0" encoding="utf-8"?>
<calcChain xmlns="http://schemas.openxmlformats.org/spreadsheetml/2006/main">
  <c r="L59" i="1" l="1"/>
  <c r="M59" i="1"/>
  <c r="N59" i="1"/>
  <c r="K59" i="1"/>
  <c r="L58" i="1"/>
  <c r="M58" i="1"/>
  <c r="N58" i="1"/>
  <c r="K58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L2" i="1"/>
  <c r="M2" i="1"/>
  <c r="N2" i="1"/>
  <c r="K2" i="1"/>
</calcChain>
</file>

<file path=xl/sharedStrings.xml><?xml version="1.0" encoding="utf-8"?>
<sst xmlns="http://schemas.openxmlformats.org/spreadsheetml/2006/main" count="131" uniqueCount="124">
  <si>
    <t>neuron</t>
  </si>
  <si>
    <t>b</t>
  </si>
  <si>
    <t>verg.angle</t>
  </si>
  <si>
    <t>overlap</t>
  </si>
  <si>
    <t>Bee-101</t>
  </si>
  <si>
    <t>Bee-102</t>
  </si>
  <si>
    <t>Bee-103</t>
  </si>
  <si>
    <t>Bee-104</t>
  </si>
  <si>
    <t>Bee-105</t>
  </si>
  <si>
    <t>Bee-106</t>
  </si>
  <si>
    <t>Bee-107</t>
  </si>
  <si>
    <t>Bee-108</t>
  </si>
  <si>
    <t>Bee-110</t>
  </si>
  <si>
    <t>Bee-111</t>
  </si>
  <si>
    <t>Bee-112</t>
  </si>
  <si>
    <t>Bee-113</t>
  </si>
  <si>
    <t>Bee-201</t>
  </si>
  <si>
    <t>Bee-202</t>
  </si>
  <si>
    <t>Bee-203</t>
  </si>
  <si>
    <t>Bee-204</t>
  </si>
  <si>
    <t>Bee-205</t>
  </si>
  <si>
    <t>Bee-206</t>
  </si>
  <si>
    <t>Bee-207</t>
  </si>
  <si>
    <t>Bee-208</t>
  </si>
  <si>
    <t>Bee-209</t>
  </si>
  <si>
    <t>Bee-210</t>
  </si>
  <si>
    <t>Bee-211</t>
  </si>
  <si>
    <t>Bee-212</t>
  </si>
  <si>
    <t>Bee-213</t>
  </si>
  <si>
    <t>Bee-214</t>
  </si>
  <si>
    <t>Bee-215</t>
  </si>
  <si>
    <t>Bee-216</t>
  </si>
  <si>
    <t>Bee-217</t>
  </si>
  <si>
    <t>Bee-218</t>
  </si>
  <si>
    <t>Bee-219</t>
  </si>
  <si>
    <t>Bee-220</t>
  </si>
  <si>
    <t>Ozette-101</t>
  </si>
  <si>
    <t>Ozette-102</t>
  </si>
  <si>
    <t>Ozette-103</t>
  </si>
  <si>
    <t>Ozette-104</t>
  </si>
  <si>
    <t>Ozette-105</t>
  </si>
  <si>
    <t>Ozette-106</t>
  </si>
  <si>
    <t>Ozette-107</t>
  </si>
  <si>
    <t>Ozette-108</t>
  </si>
  <si>
    <t>Ozette-109</t>
  </si>
  <si>
    <t>Ozette-110</t>
  </si>
  <si>
    <t>Ozette-111</t>
  </si>
  <si>
    <t>Ozette-112</t>
  </si>
  <si>
    <t>Ozette-113</t>
  </si>
  <si>
    <t>Ozette-114</t>
  </si>
  <si>
    <t>Ozette-115</t>
  </si>
  <si>
    <t>Ozette-116</t>
  </si>
  <si>
    <t>Ozette-117</t>
  </si>
  <si>
    <t>Ozette-118</t>
  </si>
  <si>
    <t>Ozette-119</t>
  </si>
  <si>
    <t>Ozette-120</t>
  </si>
  <si>
    <t>Ozette-121</t>
  </si>
  <si>
    <t>Ozette-122</t>
  </si>
  <si>
    <t>Ozette-123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</si>
  <si>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</si>
  <si>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</si>
  <si>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</si>
  <si>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</si>
  <si>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</si>
  <si>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</si>
  <si>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</si>
  <si>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</si>
  <si>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</si>
  <si>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</si>
  <si>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</si>
  <si>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</si>
  <si>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</si>
  <si>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</si>
  <si>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</si>
  <si>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</si>
  <si>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</si>
  <si>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</si>
  <si>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</si>
  <si>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</si>
  <si>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</si>
  <si>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</si>
  <si>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</si>
  <si>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</si>
  <si>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</si>
  <si>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</si>
  <si>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</si>
  <si>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</si>
  <si>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</si>
  <si>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</si>
  <si>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</si>
  <si>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</si>
  <si>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</si>
  <si>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</si>
  <si>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</si>
  <si>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</si>
  <si>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</si>
  <si>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</si>
  <si>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</si>
  <si>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</si>
  <si>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</si>
  <si>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</si>
  <si>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</si>
  <si>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</si>
  <si>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</si>
  <si>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</si>
  <si>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</si>
  <si>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</si>
  <si>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</si>
  <si>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</si>
  <si>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</si>
  <si>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</si>
  <si>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</si>
  <si>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</si>
  <si>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</si>
  <si>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r_s</t>
  </si>
  <si>
    <t>r_n</t>
  </si>
  <si>
    <t>unit</t>
  </si>
  <si>
    <t>average</t>
  </si>
  <si>
    <t>std</t>
  </si>
  <si>
    <t>k</t>
  </si>
  <si>
    <t>intercept</t>
  </si>
  <si>
    <t>saccadic</t>
  </si>
  <si>
    <t>non-saccadic</t>
  </si>
  <si>
    <t>vergence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</si>
</sst>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5" workbookViewId="0">
      <selection activeCell="P43" sqref="P43"/>
    </sheetView>
  </sheetViews>
  <sheetFormatPr defaultRowHeight="15" x14ac:dyDescent="0.25"/>
  <cols>
    <col min="2" max="2" width="9.140625" customWidth="1"/>
    <col min="4" max="4" width="12.5703125" bestFit="1" customWidth="1"/>
    <col min="5" max="6" width="11.28515625" bestFit="1" customWidth="1"/>
    <col min="7" max="7" width="13.140625" bestFit="1" customWidth="1"/>
    <col min="10" max="10" width="9.140625" customWidth="1"/>
    <col min="11" max="11" width="12.5703125" bestFit="1" customWidth="1"/>
    <col min="12" max="12" width="11.28515625" bestFit="1" customWidth="1"/>
    <col min="13" max="13" width="15.5703125" customWidth="1"/>
    <col min="14" max="14" width="17.85546875" customWidth="1"/>
  </cols>
  <sheetData>
    <row r="1" spans="1:14" x14ac:dyDescent="0.25">
      <c r="B1" t="s">
        <v>0</v>
      </c>
      <c r="C1" t="s">
        <v>116</v>
      </c>
      <c r="D1" t="s">
        <v>1</v>
      </c>
      <c r="E1" t="s">
        <v>114</v>
      </c>
      <c r="F1" t="s">
        <v>115</v>
      </c>
      <c r="G1" t="s">
        <v>2</v>
      </c>
      <c r="H1" t="s">
        <v>3</v>
      </c>
      <c r="K1" t="s">
        <v>1</v>
      </c>
      <c r="L1" t="s">
        <v>114</v>
      </c>
      <c r="M1" t="s">
        <v>115</v>
      </c>
      <c r="N1" t="s">
        <v>2</v>
      </c>
    </row>
    <row r="2" spans="1:14" x14ac:dyDescent="0.25">
      <c r="A2">
        <v>3</v>
      </c>
      <c r="B2" t="s">
        <v>6</v>
      </c>
      <c r="C2" t="s">
        <v>61</v>
      </c>
      <c r="D2" s="1">
        <v>11.0481343684071</v>
      </c>
      <c r="E2" s="1">
        <v>1.35174626343461</v>
      </c>
      <c r="F2" s="1">
        <v>5.2247447131096401</v>
      </c>
      <c r="G2" s="1">
        <v>7.4789958502200102</v>
      </c>
      <c r="H2" t="b">
        <v>0</v>
      </c>
      <c r="K2" s="1">
        <f>ABS(D2)</f>
        <v>11.0481343684071</v>
      </c>
      <c r="L2" s="1">
        <f t="shared" ref="L2:N2" si="0">ABS(E2)</f>
        <v>1.35174626343461</v>
      </c>
      <c r="M2" s="1">
        <f t="shared" si="0"/>
        <v>5.2247447131096401</v>
      </c>
      <c r="N2" s="1">
        <f t="shared" si="0"/>
        <v>7.4789958502200102</v>
      </c>
    </row>
    <row r="3" spans="1:14" x14ac:dyDescent="0.25">
      <c r="A3">
        <v>12</v>
      </c>
      <c r="B3" t="s">
        <v>15</v>
      </c>
      <c r="C3" t="s">
        <v>70</v>
      </c>
      <c r="D3" s="1">
        <v>-8.3466171459913294</v>
      </c>
      <c r="E3" s="1">
        <v>0.82429807387714804</v>
      </c>
      <c r="F3" s="1">
        <v>4.2509466751847702</v>
      </c>
      <c r="G3" s="1">
        <v>9.1501767305365895</v>
      </c>
      <c r="H3" t="b">
        <v>0</v>
      </c>
      <c r="K3" s="1">
        <f t="shared" ref="K3:K56" si="1">ABS(D3)</f>
        <v>8.3466171459913294</v>
      </c>
      <c r="L3" s="1">
        <f t="shared" ref="L3:L56" si="2">ABS(E3)</f>
        <v>0.82429807387714804</v>
      </c>
      <c r="M3" s="1">
        <f t="shared" ref="M3:M56" si="3">ABS(F3)</f>
        <v>4.2509466751847702</v>
      </c>
      <c r="N3" s="1">
        <f t="shared" ref="N3:N56" si="4">ABS(G3)</f>
        <v>9.1501767305365895</v>
      </c>
    </row>
    <row r="4" spans="1:14" x14ac:dyDescent="0.25">
      <c r="A4">
        <v>44</v>
      </c>
      <c r="B4" t="s">
        <v>47</v>
      </c>
      <c r="C4" t="s">
        <v>102</v>
      </c>
      <c r="D4" s="1">
        <v>45.979454861743598</v>
      </c>
      <c r="E4" s="1">
        <v>0.630088120884153</v>
      </c>
      <c r="F4" s="1">
        <v>3.3849791631066499</v>
      </c>
      <c r="G4" s="1">
        <v>4.4412475902100699</v>
      </c>
      <c r="H4" t="b">
        <v>0</v>
      </c>
      <c r="K4" s="1">
        <f t="shared" si="1"/>
        <v>45.979454861743598</v>
      </c>
      <c r="L4" s="1">
        <f t="shared" si="2"/>
        <v>0.630088120884153</v>
      </c>
      <c r="M4" s="1">
        <f t="shared" si="3"/>
        <v>3.3849791631066499</v>
      </c>
      <c r="N4" s="1">
        <f t="shared" si="4"/>
        <v>4.4412475902100699</v>
      </c>
    </row>
    <row r="5" spans="1:14" x14ac:dyDescent="0.25">
      <c r="A5">
        <v>23</v>
      </c>
      <c r="B5" t="s">
        <v>26</v>
      </c>
      <c r="C5" t="s">
        <v>81</v>
      </c>
      <c r="D5" s="1">
        <v>5.6295287073734599</v>
      </c>
      <c r="E5" s="1">
        <v>0.86635969927666401</v>
      </c>
      <c r="F5" s="1">
        <v>2.93299152121077</v>
      </c>
      <c r="G5" s="1">
        <v>3.6379703999643298</v>
      </c>
      <c r="H5" t="b">
        <v>0</v>
      </c>
      <c r="J5" s="1"/>
      <c r="K5" s="1">
        <f t="shared" si="1"/>
        <v>5.6295287073734599</v>
      </c>
      <c r="L5" s="1">
        <f t="shared" si="2"/>
        <v>0.86635969927666401</v>
      </c>
      <c r="M5" s="1">
        <f t="shared" si="3"/>
        <v>2.93299152121077</v>
      </c>
      <c r="N5" s="1">
        <f t="shared" si="4"/>
        <v>3.6379703999643298</v>
      </c>
    </row>
    <row r="6" spans="1:14" x14ac:dyDescent="0.25">
      <c r="A6">
        <v>7</v>
      </c>
      <c r="B6" t="s">
        <v>10</v>
      </c>
      <c r="C6" t="s">
        <v>65</v>
      </c>
      <c r="D6" s="1">
        <v>59.093742565358397</v>
      </c>
      <c r="E6" s="1">
        <v>0.50508340535604401</v>
      </c>
      <c r="F6" s="1">
        <v>2.2227507107348199</v>
      </c>
      <c r="G6" s="1">
        <v>7.2979567174727196</v>
      </c>
      <c r="H6" t="b">
        <v>0</v>
      </c>
      <c r="K6" s="1">
        <f t="shared" si="1"/>
        <v>59.093742565358397</v>
      </c>
      <c r="L6" s="1">
        <f t="shared" si="2"/>
        <v>0.50508340535604401</v>
      </c>
      <c r="M6" s="1">
        <f t="shared" si="3"/>
        <v>2.2227507107348199</v>
      </c>
      <c r="N6" s="1">
        <f t="shared" si="4"/>
        <v>7.2979567174727196</v>
      </c>
    </row>
    <row r="7" spans="1:14" x14ac:dyDescent="0.25">
      <c r="A7">
        <v>46</v>
      </c>
      <c r="B7" t="s">
        <v>49</v>
      </c>
      <c r="C7" t="s">
        <v>104</v>
      </c>
      <c r="D7" s="1">
        <v>26.0910496148114</v>
      </c>
      <c r="E7" s="1">
        <v>0.69435069827431095</v>
      </c>
      <c r="F7" s="1">
        <v>2.18525614228479</v>
      </c>
      <c r="G7" s="1">
        <v>7.1790661176018604</v>
      </c>
      <c r="H7" t="b">
        <v>0</v>
      </c>
      <c r="K7" s="1">
        <f t="shared" si="1"/>
        <v>26.0910496148114</v>
      </c>
      <c r="L7" s="1">
        <f t="shared" si="2"/>
        <v>0.69435069827431095</v>
      </c>
      <c r="M7" s="1">
        <f t="shared" si="3"/>
        <v>2.18525614228479</v>
      </c>
      <c r="N7" s="1">
        <f t="shared" si="4"/>
        <v>7.1790661176018604</v>
      </c>
    </row>
    <row r="8" spans="1:14" x14ac:dyDescent="0.25">
      <c r="A8">
        <v>30</v>
      </c>
      <c r="B8" t="s">
        <v>33</v>
      </c>
      <c r="C8" t="s">
        <v>88</v>
      </c>
      <c r="D8" s="1">
        <v>52.352858677015199</v>
      </c>
      <c r="E8" s="1">
        <v>0.55872633320660803</v>
      </c>
      <c r="F8" s="1">
        <v>2.0133817922770101</v>
      </c>
      <c r="G8" s="1">
        <v>0.181734529462134</v>
      </c>
      <c r="H8" t="b">
        <v>0</v>
      </c>
      <c r="K8" s="1">
        <f t="shared" si="1"/>
        <v>52.352858677015199</v>
      </c>
      <c r="L8" s="1">
        <f t="shared" si="2"/>
        <v>0.55872633320660803</v>
      </c>
      <c r="M8" s="1">
        <f t="shared" si="3"/>
        <v>2.0133817922770101</v>
      </c>
      <c r="N8" s="1">
        <f t="shared" si="4"/>
        <v>0.181734529462134</v>
      </c>
    </row>
    <row r="9" spans="1:14" x14ac:dyDescent="0.25">
      <c r="A9">
        <v>27</v>
      </c>
      <c r="B9" t="s">
        <v>30</v>
      </c>
      <c r="C9" t="s">
        <v>85</v>
      </c>
      <c r="D9" s="1">
        <v>-9.0591115714665698</v>
      </c>
      <c r="E9" s="1">
        <v>1.1471444616539599</v>
      </c>
      <c r="F9" s="1">
        <v>2.0037521436586099</v>
      </c>
      <c r="G9" s="1">
        <v>16.049446550683399</v>
      </c>
      <c r="H9" t="b">
        <v>0</v>
      </c>
      <c r="K9" s="1">
        <f t="shared" si="1"/>
        <v>9.0591115714665698</v>
      </c>
      <c r="L9" s="1">
        <f t="shared" si="2"/>
        <v>1.1471444616539599</v>
      </c>
      <c r="M9" s="1">
        <f t="shared" si="3"/>
        <v>2.0037521436586099</v>
      </c>
      <c r="N9" s="1">
        <f t="shared" si="4"/>
        <v>16.049446550683399</v>
      </c>
    </row>
    <row r="10" spans="1:14" x14ac:dyDescent="0.25">
      <c r="A10">
        <v>52</v>
      </c>
      <c r="B10" t="s">
        <v>55</v>
      </c>
      <c r="C10" t="s">
        <v>110</v>
      </c>
      <c r="D10" s="1">
        <v>31.296793742901901</v>
      </c>
      <c r="E10" s="1">
        <v>0.85866570522927299</v>
      </c>
      <c r="F10" s="1">
        <v>1.9128811233852501</v>
      </c>
      <c r="G10" s="1">
        <v>2.1744524637076501</v>
      </c>
      <c r="H10" t="b">
        <v>0</v>
      </c>
      <c r="K10" s="1">
        <f t="shared" si="1"/>
        <v>31.296793742901901</v>
      </c>
      <c r="L10" s="1">
        <f t="shared" si="2"/>
        <v>0.85866570522927299</v>
      </c>
      <c r="M10" s="1">
        <f t="shared" si="3"/>
        <v>1.9128811233852501</v>
      </c>
      <c r="N10" s="1">
        <f t="shared" si="4"/>
        <v>2.1744524637076501</v>
      </c>
    </row>
    <row r="11" spans="1:14" x14ac:dyDescent="0.25">
      <c r="A11">
        <v>8</v>
      </c>
      <c r="B11" t="s">
        <v>11</v>
      </c>
      <c r="C11" t="s">
        <v>66</v>
      </c>
      <c r="D11" s="1">
        <v>38.336447031263397</v>
      </c>
      <c r="E11" s="1">
        <v>0.36308551558214203</v>
      </c>
      <c r="F11" s="1">
        <v>1.78476107281399</v>
      </c>
      <c r="G11" s="1">
        <v>2.0201518290284701</v>
      </c>
      <c r="H11" t="b">
        <v>0</v>
      </c>
      <c r="K11" s="1">
        <f t="shared" si="1"/>
        <v>38.336447031263397</v>
      </c>
      <c r="L11" s="1">
        <f t="shared" si="2"/>
        <v>0.36308551558214203</v>
      </c>
      <c r="M11" s="1">
        <f t="shared" si="3"/>
        <v>1.78476107281399</v>
      </c>
      <c r="N11" s="1">
        <f t="shared" si="4"/>
        <v>2.0201518290284701</v>
      </c>
    </row>
    <row r="12" spans="1:14" x14ac:dyDescent="0.25">
      <c r="A12">
        <v>53</v>
      </c>
      <c r="B12" t="s">
        <v>56</v>
      </c>
      <c r="C12" t="s">
        <v>111</v>
      </c>
      <c r="D12" s="1">
        <v>30.588655334464601</v>
      </c>
      <c r="E12" s="1">
        <v>0.74128585351465204</v>
      </c>
      <c r="F12" s="1">
        <v>1.7567075452008001</v>
      </c>
      <c r="G12" s="1">
        <v>2.6453217595616301</v>
      </c>
      <c r="H12" t="b">
        <v>0</v>
      </c>
      <c r="K12" s="1">
        <f t="shared" si="1"/>
        <v>30.588655334464601</v>
      </c>
      <c r="L12" s="1">
        <f t="shared" si="2"/>
        <v>0.74128585351465204</v>
      </c>
      <c r="M12" s="1">
        <f t="shared" si="3"/>
        <v>1.7567075452008001</v>
      </c>
      <c r="N12" s="1">
        <f t="shared" si="4"/>
        <v>2.6453217595616301</v>
      </c>
    </row>
    <row r="13" spans="1:14" x14ac:dyDescent="0.25">
      <c r="A13">
        <v>2</v>
      </c>
      <c r="B13" t="s">
        <v>5</v>
      </c>
      <c r="C13" t="s">
        <v>60</v>
      </c>
      <c r="D13" s="1">
        <v>30.472341818492701</v>
      </c>
      <c r="E13" s="1">
        <v>0.47601959103771202</v>
      </c>
      <c r="F13" s="1">
        <v>1.74086838707326</v>
      </c>
      <c r="G13" s="1">
        <v>8.5533286147248706</v>
      </c>
      <c r="H13" t="b">
        <v>0</v>
      </c>
      <c r="K13" s="1">
        <f t="shared" si="1"/>
        <v>30.472341818492701</v>
      </c>
      <c r="L13" s="1">
        <f t="shared" si="2"/>
        <v>0.47601959103771202</v>
      </c>
      <c r="M13" s="1">
        <f t="shared" si="3"/>
        <v>1.74086838707326</v>
      </c>
      <c r="N13" s="1">
        <f t="shared" si="4"/>
        <v>8.5533286147248706</v>
      </c>
    </row>
    <row r="14" spans="1:14" x14ac:dyDescent="0.25">
      <c r="A14">
        <v>1</v>
      </c>
      <c r="B14" t="s">
        <v>4</v>
      </c>
      <c r="C14" t="s">
        <v>59</v>
      </c>
      <c r="D14" s="1">
        <v>40.038020656982198</v>
      </c>
      <c r="E14" s="1">
        <v>0.37696477740620499</v>
      </c>
      <c r="F14" s="1">
        <v>1.6917282300341401</v>
      </c>
      <c r="G14" s="1">
        <v>6.4218670347743601</v>
      </c>
      <c r="H14" t="b">
        <v>0</v>
      </c>
      <c r="K14" s="1">
        <f t="shared" si="1"/>
        <v>40.038020656982198</v>
      </c>
      <c r="L14" s="1">
        <f t="shared" si="2"/>
        <v>0.37696477740620499</v>
      </c>
      <c r="M14" s="1">
        <f t="shared" si="3"/>
        <v>1.6917282300341401</v>
      </c>
      <c r="N14" s="1">
        <f t="shared" si="4"/>
        <v>6.4218670347743601</v>
      </c>
    </row>
    <row r="15" spans="1:14" x14ac:dyDescent="0.25">
      <c r="A15">
        <v>34</v>
      </c>
      <c r="B15" t="s">
        <v>37</v>
      </c>
      <c r="C15" t="s">
        <v>92</v>
      </c>
      <c r="D15" s="1">
        <v>66.281901514647302</v>
      </c>
      <c r="E15" s="1">
        <v>0.41306856115671903</v>
      </c>
      <c r="F15" s="1">
        <v>1.4717646752057201</v>
      </c>
      <c r="G15" s="1">
        <v>4.4722629367068798</v>
      </c>
      <c r="H15" t="b">
        <v>0</v>
      </c>
      <c r="K15" s="1">
        <f t="shared" si="1"/>
        <v>66.281901514647302</v>
      </c>
      <c r="L15" s="1">
        <f t="shared" si="2"/>
        <v>0.41306856115671903</v>
      </c>
      <c r="M15" s="1">
        <f t="shared" si="3"/>
        <v>1.4717646752057201</v>
      </c>
      <c r="N15" s="1">
        <f t="shared" si="4"/>
        <v>4.4722629367068798</v>
      </c>
    </row>
    <row r="16" spans="1:14" x14ac:dyDescent="0.25">
      <c r="A16">
        <v>43</v>
      </c>
      <c r="B16" t="s">
        <v>46</v>
      </c>
      <c r="C16" t="s">
        <v>101</v>
      </c>
      <c r="D16" s="1">
        <v>6.5482754098431997</v>
      </c>
      <c r="E16" s="1">
        <v>0.41690449217472703</v>
      </c>
      <c r="F16" s="1">
        <v>1.4397588449485399</v>
      </c>
      <c r="G16" s="1">
        <v>8.9826768232105696</v>
      </c>
      <c r="H16" t="b">
        <v>0</v>
      </c>
      <c r="K16" s="1">
        <f t="shared" si="1"/>
        <v>6.5482754098431997</v>
      </c>
      <c r="L16" s="1">
        <f t="shared" si="2"/>
        <v>0.41690449217472703</v>
      </c>
      <c r="M16" s="1">
        <f t="shared" si="3"/>
        <v>1.4397588449485399</v>
      </c>
      <c r="N16" s="1">
        <f t="shared" si="4"/>
        <v>8.9826768232105696</v>
      </c>
    </row>
    <row r="17" spans="1:14" x14ac:dyDescent="0.25">
      <c r="A17">
        <v>17</v>
      </c>
      <c r="B17" t="s">
        <v>20</v>
      </c>
      <c r="C17" t="s">
        <v>75</v>
      </c>
      <c r="D17" s="1">
        <v>38.714750249009498</v>
      </c>
      <c r="E17" s="1">
        <v>0.48649828084510699</v>
      </c>
      <c r="F17" s="1">
        <v>1.43693957069626</v>
      </c>
      <c r="G17" s="1">
        <v>6.8292533684578602</v>
      </c>
      <c r="H17" t="b">
        <v>0</v>
      </c>
      <c r="K17" s="1">
        <f t="shared" si="1"/>
        <v>38.714750249009498</v>
      </c>
      <c r="L17" s="1">
        <f t="shared" si="2"/>
        <v>0.48649828084510699</v>
      </c>
      <c r="M17" s="1">
        <f t="shared" si="3"/>
        <v>1.43693957069626</v>
      </c>
      <c r="N17" s="1">
        <f t="shared" si="4"/>
        <v>6.8292533684578602</v>
      </c>
    </row>
    <row r="18" spans="1:14" x14ac:dyDescent="0.25">
      <c r="A18">
        <v>33</v>
      </c>
      <c r="B18" t="s">
        <v>36</v>
      </c>
      <c r="C18" t="s">
        <v>91</v>
      </c>
      <c r="D18" s="1">
        <v>84.185758208752006</v>
      </c>
      <c r="E18" s="1">
        <v>0.38931581681538402</v>
      </c>
      <c r="F18" s="1">
        <v>1.37550696828596</v>
      </c>
      <c r="G18" s="1">
        <v>3.0840048324831599</v>
      </c>
      <c r="H18" t="b">
        <v>0</v>
      </c>
      <c r="K18" s="1">
        <f t="shared" si="1"/>
        <v>84.185758208752006</v>
      </c>
      <c r="L18" s="1">
        <f t="shared" si="2"/>
        <v>0.38931581681538402</v>
      </c>
      <c r="M18" s="1">
        <f t="shared" si="3"/>
        <v>1.37550696828596</v>
      </c>
      <c r="N18" s="1">
        <f t="shared" si="4"/>
        <v>3.0840048324831599</v>
      </c>
    </row>
    <row r="19" spans="1:14" x14ac:dyDescent="0.25">
      <c r="A19">
        <v>42</v>
      </c>
      <c r="B19" t="s">
        <v>45</v>
      </c>
      <c r="C19" t="s">
        <v>100</v>
      </c>
      <c r="D19" s="1">
        <v>17.552819789665399</v>
      </c>
      <c r="E19" s="1">
        <v>0.33416303257367003</v>
      </c>
      <c r="F19" s="1">
        <v>1.36667738715716</v>
      </c>
      <c r="G19" s="1">
        <v>12.024560024571301</v>
      </c>
      <c r="H19" t="b">
        <v>0</v>
      </c>
      <c r="K19" s="1">
        <f t="shared" si="1"/>
        <v>17.552819789665399</v>
      </c>
      <c r="L19" s="1">
        <f t="shared" si="2"/>
        <v>0.33416303257367003</v>
      </c>
      <c r="M19" s="1">
        <f t="shared" si="3"/>
        <v>1.36667738715716</v>
      </c>
      <c r="N19" s="1">
        <f t="shared" si="4"/>
        <v>12.024560024571301</v>
      </c>
    </row>
    <row r="20" spans="1:14" x14ac:dyDescent="0.25">
      <c r="A20">
        <v>15</v>
      </c>
      <c r="B20" t="s">
        <v>18</v>
      </c>
      <c r="C20" t="s">
        <v>73</v>
      </c>
      <c r="D20" s="1">
        <v>26.583396057186999</v>
      </c>
      <c r="E20" s="1">
        <v>0.17147619511994899</v>
      </c>
      <c r="F20" s="1">
        <v>1.3010984734856099</v>
      </c>
      <c r="G20" s="1">
        <v>1.83408306332561</v>
      </c>
      <c r="H20" t="b">
        <v>0</v>
      </c>
      <c r="K20" s="1">
        <f t="shared" si="1"/>
        <v>26.583396057186999</v>
      </c>
      <c r="L20" s="1">
        <f t="shared" si="2"/>
        <v>0.17147619511994899</v>
      </c>
      <c r="M20" s="1">
        <f t="shared" si="3"/>
        <v>1.3010984734856099</v>
      </c>
      <c r="N20" s="1">
        <f t="shared" si="4"/>
        <v>1.83408306332561</v>
      </c>
    </row>
    <row r="21" spans="1:14" x14ac:dyDescent="0.25">
      <c r="A21">
        <v>48</v>
      </c>
      <c r="B21" t="s">
        <v>51</v>
      </c>
      <c r="C21" t="s">
        <v>106</v>
      </c>
      <c r="D21" s="1">
        <v>3.4317495364628101</v>
      </c>
      <c r="E21" s="1">
        <v>0.37403395870621498</v>
      </c>
      <c r="F21" s="1">
        <v>1.2964823423685601</v>
      </c>
      <c r="G21" s="1">
        <v>5.79789341549652</v>
      </c>
      <c r="H21" t="b">
        <v>0</v>
      </c>
      <c r="K21" s="1">
        <f t="shared" si="1"/>
        <v>3.4317495364628101</v>
      </c>
      <c r="L21" s="1">
        <f t="shared" si="2"/>
        <v>0.37403395870621498</v>
      </c>
      <c r="M21" s="1">
        <f t="shared" si="3"/>
        <v>1.2964823423685601</v>
      </c>
      <c r="N21" s="1">
        <f t="shared" si="4"/>
        <v>5.79789341549652</v>
      </c>
    </row>
    <row r="22" spans="1:14" x14ac:dyDescent="0.25">
      <c r="A22">
        <v>50</v>
      </c>
      <c r="B22" t="s">
        <v>53</v>
      </c>
      <c r="C22" t="s">
        <v>108</v>
      </c>
      <c r="D22" s="1">
        <v>47.116311286287697</v>
      </c>
      <c r="E22" s="1">
        <v>0.41411795179403599</v>
      </c>
      <c r="F22" s="1">
        <v>1.2694702757187799</v>
      </c>
      <c r="G22" s="1">
        <v>0.68813199566473704</v>
      </c>
      <c r="H22" t="b">
        <v>0</v>
      </c>
      <c r="K22" s="1">
        <f t="shared" si="1"/>
        <v>47.116311286287697</v>
      </c>
      <c r="L22" s="1">
        <f t="shared" si="2"/>
        <v>0.41411795179403599</v>
      </c>
      <c r="M22" s="1">
        <f t="shared" si="3"/>
        <v>1.2694702757187799</v>
      </c>
      <c r="N22" s="1">
        <f t="shared" si="4"/>
        <v>0.68813199566473704</v>
      </c>
    </row>
    <row r="23" spans="1:14" x14ac:dyDescent="0.25">
      <c r="A23">
        <v>14</v>
      </c>
      <c r="B23" t="s">
        <v>17</v>
      </c>
      <c r="C23" t="s">
        <v>72</v>
      </c>
      <c r="D23" s="1">
        <v>13.026978152664601</v>
      </c>
      <c r="E23" s="1">
        <v>0.36434556317674999</v>
      </c>
      <c r="F23" s="1">
        <v>1.0623598123167299</v>
      </c>
      <c r="G23" s="1">
        <v>7.09954524957835</v>
      </c>
      <c r="H23" t="b">
        <v>0</v>
      </c>
      <c r="K23" s="1">
        <f t="shared" si="1"/>
        <v>13.026978152664601</v>
      </c>
      <c r="L23" s="1">
        <f t="shared" si="2"/>
        <v>0.36434556317674999</v>
      </c>
      <c r="M23" s="1">
        <f t="shared" si="3"/>
        <v>1.0623598123167299</v>
      </c>
      <c r="N23" s="1">
        <f t="shared" si="4"/>
        <v>7.09954524957835</v>
      </c>
    </row>
    <row r="24" spans="1:14" x14ac:dyDescent="0.25">
      <c r="A24">
        <v>4</v>
      </c>
      <c r="B24" t="s">
        <v>7</v>
      </c>
      <c r="C24" t="s">
        <v>62</v>
      </c>
      <c r="D24" s="1">
        <v>51.951099760255602</v>
      </c>
      <c r="E24" s="1">
        <v>0.41264760332899197</v>
      </c>
      <c r="F24" s="1">
        <v>1.0482300143449701</v>
      </c>
      <c r="G24" s="1">
        <v>6.9088221920803097</v>
      </c>
      <c r="H24" t="b">
        <v>1</v>
      </c>
      <c r="K24" s="1">
        <f t="shared" si="1"/>
        <v>51.951099760255602</v>
      </c>
      <c r="L24" s="1">
        <f t="shared" si="2"/>
        <v>0.41264760332899197</v>
      </c>
      <c r="M24" s="1">
        <f t="shared" si="3"/>
        <v>1.0482300143449701</v>
      </c>
      <c r="N24" s="1">
        <f t="shared" si="4"/>
        <v>6.9088221920803097</v>
      </c>
    </row>
    <row r="25" spans="1:14" x14ac:dyDescent="0.25">
      <c r="A25">
        <v>45</v>
      </c>
      <c r="B25" t="s">
        <v>48</v>
      </c>
      <c r="C25" t="s">
        <v>103</v>
      </c>
      <c r="D25" s="1">
        <v>30.422406745541998</v>
      </c>
      <c r="E25" s="1">
        <v>0.42865476779087602</v>
      </c>
      <c r="F25" s="1">
        <v>1.01023794242545</v>
      </c>
      <c r="G25" s="1">
        <v>4.5933311929360201</v>
      </c>
      <c r="H25" t="b">
        <v>1</v>
      </c>
      <c r="K25" s="1">
        <f t="shared" si="1"/>
        <v>30.422406745541998</v>
      </c>
      <c r="L25" s="1">
        <f t="shared" si="2"/>
        <v>0.42865476779087602</v>
      </c>
      <c r="M25" s="1">
        <f t="shared" si="3"/>
        <v>1.01023794242545</v>
      </c>
      <c r="N25" s="1">
        <f t="shared" si="4"/>
        <v>4.5933311929360201</v>
      </c>
    </row>
    <row r="26" spans="1:14" x14ac:dyDescent="0.25">
      <c r="A26">
        <v>40</v>
      </c>
      <c r="B26" t="s">
        <v>43</v>
      </c>
      <c r="C26" t="s">
        <v>98</v>
      </c>
      <c r="D26" s="1">
        <v>31.987600098491999</v>
      </c>
      <c r="E26" s="1">
        <v>0.33534219867113202</v>
      </c>
      <c r="F26" s="1">
        <v>0.96292307384551501</v>
      </c>
      <c r="G26" s="1">
        <v>8.8596279020006605</v>
      </c>
      <c r="H26" t="b">
        <v>0</v>
      </c>
      <c r="K26" s="1">
        <f t="shared" si="1"/>
        <v>31.987600098491999</v>
      </c>
      <c r="L26" s="1">
        <f t="shared" si="2"/>
        <v>0.33534219867113202</v>
      </c>
      <c r="M26" s="1">
        <f t="shared" si="3"/>
        <v>0.96292307384551501</v>
      </c>
      <c r="N26" s="1">
        <f t="shared" si="4"/>
        <v>8.8596279020006605</v>
      </c>
    </row>
    <row r="27" spans="1:14" x14ac:dyDescent="0.25">
      <c r="A27">
        <v>35</v>
      </c>
      <c r="B27" t="s">
        <v>38</v>
      </c>
      <c r="C27" t="s">
        <v>93</v>
      </c>
      <c r="D27" s="1">
        <v>22.817385568151401</v>
      </c>
      <c r="E27" s="1">
        <v>0.163282192747496</v>
      </c>
      <c r="F27" s="1">
        <v>0.95826837631890804</v>
      </c>
      <c r="G27" s="1">
        <v>6.0560580798452603</v>
      </c>
      <c r="H27" t="b">
        <v>0</v>
      </c>
      <c r="K27" s="1">
        <f t="shared" si="1"/>
        <v>22.817385568151401</v>
      </c>
      <c r="L27" s="1">
        <f t="shared" si="2"/>
        <v>0.163282192747496</v>
      </c>
      <c r="M27" s="1">
        <f t="shared" si="3"/>
        <v>0.95826837631890804</v>
      </c>
      <c r="N27" s="1">
        <f t="shared" si="4"/>
        <v>6.0560580798452603</v>
      </c>
    </row>
    <row r="28" spans="1:14" x14ac:dyDescent="0.25">
      <c r="A28">
        <v>38</v>
      </c>
      <c r="B28" t="s">
        <v>41</v>
      </c>
      <c r="C28" t="s">
        <v>96</v>
      </c>
      <c r="D28" s="1">
        <v>28.219620228799201</v>
      </c>
      <c r="E28" s="1">
        <v>0.33412575895234897</v>
      </c>
      <c r="F28" s="1">
        <v>0.94192383053458395</v>
      </c>
      <c r="G28" s="1">
        <v>7.4469498279798199</v>
      </c>
      <c r="H28" t="b">
        <v>0</v>
      </c>
      <c r="K28" s="1">
        <f t="shared" si="1"/>
        <v>28.219620228799201</v>
      </c>
      <c r="L28" s="1">
        <f t="shared" si="2"/>
        <v>0.33412575895234897</v>
      </c>
      <c r="M28" s="1">
        <f t="shared" si="3"/>
        <v>0.94192383053458395</v>
      </c>
      <c r="N28" s="1">
        <f t="shared" si="4"/>
        <v>7.4469498279798199</v>
      </c>
    </row>
    <row r="29" spans="1:14" x14ac:dyDescent="0.25">
      <c r="A29">
        <v>9</v>
      </c>
      <c r="B29" t="s">
        <v>12</v>
      </c>
      <c r="C29" t="s">
        <v>67</v>
      </c>
      <c r="D29" s="1">
        <v>49.027068194564102</v>
      </c>
      <c r="E29" s="1">
        <v>0.25066152029338301</v>
      </c>
      <c r="F29" s="1">
        <v>0.87928457379972003</v>
      </c>
      <c r="G29" s="1">
        <v>4.9572324547711997</v>
      </c>
      <c r="H29" t="b">
        <v>0</v>
      </c>
      <c r="K29" s="1">
        <f t="shared" si="1"/>
        <v>49.027068194564102</v>
      </c>
      <c r="L29" s="1">
        <f t="shared" si="2"/>
        <v>0.25066152029338301</v>
      </c>
      <c r="M29" s="1">
        <f t="shared" si="3"/>
        <v>0.87928457379972003</v>
      </c>
      <c r="N29" s="1">
        <f t="shared" si="4"/>
        <v>4.9572324547711997</v>
      </c>
    </row>
    <row r="30" spans="1:14" x14ac:dyDescent="0.25">
      <c r="A30">
        <v>36</v>
      </c>
      <c r="B30" t="s">
        <v>39</v>
      </c>
      <c r="C30" t="s">
        <v>94</v>
      </c>
      <c r="D30" s="1">
        <v>9.6825458061154706</v>
      </c>
      <c r="E30" s="1">
        <v>0.12720517408975901</v>
      </c>
      <c r="F30" s="1">
        <v>0.84043050613082004</v>
      </c>
      <c r="G30" s="1">
        <v>6.6124610867116704</v>
      </c>
      <c r="H30" t="b">
        <v>0</v>
      </c>
      <c r="K30" s="1">
        <f t="shared" si="1"/>
        <v>9.6825458061154706</v>
      </c>
      <c r="L30" s="1">
        <f t="shared" si="2"/>
        <v>0.12720517408975901</v>
      </c>
      <c r="M30" s="1">
        <f t="shared" si="3"/>
        <v>0.84043050613082004</v>
      </c>
      <c r="N30" s="1">
        <f t="shared" si="4"/>
        <v>6.6124610867116704</v>
      </c>
    </row>
    <row r="31" spans="1:14" x14ac:dyDescent="0.25">
      <c r="A31">
        <v>25</v>
      </c>
      <c r="B31" t="s">
        <v>28</v>
      </c>
      <c r="C31" t="s">
        <v>83</v>
      </c>
      <c r="D31" s="1">
        <v>16.2846152594594</v>
      </c>
      <c r="E31" s="1">
        <v>0.232990480861202</v>
      </c>
      <c r="F31" s="1">
        <v>0.71760969511963302</v>
      </c>
      <c r="G31" s="1">
        <v>4.3666236769326998</v>
      </c>
      <c r="H31" t="b">
        <v>0</v>
      </c>
      <c r="K31" s="1">
        <f t="shared" si="1"/>
        <v>16.2846152594594</v>
      </c>
      <c r="L31" s="1">
        <f t="shared" si="2"/>
        <v>0.232990480861202</v>
      </c>
      <c r="M31" s="1">
        <f t="shared" si="3"/>
        <v>0.71760969511963302</v>
      </c>
      <c r="N31" s="1">
        <f t="shared" si="4"/>
        <v>4.3666236769326998</v>
      </c>
    </row>
    <row r="32" spans="1:14" x14ac:dyDescent="0.25">
      <c r="A32">
        <v>11</v>
      </c>
      <c r="B32" t="s">
        <v>14</v>
      </c>
      <c r="C32" t="s">
        <v>69</v>
      </c>
      <c r="D32" s="1">
        <v>97.361630909001505</v>
      </c>
      <c r="E32" s="1">
        <v>0.31890606328749999</v>
      </c>
      <c r="F32" s="1">
        <v>0.63300301818526805</v>
      </c>
      <c r="G32" s="1">
        <v>2.7413849601055298</v>
      </c>
      <c r="H32" t="b">
        <v>1</v>
      </c>
      <c r="K32" s="1">
        <f t="shared" si="1"/>
        <v>97.361630909001505</v>
      </c>
      <c r="L32" s="1">
        <f t="shared" si="2"/>
        <v>0.31890606328749999</v>
      </c>
      <c r="M32" s="1">
        <f t="shared" si="3"/>
        <v>0.63300301818526805</v>
      </c>
      <c r="N32" s="1">
        <f t="shared" si="4"/>
        <v>2.7413849601055298</v>
      </c>
    </row>
    <row r="33" spans="1:14" x14ac:dyDescent="0.25">
      <c r="A33">
        <v>47</v>
      </c>
      <c r="B33" t="s">
        <v>50</v>
      </c>
      <c r="C33" t="s">
        <v>105</v>
      </c>
      <c r="D33" s="1">
        <v>6.8203481557150099</v>
      </c>
      <c r="E33" s="1">
        <v>0.230283092914565</v>
      </c>
      <c r="F33" s="1">
        <v>0.57421231668404704</v>
      </c>
      <c r="G33" s="1">
        <v>4.3129448454267498</v>
      </c>
      <c r="H33" t="b">
        <v>1</v>
      </c>
      <c r="K33" s="1">
        <f t="shared" si="1"/>
        <v>6.8203481557150099</v>
      </c>
      <c r="L33" s="1">
        <f t="shared" si="2"/>
        <v>0.230283092914565</v>
      </c>
      <c r="M33" s="1">
        <f t="shared" si="3"/>
        <v>0.57421231668404704</v>
      </c>
      <c r="N33" s="1">
        <f t="shared" si="4"/>
        <v>4.3129448454267498</v>
      </c>
    </row>
    <row r="34" spans="1:14" x14ac:dyDescent="0.25">
      <c r="A34">
        <v>5</v>
      </c>
      <c r="B34" t="s">
        <v>8</v>
      </c>
      <c r="C34" t="s">
        <v>63</v>
      </c>
      <c r="D34" s="1">
        <v>23.5585519747167</v>
      </c>
      <c r="E34" s="1">
        <v>0.151752944252011</v>
      </c>
      <c r="F34" s="1">
        <v>0.42332726668655202</v>
      </c>
      <c r="G34" s="1">
        <v>3.51030973099467</v>
      </c>
      <c r="H34" t="b">
        <v>0</v>
      </c>
      <c r="K34" s="1">
        <f t="shared" si="1"/>
        <v>23.5585519747167</v>
      </c>
      <c r="L34" s="1">
        <f t="shared" si="2"/>
        <v>0.151752944252011</v>
      </c>
      <c r="M34" s="1">
        <f t="shared" si="3"/>
        <v>0.42332726668655202</v>
      </c>
      <c r="N34" s="1">
        <f t="shared" si="4"/>
        <v>3.51030973099467</v>
      </c>
    </row>
    <row r="35" spans="1:14" x14ac:dyDescent="0.25">
      <c r="A35">
        <v>22</v>
      </c>
      <c r="B35" t="s">
        <v>25</v>
      </c>
      <c r="C35" t="s">
        <v>80</v>
      </c>
      <c r="D35" s="1">
        <v>-4.5811012015747998</v>
      </c>
      <c r="E35" s="1">
        <v>0.127590987887128</v>
      </c>
      <c r="F35" s="1">
        <v>0.40484691706370102</v>
      </c>
      <c r="G35" s="1">
        <v>4.9989182762957096</v>
      </c>
      <c r="H35" t="b">
        <v>1</v>
      </c>
      <c r="K35" s="1">
        <f t="shared" si="1"/>
        <v>4.5811012015747998</v>
      </c>
      <c r="L35" s="1">
        <f t="shared" si="2"/>
        <v>0.127590987887128</v>
      </c>
      <c r="M35" s="1">
        <f t="shared" si="3"/>
        <v>0.40484691706370102</v>
      </c>
      <c r="N35" s="1">
        <f t="shared" si="4"/>
        <v>4.9989182762957096</v>
      </c>
    </row>
    <row r="36" spans="1:14" x14ac:dyDescent="0.25">
      <c r="A36">
        <v>24</v>
      </c>
      <c r="B36" t="s">
        <v>27</v>
      </c>
      <c r="C36" t="s">
        <v>82</v>
      </c>
      <c r="D36" s="1">
        <v>14.0804446883021</v>
      </c>
      <c r="E36" s="1">
        <v>4.8042101758113402E-2</v>
      </c>
      <c r="F36" s="1">
        <v>0.37270382573976801</v>
      </c>
      <c r="G36" s="1">
        <v>0.78694620533412596</v>
      </c>
      <c r="H36" t="b">
        <v>0</v>
      </c>
      <c r="K36" s="1">
        <f t="shared" si="1"/>
        <v>14.0804446883021</v>
      </c>
      <c r="L36" s="1">
        <f t="shared" si="2"/>
        <v>4.8042101758113402E-2</v>
      </c>
      <c r="M36" s="1">
        <f t="shared" si="3"/>
        <v>0.37270382573976801</v>
      </c>
      <c r="N36" s="1">
        <f t="shared" si="4"/>
        <v>0.78694620533412596</v>
      </c>
    </row>
    <row r="37" spans="1:14" x14ac:dyDescent="0.25">
      <c r="A37">
        <v>41</v>
      </c>
      <c r="B37" t="s">
        <v>44</v>
      </c>
      <c r="C37" t="s">
        <v>99</v>
      </c>
      <c r="D37" s="1">
        <v>3.3255454172572798</v>
      </c>
      <c r="E37" s="1">
        <v>0.18338592945019999</v>
      </c>
      <c r="F37" s="1">
        <v>0.36564561432241599</v>
      </c>
      <c r="G37" s="1">
        <v>6.7725522472115696</v>
      </c>
      <c r="H37" t="b">
        <v>1</v>
      </c>
      <c r="K37" s="1">
        <f t="shared" si="1"/>
        <v>3.3255454172572798</v>
      </c>
      <c r="L37" s="1">
        <f t="shared" si="2"/>
        <v>0.18338592945019999</v>
      </c>
      <c r="M37" s="1">
        <f t="shared" si="3"/>
        <v>0.36564561432241599</v>
      </c>
      <c r="N37" s="1">
        <f t="shared" si="4"/>
        <v>6.7725522472115696</v>
      </c>
    </row>
    <row r="38" spans="1:14" x14ac:dyDescent="0.25">
      <c r="A38">
        <v>37</v>
      </c>
      <c r="B38" t="s">
        <v>40</v>
      </c>
      <c r="C38" t="s">
        <v>95</v>
      </c>
      <c r="D38" s="1">
        <v>9.6134720504153304</v>
      </c>
      <c r="E38" s="1">
        <v>0.139115827746328</v>
      </c>
      <c r="F38" s="1">
        <v>0.326260439775791</v>
      </c>
      <c r="G38" s="1">
        <v>1.6417602142079299</v>
      </c>
      <c r="H38" t="b">
        <v>0</v>
      </c>
      <c r="K38" s="1">
        <f t="shared" si="1"/>
        <v>9.6134720504153304</v>
      </c>
      <c r="L38" s="1">
        <f t="shared" si="2"/>
        <v>0.139115827746328</v>
      </c>
      <c r="M38" s="1">
        <f t="shared" si="3"/>
        <v>0.326260439775791</v>
      </c>
      <c r="N38" s="1">
        <f t="shared" si="4"/>
        <v>1.6417602142079299</v>
      </c>
    </row>
    <row r="39" spans="1:14" x14ac:dyDescent="0.25">
      <c r="A39">
        <v>6</v>
      </c>
      <c r="B39" t="s">
        <v>9</v>
      </c>
      <c r="C39" t="s">
        <v>64</v>
      </c>
      <c r="D39" s="1">
        <v>56.548353587867197</v>
      </c>
      <c r="E39" s="1">
        <v>0.11513184475765199</v>
      </c>
      <c r="F39" s="1">
        <v>0.29843730719102501</v>
      </c>
      <c r="G39" s="1">
        <v>4.6052155418681098</v>
      </c>
      <c r="H39" t="b">
        <v>1</v>
      </c>
      <c r="K39" s="1">
        <f t="shared" si="1"/>
        <v>56.548353587867197</v>
      </c>
      <c r="L39" s="1">
        <f t="shared" si="2"/>
        <v>0.11513184475765199</v>
      </c>
      <c r="M39" s="1">
        <f t="shared" si="3"/>
        <v>0.29843730719102501</v>
      </c>
      <c r="N39" s="1">
        <f t="shared" si="4"/>
        <v>4.6052155418681098</v>
      </c>
    </row>
    <row r="40" spans="1:14" x14ac:dyDescent="0.25">
      <c r="A40">
        <v>49</v>
      </c>
      <c r="B40" t="s">
        <v>52</v>
      </c>
      <c r="C40" t="s">
        <v>107</v>
      </c>
      <c r="D40" s="1">
        <v>13.9391424028047</v>
      </c>
      <c r="E40" s="1">
        <v>0.41016805652284499</v>
      </c>
      <c r="F40" s="1">
        <v>0.29579842161208098</v>
      </c>
      <c r="G40" s="1">
        <v>1.29671413832644</v>
      </c>
      <c r="H40" t="b">
        <v>1</v>
      </c>
      <c r="K40" s="1">
        <f t="shared" si="1"/>
        <v>13.9391424028047</v>
      </c>
      <c r="L40" s="1">
        <f t="shared" si="2"/>
        <v>0.41016805652284499</v>
      </c>
      <c r="M40" s="1">
        <f t="shared" si="3"/>
        <v>0.29579842161208098</v>
      </c>
      <c r="N40" s="1">
        <f t="shared" si="4"/>
        <v>1.29671413832644</v>
      </c>
    </row>
    <row r="41" spans="1:14" x14ac:dyDescent="0.25">
      <c r="A41">
        <v>10</v>
      </c>
      <c r="B41" t="s">
        <v>13</v>
      </c>
      <c r="C41" t="s">
        <v>68</v>
      </c>
      <c r="D41" s="1">
        <v>70.366266015636697</v>
      </c>
      <c r="E41" s="1">
        <v>3.6819289774654998E-2</v>
      </c>
      <c r="F41" s="1">
        <v>0.29487343670693</v>
      </c>
      <c r="G41" s="1">
        <v>2.38312699349206</v>
      </c>
      <c r="H41" t="b">
        <v>0</v>
      </c>
      <c r="K41" s="1">
        <f t="shared" si="1"/>
        <v>70.366266015636697</v>
      </c>
      <c r="L41" s="1">
        <f t="shared" si="2"/>
        <v>3.6819289774654998E-2</v>
      </c>
      <c r="M41" s="1">
        <f t="shared" si="3"/>
        <v>0.29487343670693</v>
      </c>
      <c r="N41" s="1">
        <f t="shared" si="4"/>
        <v>2.38312699349206</v>
      </c>
    </row>
    <row r="42" spans="1:14" x14ac:dyDescent="0.25">
      <c r="A42">
        <v>39</v>
      </c>
      <c r="B42" t="s">
        <v>42</v>
      </c>
      <c r="C42" t="s">
        <v>97</v>
      </c>
      <c r="D42" s="1">
        <v>26.751220763835601</v>
      </c>
      <c r="E42" s="1">
        <v>0.156987062304869</v>
      </c>
      <c r="F42" s="1">
        <v>0.282750010968431</v>
      </c>
      <c r="G42" s="1">
        <v>6.1412881333332399</v>
      </c>
      <c r="H42" t="b">
        <v>1</v>
      </c>
      <c r="K42" s="1">
        <f t="shared" si="1"/>
        <v>26.751220763835601</v>
      </c>
      <c r="L42" s="1">
        <f t="shared" si="2"/>
        <v>0.156987062304869</v>
      </c>
      <c r="M42" s="1">
        <f t="shared" si="3"/>
        <v>0.282750010968431</v>
      </c>
      <c r="N42" s="1">
        <f t="shared" si="4"/>
        <v>6.1412881333332399</v>
      </c>
    </row>
    <row r="43" spans="1:14" x14ac:dyDescent="0.25">
      <c r="A43">
        <v>28</v>
      </c>
      <c r="B43" t="s">
        <v>31</v>
      </c>
      <c r="C43" t="s">
        <v>86</v>
      </c>
      <c r="D43" s="1">
        <v>18.7105249280125</v>
      </c>
      <c r="E43" s="1">
        <v>0.11119730922281899</v>
      </c>
      <c r="F43" s="1">
        <v>0.27827009594511398</v>
      </c>
      <c r="G43" s="1">
        <v>1.31355219110512</v>
      </c>
      <c r="H43" t="b">
        <v>0</v>
      </c>
      <c r="K43" s="1">
        <f t="shared" si="1"/>
        <v>18.7105249280125</v>
      </c>
      <c r="L43" s="1">
        <f t="shared" si="2"/>
        <v>0.11119730922281899</v>
      </c>
      <c r="M43" s="1">
        <f t="shared" si="3"/>
        <v>0.27827009594511398</v>
      </c>
      <c r="N43" s="1">
        <f t="shared" si="4"/>
        <v>1.31355219110512</v>
      </c>
    </row>
    <row r="44" spans="1:14" x14ac:dyDescent="0.25">
      <c r="A44">
        <v>29</v>
      </c>
      <c r="B44" t="s">
        <v>32</v>
      </c>
      <c r="C44" t="s">
        <v>87</v>
      </c>
      <c r="D44" s="1">
        <v>5.1133339206245303</v>
      </c>
      <c r="E44" s="1">
        <v>9.6027414760819094E-2</v>
      </c>
      <c r="F44" s="1">
        <v>0.27337972614063499</v>
      </c>
      <c r="G44" s="1">
        <v>0.27764669621083299</v>
      </c>
      <c r="H44" t="b">
        <v>0</v>
      </c>
      <c r="K44" s="1">
        <f t="shared" si="1"/>
        <v>5.1133339206245303</v>
      </c>
      <c r="L44" s="1">
        <f t="shared" si="2"/>
        <v>9.6027414760819094E-2</v>
      </c>
      <c r="M44" s="1">
        <f t="shared" si="3"/>
        <v>0.27337972614063499</v>
      </c>
      <c r="N44" s="1">
        <f t="shared" si="4"/>
        <v>0.27764669621083299</v>
      </c>
    </row>
    <row r="45" spans="1:14" x14ac:dyDescent="0.25">
      <c r="A45">
        <v>26</v>
      </c>
      <c r="B45" t="s">
        <v>29</v>
      </c>
      <c r="C45" t="s">
        <v>84</v>
      </c>
      <c r="D45" s="1">
        <v>20.861249161277801</v>
      </c>
      <c r="E45" s="1">
        <v>8.0410786193824094E-2</v>
      </c>
      <c r="F45" s="1">
        <v>0.17089456564719699</v>
      </c>
      <c r="G45" s="1">
        <v>0.54344511229256398</v>
      </c>
      <c r="H45" t="b">
        <v>0</v>
      </c>
      <c r="K45" s="1">
        <f t="shared" si="1"/>
        <v>20.861249161277801</v>
      </c>
      <c r="L45" s="1">
        <f t="shared" si="2"/>
        <v>8.0410786193824094E-2</v>
      </c>
      <c r="M45" s="1">
        <f t="shared" si="3"/>
        <v>0.17089456564719699</v>
      </c>
      <c r="N45" s="1">
        <f t="shared" si="4"/>
        <v>0.54344511229256398</v>
      </c>
    </row>
    <row r="46" spans="1:14" x14ac:dyDescent="0.25">
      <c r="A46">
        <v>54</v>
      </c>
      <c r="B46" t="s">
        <v>57</v>
      </c>
      <c r="C46" t="s">
        <v>112</v>
      </c>
      <c r="D46" s="1">
        <v>-4.1289140658546399</v>
      </c>
      <c r="E46" s="1">
        <v>0.34815316645070199</v>
      </c>
      <c r="F46" s="1">
        <v>0.126547522894813</v>
      </c>
      <c r="G46" s="1">
        <v>8.2098199878927396</v>
      </c>
      <c r="H46" t="b">
        <v>1</v>
      </c>
      <c r="K46" s="1">
        <f t="shared" si="1"/>
        <v>4.1289140658546399</v>
      </c>
      <c r="L46" s="1">
        <f t="shared" si="2"/>
        <v>0.34815316645070199</v>
      </c>
      <c r="M46" s="1">
        <f t="shared" si="3"/>
        <v>0.126547522894813</v>
      </c>
      <c r="N46" s="1">
        <f t="shared" si="4"/>
        <v>8.2098199878927396</v>
      </c>
    </row>
    <row r="47" spans="1:14" x14ac:dyDescent="0.25">
      <c r="A47">
        <v>16</v>
      </c>
      <c r="B47" t="s">
        <v>19</v>
      </c>
      <c r="C47" t="s">
        <v>74</v>
      </c>
      <c r="D47" s="1">
        <v>21.5537901776413</v>
      </c>
      <c r="E47" s="1">
        <v>-4.7361710672683403E-2</v>
      </c>
      <c r="F47" s="1">
        <v>-0.15722447748273399</v>
      </c>
      <c r="G47" s="1">
        <v>-1.2567078038164901</v>
      </c>
      <c r="H47" t="b">
        <v>0</v>
      </c>
      <c r="K47" s="1">
        <f t="shared" si="1"/>
        <v>21.5537901776413</v>
      </c>
      <c r="L47" s="1">
        <f t="shared" si="2"/>
        <v>4.7361710672683403E-2</v>
      </c>
      <c r="M47" s="1">
        <f t="shared" si="3"/>
        <v>0.15722447748273399</v>
      </c>
      <c r="N47" s="1">
        <f t="shared" si="4"/>
        <v>1.2567078038164901</v>
      </c>
    </row>
    <row r="48" spans="1:14" x14ac:dyDescent="0.25">
      <c r="A48">
        <v>13</v>
      </c>
      <c r="B48" t="s">
        <v>16</v>
      </c>
      <c r="C48" t="s">
        <v>71</v>
      </c>
      <c r="D48" s="1">
        <v>29.6745200869493</v>
      </c>
      <c r="E48" s="1">
        <v>-0.10002633513966901</v>
      </c>
      <c r="F48" s="1">
        <v>-0.22469814266720101</v>
      </c>
      <c r="G48" s="1">
        <v>-1.1827293979723701</v>
      </c>
      <c r="H48" t="b">
        <v>0</v>
      </c>
      <c r="K48" s="1">
        <f t="shared" si="1"/>
        <v>29.6745200869493</v>
      </c>
      <c r="L48" s="1">
        <f t="shared" si="2"/>
        <v>0.10002633513966901</v>
      </c>
      <c r="M48" s="1">
        <f t="shared" si="3"/>
        <v>0.22469814266720101</v>
      </c>
      <c r="N48" s="1">
        <f t="shared" si="4"/>
        <v>1.1827293979723701</v>
      </c>
    </row>
    <row r="49" spans="1:14" x14ac:dyDescent="0.25">
      <c r="A49">
        <v>55</v>
      </c>
      <c r="B49" t="s">
        <v>58</v>
      </c>
      <c r="C49" t="s">
        <v>113</v>
      </c>
      <c r="D49" s="1">
        <v>40.952268097518697</v>
      </c>
      <c r="E49" s="1">
        <v>-5.31012110639872E-2</v>
      </c>
      <c r="F49" s="1">
        <v>-0.27029085621743099</v>
      </c>
      <c r="G49" s="1">
        <v>-1.4943622582557601</v>
      </c>
      <c r="H49" t="b">
        <v>1</v>
      </c>
      <c r="K49" s="1">
        <f t="shared" si="1"/>
        <v>40.952268097518697</v>
      </c>
      <c r="L49" s="1">
        <f t="shared" si="2"/>
        <v>5.31012110639872E-2</v>
      </c>
      <c r="M49" s="1">
        <f t="shared" si="3"/>
        <v>0.27029085621743099</v>
      </c>
      <c r="N49" s="1">
        <f t="shared" si="4"/>
        <v>1.4943622582557601</v>
      </c>
    </row>
    <row r="50" spans="1:14" x14ac:dyDescent="0.25">
      <c r="A50">
        <v>18</v>
      </c>
      <c r="B50" t="s">
        <v>21</v>
      </c>
      <c r="C50" t="s">
        <v>76</v>
      </c>
      <c r="D50" s="1">
        <v>26.344470973141799</v>
      </c>
      <c r="E50" s="1">
        <v>-0.101456121776972</v>
      </c>
      <c r="F50" s="1">
        <v>-0.30327609566902503</v>
      </c>
      <c r="G50" s="1">
        <v>-1.7520810386041901</v>
      </c>
      <c r="H50" t="b">
        <v>0</v>
      </c>
      <c r="K50" s="1">
        <f t="shared" si="1"/>
        <v>26.344470973141799</v>
      </c>
      <c r="L50" s="1">
        <f t="shared" si="2"/>
        <v>0.101456121776972</v>
      </c>
      <c r="M50" s="1">
        <f t="shared" si="3"/>
        <v>0.30327609566902503</v>
      </c>
      <c r="N50" s="1">
        <f t="shared" si="4"/>
        <v>1.7520810386041901</v>
      </c>
    </row>
    <row r="51" spans="1:14" x14ac:dyDescent="0.25">
      <c r="A51">
        <v>19</v>
      </c>
      <c r="B51" t="s">
        <v>22</v>
      </c>
      <c r="C51" t="s">
        <v>77</v>
      </c>
      <c r="D51" s="1">
        <v>108.94277056699801</v>
      </c>
      <c r="E51" s="1">
        <v>-0.19100382461416701</v>
      </c>
      <c r="F51" s="1">
        <v>-0.31954346357021701</v>
      </c>
      <c r="G51" s="1">
        <v>-5.8396900980782096</v>
      </c>
      <c r="H51" t="b">
        <v>1</v>
      </c>
      <c r="K51" s="1">
        <f t="shared" si="1"/>
        <v>108.94277056699801</v>
      </c>
      <c r="L51" s="1">
        <f t="shared" si="2"/>
        <v>0.19100382461416701</v>
      </c>
      <c r="M51" s="1">
        <f t="shared" si="3"/>
        <v>0.31954346357021701</v>
      </c>
      <c r="N51" s="1">
        <f t="shared" si="4"/>
        <v>5.8396900980782096</v>
      </c>
    </row>
    <row r="52" spans="1:14" x14ac:dyDescent="0.25">
      <c r="A52">
        <v>21</v>
      </c>
      <c r="B52" t="s">
        <v>24</v>
      </c>
      <c r="C52" t="s">
        <v>79</v>
      </c>
      <c r="D52" s="1">
        <v>73.412341392799206</v>
      </c>
      <c r="E52" s="1">
        <v>-0.23255715900170801</v>
      </c>
      <c r="F52" s="1">
        <v>-0.41654023172466498</v>
      </c>
      <c r="G52" s="1">
        <v>-4.9278406026349</v>
      </c>
      <c r="H52" t="b">
        <v>0</v>
      </c>
      <c r="K52" s="1">
        <f t="shared" si="1"/>
        <v>73.412341392799206</v>
      </c>
      <c r="L52" s="1">
        <f t="shared" si="2"/>
        <v>0.23255715900170801</v>
      </c>
      <c r="M52" s="1">
        <f t="shared" si="3"/>
        <v>0.41654023172466498</v>
      </c>
      <c r="N52" s="1">
        <f t="shared" si="4"/>
        <v>4.9278406026349</v>
      </c>
    </row>
    <row r="53" spans="1:14" x14ac:dyDescent="0.25">
      <c r="A53">
        <v>51</v>
      </c>
      <c r="B53" t="s">
        <v>54</v>
      </c>
      <c r="C53" t="s">
        <v>109</v>
      </c>
      <c r="D53" s="1">
        <v>58.180928627185402</v>
      </c>
      <c r="E53" s="1">
        <v>-0.27708729533348397</v>
      </c>
      <c r="F53" s="1">
        <v>-0.51628471431811696</v>
      </c>
      <c r="G53" s="1">
        <v>-3.8939000730994402</v>
      </c>
      <c r="H53" t="b">
        <v>1</v>
      </c>
      <c r="K53" s="1">
        <f t="shared" si="1"/>
        <v>58.180928627185402</v>
      </c>
      <c r="L53" s="1">
        <f t="shared" si="2"/>
        <v>0.27708729533348397</v>
      </c>
      <c r="M53" s="1">
        <f t="shared" si="3"/>
        <v>0.51628471431811696</v>
      </c>
      <c r="N53" s="1">
        <f t="shared" si="4"/>
        <v>3.8939000730994402</v>
      </c>
    </row>
    <row r="54" spans="1:14" x14ac:dyDescent="0.25">
      <c r="A54">
        <v>32</v>
      </c>
      <c r="B54" t="s">
        <v>35</v>
      </c>
      <c r="C54" t="s">
        <v>90</v>
      </c>
      <c r="D54" s="1">
        <v>89.267892150024096</v>
      </c>
      <c r="E54" s="1">
        <v>-0.215333732919093</v>
      </c>
      <c r="F54" s="1">
        <v>-0.51667057060588895</v>
      </c>
      <c r="G54" s="1">
        <v>-2.9653833203234301</v>
      </c>
      <c r="H54" t="b">
        <v>0</v>
      </c>
      <c r="K54" s="1">
        <f t="shared" si="1"/>
        <v>89.267892150024096</v>
      </c>
      <c r="L54" s="1">
        <f t="shared" si="2"/>
        <v>0.215333732919093</v>
      </c>
      <c r="M54" s="1">
        <f t="shared" si="3"/>
        <v>0.51667057060588895</v>
      </c>
      <c r="N54" s="1">
        <f t="shared" si="4"/>
        <v>2.9653833203234301</v>
      </c>
    </row>
    <row r="55" spans="1:14" x14ac:dyDescent="0.25">
      <c r="A55">
        <v>31</v>
      </c>
      <c r="B55" t="s">
        <v>34</v>
      </c>
      <c r="C55" t="s">
        <v>89</v>
      </c>
      <c r="D55" s="1">
        <v>40.917843721129998</v>
      </c>
      <c r="E55" s="1">
        <v>-0.102159130354606</v>
      </c>
      <c r="F55" s="1">
        <v>-0.56270161323165402</v>
      </c>
      <c r="G55" s="1">
        <v>-0.90851414089289795</v>
      </c>
      <c r="H55" t="b">
        <v>0</v>
      </c>
      <c r="K55" s="1">
        <f t="shared" si="1"/>
        <v>40.917843721129998</v>
      </c>
      <c r="L55" s="1">
        <f t="shared" si="2"/>
        <v>0.102159130354606</v>
      </c>
      <c r="M55" s="1">
        <f t="shared" si="3"/>
        <v>0.56270161323165402</v>
      </c>
      <c r="N55" s="1">
        <f t="shared" si="4"/>
        <v>0.90851414089289795</v>
      </c>
    </row>
    <row r="56" spans="1:14" x14ac:dyDescent="0.25">
      <c r="A56">
        <v>20</v>
      </c>
      <c r="B56" t="s">
        <v>23</v>
      </c>
      <c r="C56" t="s">
        <v>78</v>
      </c>
      <c r="D56" s="1">
        <v>79.857526008992295</v>
      </c>
      <c r="E56" s="1">
        <v>-0.26915699138670501</v>
      </c>
      <c r="F56" s="1">
        <v>-0.63189639625860805</v>
      </c>
      <c r="G56" s="1">
        <v>-6.1949861381624904</v>
      </c>
      <c r="H56" t="b">
        <v>0</v>
      </c>
      <c r="K56" s="1">
        <f t="shared" si="1"/>
        <v>79.857526008992295</v>
      </c>
      <c r="L56" s="1">
        <f t="shared" si="2"/>
        <v>0.26915699138670501</v>
      </c>
      <c r="M56" s="1">
        <f t="shared" si="3"/>
        <v>0.63189639625860805</v>
      </c>
      <c r="N56" s="1">
        <f t="shared" si="4"/>
        <v>6.1949861381624904</v>
      </c>
    </row>
    <row r="57" spans="1:14" x14ac:dyDescent="0.25">
      <c r="K57" t="s">
        <v>1</v>
      </c>
      <c r="L57" t="s">
        <v>114</v>
      </c>
      <c r="M57" t="s">
        <v>115</v>
      </c>
      <c r="N57" t="s">
        <v>119</v>
      </c>
    </row>
    <row r="58" spans="1:14" x14ac:dyDescent="0.25">
      <c r="J58" t="s">
        <v>117</v>
      </c>
      <c r="K58" s="1">
        <f>AVERAGE(K2:K56)</f>
        <v>34.12784525468085</v>
      </c>
      <c r="L58" s="1">
        <f t="shared" ref="L58:N58" si="5">AVERAGE(L2:L56)</f>
        <v>0.34883395340687873</v>
      </c>
      <c r="M58" s="1">
        <f t="shared" si="5"/>
        <v>1.1186325932743044</v>
      </c>
      <c r="N58" s="1">
        <f t="shared" si="5"/>
        <v>4.6872191719388772</v>
      </c>
    </row>
    <row r="59" spans="1:14" x14ac:dyDescent="0.25">
      <c r="J59" t="s">
        <v>118</v>
      </c>
      <c r="K59">
        <f>_xlfn.STDEV.P(K2:K56)</f>
        <v>25.946376855978482</v>
      </c>
      <c r="L59">
        <f t="shared" ref="L59:N59" si="6">_xlfn.STDEV.P(L2:L56)</f>
        <v>0.27297328987282865</v>
      </c>
      <c r="M59">
        <f t="shared" si="6"/>
        <v>1.0179826709044566</v>
      </c>
      <c r="N59">
        <f t="shared" si="6"/>
        <v>3.1657856220773248</v>
      </c>
    </row>
    <row r="60" spans="1:14" x14ac:dyDescent="0.25">
      <c r="K60" t="s">
        <v>120</v>
      </c>
      <c r="L60" t="s">
        <v>121</v>
      </c>
      <c r="M60" t="s">
        <v>122</v>
      </c>
      <c r="N60" t="s">
        <v>123</v>
      </c>
    </row>
  </sheetData>
  <sortState ref="A2:H56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BootstrapSaccadesComplexModel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pallus</dc:creator>
  <cp:lastModifiedBy>pallus</cp:lastModifiedBy>
  <dcterms:created xsi:type="dcterms:W3CDTF">2017-08-23T02:58:35Z</dcterms:created>
  <dcterms:modified xsi:type="dcterms:W3CDTF">2017-08-23T03:05:48Z</dcterms:modified>
</cp:coreProperties>
</file>