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CarLend\"/>
    </mc:Choice>
  </mc:AlternateContent>
  <xr:revisionPtr revIDLastSave="0" documentId="13_ncr:1_{07741F1F-00CE-4AAD-BCBD-B250831F3A83}" xr6:coauthVersionLast="32" xr6:coauthVersionMax="32" xr10:uidLastSave="{00000000-0000-0000-0000-000000000000}"/>
  <bookViews>
    <workbookView xWindow="0" yWindow="0" windowWidth="13416" windowHeight="5652" xr2:uid="{777913CA-96B6-4145-984F-2FD42A193688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88" i="1" l="1"/>
  <c r="H252" i="1"/>
  <c r="H250" i="1"/>
  <c r="H249" i="1"/>
  <c r="H248" i="1"/>
  <c r="H253" i="1" s="1"/>
  <c r="I212" i="1"/>
  <c r="I209" i="1"/>
  <c r="I208" i="1"/>
  <c r="I207" i="1"/>
  <c r="I213" i="1" s="1"/>
  <c r="J8" i="1"/>
  <c r="J6" i="1"/>
  <c r="J7" i="1"/>
  <c r="J5" i="1"/>
  <c r="J4" i="1"/>
  <c r="J9" i="1" s="1"/>
  <c r="I175" i="1"/>
  <c r="I173" i="1"/>
  <c r="I172" i="1"/>
  <c r="I170" i="1"/>
  <c r="I176" i="1" s="1"/>
  <c r="I168" i="1"/>
  <c r="I110" i="1"/>
  <c r="I109" i="1"/>
  <c r="I108" i="1"/>
  <c r="I111" i="1" s="1"/>
  <c r="I107" i="1"/>
  <c r="I106" i="1"/>
  <c r="I105" i="1"/>
  <c r="J82" i="1"/>
  <c r="J81" i="1"/>
  <c r="J85" i="1" s="1"/>
  <c r="J57" i="1"/>
  <c r="J56" i="1"/>
  <c r="J55" i="1"/>
  <c r="J54" i="1"/>
  <c r="J53" i="1"/>
  <c r="J58" i="1" s="1"/>
  <c r="E66" i="1"/>
  <c r="E79" i="1"/>
  <c r="E72" i="1"/>
  <c r="E58" i="1"/>
  <c r="E77" i="1"/>
  <c r="E30" i="1"/>
</calcChain>
</file>

<file path=xl/sharedStrings.xml><?xml version="1.0" encoding="utf-8"?>
<sst xmlns="http://schemas.openxmlformats.org/spreadsheetml/2006/main" count="343" uniqueCount="61">
  <si>
    <t xml:space="preserve"> 0.5</t>
  </si>
  <si>
    <t xml:space="preserve">Page d’accueil </t>
  </si>
  <si>
    <t xml:space="preserve">Structure du site </t>
  </si>
  <si>
    <t xml:space="preserve">Structure des pages </t>
  </si>
  <si>
    <t xml:space="preserve">Navigation </t>
  </si>
  <si>
    <t xml:space="preserve">Couleurs et visuels </t>
  </si>
  <si>
    <t xml:space="preserve">Moteur de recherche </t>
  </si>
  <si>
    <t xml:space="preserve">Formulaires </t>
  </si>
  <si>
    <t xml:space="preserve">Téléchargements </t>
  </si>
  <si>
    <t xml:space="preserve">Plan d’accès </t>
  </si>
  <si>
    <t xml:space="preserve">Impression </t>
  </si>
  <si>
    <t>moteur de recherche</t>
  </si>
  <si>
    <t>formulaires</t>
  </si>
  <si>
    <t>telechargements</t>
  </si>
  <si>
    <t>categories</t>
  </si>
  <si>
    <t>note</t>
  </si>
  <si>
    <t>Plan d'accès</t>
  </si>
  <si>
    <t>Impression</t>
  </si>
  <si>
    <t xml:space="preserve">Navigateurs </t>
  </si>
  <si>
    <t xml:space="preserve">Résolution </t>
  </si>
  <si>
    <t xml:space="preserve">Disponibilité </t>
  </si>
  <si>
    <t xml:space="preserve">W3C </t>
  </si>
  <si>
    <t>navigateur</t>
  </si>
  <si>
    <t>Résolution</t>
  </si>
  <si>
    <t>Disponibilité</t>
  </si>
  <si>
    <t>W3C</t>
  </si>
  <si>
    <t>Général</t>
  </si>
  <si>
    <t>Mise en valeur</t>
  </si>
  <si>
    <t>Qualité</t>
  </si>
  <si>
    <t>Multimédia</t>
  </si>
  <si>
    <t>Multilingue</t>
  </si>
  <si>
    <t>Marchand</t>
  </si>
  <si>
    <t xml:space="preserve">Images </t>
  </si>
  <si>
    <t xml:space="preserve">Cadres </t>
  </si>
  <si>
    <t xml:space="preserve">Couleurs </t>
  </si>
  <si>
    <t xml:space="preserve">Multimédia </t>
  </si>
  <si>
    <t xml:space="preserve">Tableaux </t>
  </si>
  <si>
    <t xml:space="preserve">Liens </t>
  </si>
  <si>
    <t xml:space="preserve">Scripts </t>
  </si>
  <si>
    <t xml:space="preserve">Base requise </t>
  </si>
  <si>
    <t>moyenne</t>
  </si>
  <si>
    <t xml:space="preserve">Google </t>
  </si>
  <si>
    <t xml:space="preserve">Technologie </t>
  </si>
  <si>
    <t xml:space="preserve">Balises </t>
  </si>
  <si>
    <t xml:space="preserve">Mots-clés </t>
  </si>
  <si>
    <t>catégorie</t>
  </si>
  <si>
    <t xml:space="preserve">CNIL </t>
  </si>
  <si>
    <t xml:space="preserve">Mentions légales </t>
  </si>
  <si>
    <t xml:space="preserve">CGU </t>
  </si>
  <si>
    <t xml:space="preserve">CGV </t>
  </si>
  <si>
    <t xml:space="preserve">Marque </t>
  </si>
  <si>
    <t xml:space="preserve">Contenu </t>
  </si>
  <si>
    <t>La grille d'audit</t>
  </si>
  <si>
    <t>FONCTIONNALITES</t>
  </si>
  <si>
    <t>COMPATIBILITE</t>
  </si>
  <si>
    <t>CONTENU</t>
  </si>
  <si>
    <t xml:space="preserve">REFERENCEMENT ET POSITIONNEMENT </t>
  </si>
  <si>
    <t>ACCESSIBILITE</t>
  </si>
  <si>
    <t>REGLEMENT</t>
  </si>
  <si>
    <t>Catégories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</si>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</sst>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6"/>
      <color rgb="FF2E74B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/>
    </xf>
    <xf numFmtId="49" fontId="0" fillId="0" borderId="0" xfId="0" applyNumberFormat="1"/>
    <xf numFmtId="0" fontId="0" fillId="0" borderId="0" xfId="0" applyNumberFormat="1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Feuil1!$J$52</c:f>
              <c:strCache>
                <c:ptCount val="1"/>
                <c:pt idx="0">
                  <c:v>note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Feuil1!$I$53:$I$57</c:f>
              <c:strCache>
                <c:ptCount val="5"/>
                <c:pt idx="0">
                  <c:v>moteur de recherche</c:v>
                </c:pt>
                <c:pt idx="1">
                  <c:v>formulaires</c:v>
                </c:pt>
                <c:pt idx="2">
                  <c:v>telechargements</c:v>
                </c:pt>
                <c:pt idx="3">
                  <c:v>Plan d'accès</c:v>
                </c:pt>
                <c:pt idx="4">
                  <c:v>Impression</c:v>
                </c:pt>
              </c:strCache>
            </c:strRef>
          </c:cat>
          <c:val>
            <c:numRef>
              <c:f>Feuil1!$J$53:$J$57</c:f>
              <c:numCache>
                <c:formatCode>General</c:formatCode>
                <c:ptCount val="5"/>
                <c:pt idx="0">
                  <c:v>5</c:v>
                </c:pt>
                <c:pt idx="1">
                  <c:v>7.5</c:v>
                </c:pt>
                <c:pt idx="2">
                  <c:v>3.333333333333333</c:v>
                </c:pt>
                <c:pt idx="3">
                  <c:v>0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5A-4A6F-A83E-A48ABA55E9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1013976"/>
        <c:axId val="731016272"/>
      </c:radarChart>
      <c:catAx>
        <c:axId val="731013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31016272"/>
        <c:crosses val="autoZero"/>
        <c:auto val="1"/>
        <c:lblAlgn val="ctr"/>
        <c:lblOffset val="100"/>
        <c:noMultiLvlLbl val="0"/>
      </c:catAx>
      <c:valAx>
        <c:axId val="73101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31013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Feuil1!$J$80</c:f>
              <c:strCache>
                <c:ptCount val="1"/>
                <c:pt idx="0">
                  <c:v>note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Feuil1!$I$81:$I$84</c:f>
              <c:strCache>
                <c:ptCount val="4"/>
                <c:pt idx="0">
                  <c:v>navigateur</c:v>
                </c:pt>
                <c:pt idx="1">
                  <c:v>Résolution</c:v>
                </c:pt>
                <c:pt idx="2">
                  <c:v>Disponibilité</c:v>
                </c:pt>
                <c:pt idx="3">
                  <c:v>W3C</c:v>
                </c:pt>
              </c:strCache>
            </c:strRef>
          </c:cat>
          <c:val>
            <c:numRef>
              <c:f>Feuil1!$J$81:$J$84</c:f>
              <c:numCache>
                <c:formatCode>General</c:formatCode>
                <c:ptCount val="4"/>
                <c:pt idx="0">
                  <c:v>10</c:v>
                </c:pt>
                <c:pt idx="1">
                  <c:v>5</c:v>
                </c:pt>
                <c:pt idx="2">
                  <c:v>8.3000000000000007</c:v>
                </c:pt>
                <c:pt idx="3">
                  <c:v>6.6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F3-4B48-8E85-DB0CE75BAA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291576"/>
        <c:axId val="569286984"/>
      </c:radarChart>
      <c:catAx>
        <c:axId val="569291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69286984"/>
        <c:crosses val="autoZero"/>
        <c:auto val="1"/>
        <c:lblAlgn val="ctr"/>
        <c:lblOffset val="100"/>
        <c:noMultiLvlLbl val="0"/>
      </c:catAx>
      <c:valAx>
        <c:axId val="569286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69291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2934352580927384"/>
          <c:y val="0.17445209973753281"/>
          <c:w val="0.41868525809273843"/>
          <c:h val="0.69780876348789733"/>
        </c:manualLayout>
      </c:layout>
      <c:radarChart>
        <c:radarStyle val="marker"/>
        <c:varyColors val="0"/>
        <c:ser>
          <c:idx val="0"/>
          <c:order val="0"/>
          <c:tx>
            <c:strRef>
              <c:f>Feuil1!$I$104</c:f>
              <c:strCache>
                <c:ptCount val="1"/>
                <c:pt idx="0">
                  <c:v>note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Feuil1!$H$105:$H$110</c:f>
              <c:strCache>
                <c:ptCount val="6"/>
                <c:pt idx="0">
                  <c:v>Général</c:v>
                </c:pt>
                <c:pt idx="1">
                  <c:v>Mise en valeur</c:v>
                </c:pt>
                <c:pt idx="2">
                  <c:v>Qualité</c:v>
                </c:pt>
                <c:pt idx="3">
                  <c:v>Multimédia</c:v>
                </c:pt>
                <c:pt idx="4">
                  <c:v>Multilingue</c:v>
                </c:pt>
                <c:pt idx="5">
                  <c:v>Marchand</c:v>
                </c:pt>
              </c:strCache>
            </c:strRef>
          </c:cat>
          <c:val>
            <c:numRef>
              <c:f>Feuil1!$I$105:$I$110</c:f>
              <c:numCache>
                <c:formatCode>General</c:formatCode>
                <c:ptCount val="6"/>
                <c:pt idx="0">
                  <c:v>8.8888888888888893</c:v>
                </c:pt>
                <c:pt idx="1">
                  <c:v>1</c:v>
                </c:pt>
                <c:pt idx="2">
                  <c:v>6</c:v>
                </c:pt>
                <c:pt idx="3">
                  <c:v>2.5</c:v>
                </c:pt>
                <c:pt idx="4">
                  <c:v>1.1111111111111112</c:v>
                </c:pt>
                <c:pt idx="5">
                  <c:v>3.333333333333333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1D-4EBA-B27A-CE2E81535F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0735264"/>
        <c:axId val="580726408"/>
      </c:radarChart>
      <c:catAx>
        <c:axId val="580735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80726408"/>
        <c:crosses val="autoZero"/>
        <c:auto val="1"/>
        <c:lblAlgn val="ctr"/>
        <c:lblOffset val="100"/>
        <c:noMultiLvlLbl val="0"/>
      </c:catAx>
      <c:valAx>
        <c:axId val="580726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80735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Feuil1!$I$167</c:f>
              <c:strCache>
                <c:ptCount val="1"/>
                <c:pt idx="0">
                  <c:v>note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Feuil1!$H$168:$H$175</c:f>
              <c:strCache>
                <c:ptCount val="8"/>
                <c:pt idx="0">
                  <c:v>Images </c:v>
                </c:pt>
                <c:pt idx="1">
                  <c:v>Cadres </c:v>
                </c:pt>
                <c:pt idx="2">
                  <c:v>Couleurs </c:v>
                </c:pt>
                <c:pt idx="3">
                  <c:v>Multimédia </c:v>
                </c:pt>
                <c:pt idx="4">
                  <c:v>Tableaux </c:v>
                </c:pt>
                <c:pt idx="5">
                  <c:v>Liens </c:v>
                </c:pt>
                <c:pt idx="6">
                  <c:v>Scripts </c:v>
                </c:pt>
                <c:pt idx="7">
                  <c:v>Base requise </c:v>
                </c:pt>
              </c:strCache>
            </c:strRef>
          </c:cat>
          <c:val>
            <c:numRef>
              <c:f>Feuil1!$I$168:$I$175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7.5</c:v>
                </c:pt>
                <c:pt idx="3">
                  <c:v>0</c:v>
                </c:pt>
                <c:pt idx="4">
                  <c:v>3.75</c:v>
                </c:pt>
                <c:pt idx="5">
                  <c:v>1</c:v>
                </c:pt>
                <c:pt idx="6">
                  <c:v>0</c:v>
                </c:pt>
                <c:pt idx="7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25-4BBB-81F4-C5AE9070A4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9438648"/>
        <c:axId val="739436680"/>
      </c:radarChart>
      <c:catAx>
        <c:axId val="73943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39436680"/>
        <c:crosses val="autoZero"/>
        <c:auto val="1"/>
        <c:lblAlgn val="ctr"/>
        <c:lblOffset val="100"/>
        <c:noMultiLvlLbl val="0"/>
      </c:catAx>
      <c:valAx>
        <c:axId val="739436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39438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Feuil1!$J$3</c:f>
              <c:strCache>
                <c:ptCount val="1"/>
                <c:pt idx="0">
                  <c:v>note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Feuil1!$I$4:$I$8</c:f>
              <c:strCache>
                <c:ptCount val="5"/>
                <c:pt idx="0">
                  <c:v>Page d’accueil </c:v>
                </c:pt>
                <c:pt idx="1">
                  <c:v>Structure du site </c:v>
                </c:pt>
                <c:pt idx="2">
                  <c:v>Structure des pages </c:v>
                </c:pt>
                <c:pt idx="3">
                  <c:v>Navigation </c:v>
                </c:pt>
                <c:pt idx="4">
                  <c:v>Couleurs et visuels </c:v>
                </c:pt>
              </c:strCache>
            </c:strRef>
          </c:cat>
          <c:val>
            <c:numRef>
              <c:f>Feuil1!$J$4:$J$8</c:f>
              <c:numCache>
                <c:formatCode>General</c:formatCode>
                <c:ptCount val="5"/>
                <c:pt idx="0">
                  <c:v>5</c:v>
                </c:pt>
                <c:pt idx="1">
                  <c:v>7.5</c:v>
                </c:pt>
                <c:pt idx="2">
                  <c:v>7</c:v>
                </c:pt>
                <c:pt idx="3">
                  <c:v>5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66-40A2-80F5-BEC7C61822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6638480"/>
        <c:axId val="746635856"/>
      </c:radarChart>
      <c:catAx>
        <c:axId val="746638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46635856"/>
        <c:crosses val="autoZero"/>
        <c:auto val="1"/>
        <c:lblAlgn val="ctr"/>
        <c:lblOffset val="100"/>
        <c:noMultiLvlLbl val="0"/>
      </c:catAx>
      <c:valAx>
        <c:axId val="74663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4663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Feuil1!$I$206</c:f>
              <c:strCache>
                <c:ptCount val="1"/>
                <c:pt idx="0">
                  <c:v>note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Feuil1!$H$207:$H$213</c:f>
              <c:strCache>
                <c:ptCount val="7"/>
                <c:pt idx="0">
                  <c:v>Google </c:v>
                </c:pt>
                <c:pt idx="1">
                  <c:v>Technologie </c:v>
                </c:pt>
                <c:pt idx="2">
                  <c:v>Balises </c:v>
                </c:pt>
                <c:pt idx="3">
                  <c:v>Images </c:v>
                </c:pt>
                <c:pt idx="4">
                  <c:v>Mots-clés </c:v>
                </c:pt>
                <c:pt idx="5">
                  <c:v>Liens </c:v>
                </c:pt>
                <c:pt idx="6">
                  <c:v>moyenne</c:v>
                </c:pt>
              </c:strCache>
            </c:strRef>
          </c:cat>
          <c:val>
            <c:numRef>
              <c:f>Feuil1!$I$207:$I$213</c:f>
              <c:numCache>
                <c:formatCode>General</c:formatCode>
                <c:ptCount val="7"/>
                <c:pt idx="0">
                  <c:v>0.71428571428571419</c:v>
                </c:pt>
                <c:pt idx="1">
                  <c:v>10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3.333333333333333</c:v>
                </c:pt>
                <c:pt idx="6">
                  <c:v>3.1746031746031744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F9-4391-9A34-92C54AC48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6631920"/>
        <c:axId val="746625688"/>
      </c:radarChart>
      <c:catAx>
        <c:axId val="746631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46625688"/>
        <c:crosses val="autoZero"/>
        <c:auto val="1"/>
        <c:lblAlgn val="ctr"/>
        <c:lblOffset val="100"/>
        <c:noMultiLvlLbl val="0"/>
      </c:catAx>
      <c:valAx>
        <c:axId val="746625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46631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Feuil1!$D$280</c:f>
              <c:strCache>
                <c:ptCount val="1"/>
                <c:pt idx="0">
                  <c:v>Notes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Feuil1!$C$281:$C$287</c:f>
              <c:strCache>
                <c:ptCount val="7"/>
                <c:pt idx="0">
                  <c:v>La grille d'audit</c:v>
                </c:pt>
                <c:pt idx="1">
                  <c:v>FONCTIONNALITES</c:v>
                </c:pt>
                <c:pt idx="2">
                  <c:v>COMPATIBILITE</c:v>
                </c:pt>
                <c:pt idx="3">
                  <c:v>CONTENU</c:v>
                </c:pt>
                <c:pt idx="4">
                  <c:v>ACCESSIBILITE</c:v>
                </c:pt>
                <c:pt idx="5">
                  <c:v>REFERENCEMENT ET POSITIONNEMENT </c:v>
                </c:pt>
                <c:pt idx="6">
                  <c:v>REGLEMENT</c:v>
                </c:pt>
              </c:strCache>
            </c:strRef>
          </c:cat>
          <c:val>
            <c:numRef>
              <c:f>Feuil1!$D$281:$D$287</c:f>
              <c:numCache>
                <c:formatCode>General</c:formatCode>
                <c:ptCount val="7"/>
                <c:pt idx="0">
                  <c:v>6.3</c:v>
                </c:pt>
                <c:pt idx="1">
                  <c:v>4.2</c:v>
                </c:pt>
                <c:pt idx="2">
                  <c:v>7.48</c:v>
                </c:pt>
                <c:pt idx="3">
                  <c:v>3.8</c:v>
                </c:pt>
                <c:pt idx="4">
                  <c:v>2.8</c:v>
                </c:pt>
                <c:pt idx="5">
                  <c:v>3.2</c:v>
                </c:pt>
                <c:pt idx="6">
                  <c:v>1.8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94-4D8E-94D2-625E50E958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4484896"/>
        <c:axId val="744485224"/>
      </c:radarChart>
      <c:catAx>
        <c:axId val="744484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44485224"/>
        <c:crosses val="autoZero"/>
        <c:auto val="1"/>
        <c:lblAlgn val="ctr"/>
        <c:lblOffset val="100"/>
        <c:noMultiLvlLbl val="0"/>
      </c:catAx>
      <c:valAx>
        <c:axId val="744485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44484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571500</xdr:colOff>
      <xdr:row>51</xdr:row>
      <xdr:rowOff>87630</xdr:rowOff>
    </xdr:from>
    <xdr:to>
      <xdr:col>16</xdr:col>
      <xdr:colOff>388620</xdr:colOff>
      <xdr:row>62</xdr:row>
      <xdr:rowOff>7620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1D53B915-63EC-4AAC-9B15-ACBBEF67F5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487680</xdr:colOff>
      <xdr:row>79</xdr:row>
      <xdr:rowOff>11430</xdr:rowOff>
    </xdr:from>
    <xdr:to>
      <xdr:col>16</xdr:col>
      <xdr:colOff>304800</xdr:colOff>
      <xdr:row>93</xdr:row>
      <xdr:rowOff>87630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EDF325E5-5BAB-4C0D-9540-1BA0E3FD25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403860</xdr:colOff>
      <xdr:row>102</xdr:row>
      <xdr:rowOff>110490</xdr:rowOff>
    </xdr:from>
    <xdr:to>
      <xdr:col>15</xdr:col>
      <xdr:colOff>220980</xdr:colOff>
      <xdr:row>113</xdr:row>
      <xdr:rowOff>11430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87F21544-47A5-456A-AACC-FFA618FD55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144780</xdr:colOff>
      <xdr:row>165</xdr:row>
      <xdr:rowOff>171450</xdr:rowOff>
    </xdr:from>
    <xdr:to>
      <xdr:col>14</xdr:col>
      <xdr:colOff>754380</xdr:colOff>
      <xdr:row>180</xdr:row>
      <xdr:rowOff>57150</xdr:rowOff>
    </xdr:to>
    <xdr:graphicFrame macro="">
      <xdr:nvGraphicFramePr>
        <xdr:cNvPr id="11" name="Graphique 10">
          <a:extLst>
            <a:ext uri="{FF2B5EF4-FFF2-40B4-BE49-F238E27FC236}">
              <a16:creationId xmlns:a16="http://schemas.microsoft.com/office/drawing/2014/main" id="{EFC6ADC3-70B6-496A-9015-7CA9E7F5D6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754380</xdr:colOff>
      <xdr:row>2</xdr:row>
      <xdr:rowOff>11430</xdr:rowOff>
    </xdr:from>
    <xdr:to>
      <xdr:col>16</xdr:col>
      <xdr:colOff>571500</xdr:colOff>
      <xdr:row>10</xdr:row>
      <xdr:rowOff>160020</xdr:rowOff>
    </xdr:to>
    <xdr:graphicFrame macro="">
      <xdr:nvGraphicFramePr>
        <xdr:cNvPr id="12" name="Graphique 11">
          <a:extLst>
            <a:ext uri="{FF2B5EF4-FFF2-40B4-BE49-F238E27FC236}">
              <a16:creationId xmlns:a16="http://schemas.microsoft.com/office/drawing/2014/main" id="{7ABE488C-CFF4-4CE5-967A-B1A06C719E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60960</xdr:colOff>
      <xdr:row>213</xdr:row>
      <xdr:rowOff>110490</xdr:rowOff>
    </xdr:from>
    <xdr:to>
      <xdr:col>10</xdr:col>
      <xdr:colOff>670560</xdr:colOff>
      <xdr:row>227</xdr:row>
      <xdr:rowOff>186690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D74E0DA3-46A1-4E43-A125-54ECD3C1EE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762000</xdr:colOff>
      <xdr:row>274</xdr:row>
      <xdr:rowOff>110490</xdr:rowOff>
    </xdr:from>
    <xdr:to>
      <xdr:col>11</xdr:col>
      <xdr:colOff>579120</xdr:colOff>
      <xdr:row>286</xdr:row>
      <xdr:rowOff>87630</xdr:rowOff>
    </xdr:to>
    <xdr:graphicFrame macro="">
      <xdr:nvGraphicFramePr>
        <xdr:cNvPr id="15" name="Graphique 14">
          <a:extLst>
            <a:ext uri="{FF2B5EF4-FFF2-40B4-BE49-F238E27FC236}">
              <a16:creationId xmlns:a16="http://schemas.microsoft.com/office/drawing/2014/main" id="{E858C0A0-9B95-4655-8A31-5657AE5D11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935D2-98DD-4E81-8C27-2C8D10892775}">
  <dimension ref="C1:J288"/>
  <sheetViews>
    <sheetView tabSelected="1" topLeftCell="A268" zoomScaleNormal="100" workbookViewId="0">
      <selection activeCell="M284" sqref="M284"/>
    </sheetView>
  </sheetViews>
  <sheetFormatPr baseColWidth="10" defaultRowHeight="14.4" x14ac:dyDescent="0.3"/>
  <sheetData>
    <row r="1" spans="3:10" ht="29.4" thickBot="1" x14ac:dyDescent="0.35">
      <c r="C1" s="3" t="s">
        <v>1</v>
      </c>
      <c r="D1" s="1">
        <v>1</v>
      </c>
    </row>
    <row r="2" spans="3:10" ht="29.4" thickBot="1" x14ac:dyDescent="0.35">
      <c r="C2" s="4" t="s">
        <v>1</v>
      </c>
      <c r="D2" s="2">
        <v>0.5</v>
      </c>
    </row>
    <row r="3" spans="3:10" ht="29.4" thickBot="1" x14ac:dyDescent="0.35">
      <c r="C3" s="4" t="s">
        <v>1</v>
      </c>
      <c r="D3" s="2">
        <v>1</v>
      </c>
      <c r="G3" t="s">
        <v>52</v>
      </c>
      <c r="I3" t="s">
        <v>14</v>
      </c>
      <c r="J3" t="s">
        <v>15</v>
      </c>
    </row>
    <row r="4" spans="3:10" ht="29.4" thickBot="1" x14ac:dyDescent="0.35">
      <c r="C4" s="4" t="s">
        <v>1</v>
      </c>
      <c r="D4" s="2">
        <v>1</v>
      </c>
      <c r="I4" s="4" t="s">
        <v>1</v>
      </c>
      <c r="J4">
        <f>AVERAGE(D1:D10)*10</f>
        <v>5</v>
      </c>
    </row>
    <row r="5" spans="3:10" ht="29.4" thickBot="1" x14ac:dyDescent="0.35">
      <c r="C5" s="4" t="s">
        <v>1</v>
      </c>
      <c r="D5" s="2">
        <v>0</v>
      </c>
      <c r="I5" s="4" t="s">
        <v>2</v>
      </c>
      <c r="J5">
        <f>AVERAGE(D11:D20)*10</f>
        <v>7.5</v>
      </c>
    </row>
    <row r="6" spans="3:10" ht="29.4" thickBot="1" x14ac:dyDescent="0.35">
      <c r="C6" s="4" t="s">
        <v>1</v>
      </c>
      <c r="D6" s="2">
        <v>1</v>
      </c>
      <c r="I6" s="4" t="s">
        <v>3</v>
      </c>
      <c r="J6">
        <f>AVERAGE(D21:D30)*10</f>
        <v>7</v>
      </c>
    </row>
    <row r="7" spans="3:10" ht="29.4" thickBot="1" x14ac:dyDescent="0.35">
      <c r="C7" s="4" t="s">
        <v>1</v>
      </c>
      <c r="D7" s="2">
        <v>0</v>
      </c>
      <c r="I7" s="4" t="s">
        <v>4</v>
      </c>
      <c r="J7">
        <f>AVERAGE(D31:D40)*10</f>
        <v>5</v>
      </c>
    </row>
    <row r="8" spans="3:10" ht="29.4" thickBot="1" x14ac:dyDescent="0.35">
      <c r="C8" s="4" t="s">
        <v>1</v>
      </c>
      <c r="D8" s="2">
        <v>0</v>
      </c>
      <c r="I8" s="4" t="s">
        <v>5</v>
      </c>
      <c r="J8">
        <f>AVERAGE(D41:D50)*10</f>
        <v>7</v>
      </c>
    </row>
    <row r="9" spans="3:10" ht="29.4" thickBot="1" x14ac:dyDescent="0.35">
      <c r="C9" s="4" t="s">
        <v>1</v>
      </c>
      <c r="D9" s="2">
        <v>0</v>
      </c>
      <c r="I9" s="11" t="s">
        <v>40</v>
      </c>
      <c r="J9">
        <f>AVERAGE(J4:J8)</f>
        <v>6.3</v>
      </c>
    </row>
    <row r="10" spans="3:10" ht="29.4" thickBot="1" x14ac:dyDescent="0.35">
      <c r="C10" s="4" t="s">
        <v>1</v>
      </c>
      <c r="D10" s="2">
        <v>0.5</v>
      </c>
    </row>
    <row r="11" spans="3:10" ht="29.4" thickBot="1" x14ac:dyDescent="0.35">
      <c r="C11" s="4" t="s">
        <v>2</v>
      </c>
      <c r="D11" s="2">
        <v>1</v>
      </c>
    </row>
    <row r="12" spans="3:10" ht="29.4" thickBot="1" x14ac:dyDescent="0.35">
      <c r="C12" s="4" t="s">
        <v>2</v>
      </c>
      <c r="D12" s="2">
        <v>1</v>
      </c>
    </row>
    <row r="13" spans="3:10" ht="29.4" thickBot="1" x14ac:dyDescent="0.35">
      <c r="C13" s="4" t="s">
        <v>2</v>
      </c>
      <c r="D13" s="2">
        <v>0.5</v>
      </c>
    </row>
    <row r="14" spans="3:10" ht="29.4" thickBot="1" x14ac:dyDescent="0.35">
      <c r="C14" s="4" t="s">
        <v>2</v>
      </c>
      <c r="D14" s="2">
        <v>1</v>
      </c>
    </row>
    <row r="15" spans="3:10" ht="29.4" thickBot="1" x14ac:dyDescent="0.35">
      <c r="C15" s="4" t="s">
        <v>2</v>
      </c>
      <c r="D15" s="2">
        <v>1</v>
      </c>
    </row>
    <row r="16" spans="3:10" ht="29.4" thickBot="1" x14ac:dyDescent="0.35">
      <c r="C16" s="4" t="s">
        <v>2</v>
      </c>
      <c r="D16" s="2">
        <v>1</v>
      </c>
    </row>
    <row r="17" spans="3:5" ht="29.4" thickBot="1" x14ac:dyDescent="0.35">
      <c r="C17" s="4" t="s">
        <v>2</v>
      </c>
      <c r="D17" s="2">
        <v>0.5</v>
      </c>
    </row>
    <row r="18" spans="3:5" ht="29.4" thickBot="1" x14ac:dyDescent="0.35">
      <c r="C18" s="3" t="s">
        <v>2</v>
      </c>
      <c r="D18" s="1">
        <v>0.5</v>
      </c>
    </row>
    <row r="19" spans="3:5" ht="29.4" thickBot="1" x14ac:dyDescent="0.35">
      <c r="C19" s="4" t="s">
        <v>2</v>
      </c>
      <c r="D19" s="2">
        <v>1</v>
      </c>
    </row>
    <row r="20" spans="3:5" ht="29.4" thickBot="1" x14ac:dyDescent="0.35">
      <c r="C20" s="4" t="s">
        <v>2</v>
      </c>
      <c r="D20" s="2">
        <v>0</v>
      </c>
    </row>
    <row r="21" spans="3:5" ht="29.4" thickBot="1" x14ac:dyDescent="0.35">
      <c r="C21" s="4" t="s">
        <v>3</v>
      </c>
      <c r="D21" s="2">
        <v>1</v>
      </c>
    </row>
    <row r="22" spans="3:5" ht="29.4" thickBot="1" x14ac:dyDescent="0.35">
      <c r="C22" s="4" t="s">
        <v>3</v>
      </c>
      <c r="D22" s="2">
        <v>1</v>
      </c>
    </row>
    <row r="23" spans="3:5" ht="29.4" thickBot="1" x14ac:dyDescent="0.35">
      <c r="C23" s="4" t="s">
        <v>3</v>
      </c>
      <c r="D23" s="2">
        <v>0.5</v>
      </c>
    </row>
    <row r="24" spans="3:5" ht="29.4" thickBot="1" x14ac:dyDescent="0.35">
      <c r="C24" s="4" t="s">
        <v>3</v>
      </c>
      <c r="D24" s="2">
        <v>0</v>
      </c>
    </row>
    <row r="25" spans="3:5" ht="29.4" thickBot="1" x14ac:dyDescent="0.35">
      <c r="C25" s="4" t="s">
        <v>3</v>
      </c>
      <c r="D25" s="2">
        <v>1</v>
      </c>
    </row>
    <row r="26" spans="3:5" ht="29.4" thickBot="1" x14ac:dyDescent="0.35">
      <c r="C26" s="4" t="s">
        <v>3</v>
      </c>
      <c r="D26" s="2">
        <v>1</v>
      </c>
    </row>
    <row r="27" spans="3:5" ht="29.4" thickBot="1" x14ac:dyDescent="0.35">
      <c r="C27" s="4" t="s">
        <v>3</v>
      </c>
      <c r="D27" s="2">
        <v>0.5</v>
      </c>
    </row>
    <row r="28" spans="3:5" ht="29.4" thickBot="1" x14ac:dyDescent="0.35">
      <c r="C28" s="4" t="s">
        <v>3</v>
      </c>
      <c r="D28" s="2">
        <v>0</v>
      </c>
    </row>
    <row r="29" spans="3:5" ht="29.4" thickBot="1" x14ac:dyDescent="0.35">
      <c r="C29" s="4" t="s">
        <v>3</v>
      </c>
      <c r="D29" s="2">
        <v>1</v>
      </c>
    </row>
    <row r="30" spans="3:5" ht="29.4" thickBot="1" x14ac:dyDescent="0.35">
      <c r="C30" s="4" t="s">
        <v>3</v>
      </c>
      <c r="D30" s="2">
        <v>1</v>
      </c>
      <c r="E30">
        <f>(SUM(D21+D22+D23+D24+D25+D26+D27+D28+D29+D30)/10)*10</f>
        <v>7</v>
      </c>
    </row>
    <row r="31" spans="3:5" ht="15" thickBot="1" x14ac:dyDescent="0.35">
      <c r="C31" s="4" t="s">
        <v>4</v>
      </c>
      <c r="D31" s="2">
        <v>1</v>
      </c>
    </row>
    <row r="32" spans="3:5" ht="15" thickBot="1" x14ac:dyDescent="0.35">
      <c r="C32" s="4" t="s">
        <v>4</v>
      </c>
      <c r="D32" s="2">
        <v>1</v>
      </c>
    </row>
    <row r="33" spans="3:4" ht="15" thickBot="1" x14ac:dyDescent="0.35">
      <c r="C33" s="4" t="s">
        <v>4</v>
      </c>
      <c r="D33" s="2">
        <v>1</v>
      </c>
    </row>
    <row r="34" spans="3:4" ht="15" thickBot="1" x14ac:dyDescent="0.35">
      <c r="C34" s="4" t="s">
        <v>4</v>
      </c>
      <c r="D34" s="2">
        <v>1</v>
      </c>
    </row>
    <row r="35" spans="3:4" ht="15" thickBot="1" x14ac:dyDescent="0.35">
      <c r="C35" s="4" t="s">
        <v>4</v>
      </c>
      <c r="D35" s="2">
        <v>0</v>
      </c>
    </row>
    <row r="36" spans="3:4" ht="15" thickBot="1" x14ac:dyDescent="0.35">
      <c r="C36" s="4" t="s">
        <v>4</v>
      </c>
      <c r="D36" s="2">
        <v>0</v>
      </c>
    </row>
    <row r="37" spans="3:4" ht="15" thickBot="1" x14ac:dyDescent="0.35">
      <c r="C37" s="4" t="s">
        <v>4</v>
      </c>
      <c r="D37" s="2">
        <v>1</v>
      </c>
    </row>
    <row r="38" spans="3:4" ht="15" thickBot="1" x14ac:dyDescent="0.35">
      <c r="C38" s="4" t="s">
        <v>4</v>
      </c>
      <c r="D38" s="2">
        <v>0</v>
      </c>
    </row>
    <row r="39" spans="3:4" ht="15" thickBot="1" x14ac:dyDescent="0.35">
      <c r="C39" s="4" t="s">
        <v>4</v>
      </c>
      <c r="D39" s="2">
        <v>0</v>
      </c>
    </row>
    <row r="40" spans="3:4" ht="15" thickBot="1" x14ac:dyDescent="0.35">
      <c r="C40" s="4" t="s">
        <v>4</v>
      </c>
      <c r="D40" s="2">
        <v>0</v>
      </c>
    </row>
    <row r="41" spans="3:4" ht="29.4" thickBot="1" x14ac:dyDescent="0.35">
      <c r="C41" s="4" t="s">
        <v>5</v>
      </c>
      <c r="D41" s="2">
        <v>0</v>
      </c>
    </row>
    <row r="42" spans="3:4" ht="29.4" thickBot="1" x14ac:dyDescent="0.35">
      <c r="C42" s="4" t="s">
        <v>5</v>
      </c>
      <c r="D42" s="2">
        <v>0.5</v>
      </c>
    </row>
    <row r="43" spans="3:4" ht="29.4" thickBot="1" x14ac:dyDescent="0.35">
      <c r="C43" s="4" t="s">
        <v>5</v>
      </c>
      <c r="D43" s="2">
        <v>1</v>
      </c>
    </row>
    <row r="44" spans="3:4" ht="29.4" thickBot="1" x14ac:dyDescent="0.35">
      <c r="C44" s="4" t="s">
        <v>5</v>
      </c>
      <c r="D44" s="2">
        <v>0.5</v>
      </c>
    </row>
    <row r="45" spans="3:4" ht="29.4" thickBot="1" x14ac:dyDescent="0.35">
      <c r="C45" s="4" t="s">
        <v>5</v>
      </c>
      <c r="D45" s="2">
        <v>1</v>
      </c>
    </row>
    <row r="46" spans="3:4" ht="29.4" thickBot="1" x14ac:dyDescent="0.35">
      <c r="C46" s="4" t="s">
        <v>5</v>
      </c>
      <c r="D46" s="2">
        <v>1</v>
      </c>
    </row>
    <row r="47" spans="3:4" ht="29.4" thickBot="1" x14ac:dyDescent="0.35">
      <c r="C47" s="4" t="s">
        <v>5</v>
      </c>
      <c r="D47" s="2">
        <v>1</v>
      </c>
    </row>
    <row r="48" spans="3:4" ht="29.4" thickBot="1" x14ac:dyDescent="0.35">
      <c r="C48" s="4" t="s">
        <v>5</v>
      </c>
      <c r="D48" s="2">
        <v>1</v>
      </c>
    </row>
    <row r="49" spans="3:10" ht="29.4" thickBot="1" x14ac:dyDescent="0.35">
      <c r="C49" s="4" t="s">
        <v>5</v>
      </c>
      <c r="D49" s="2">
        <v>1</v>
      </c>
    </row>
    <row r="50" spans="3:10" ht="29.4" thickBot="1" x14ac:dyDescent="0.35">
      <c r="C50" s="4" t="s">
        <v>5</v>
      </c>
      <c r="D50" s="2">
        <v>0</v>
      </c>
    </row>
    <row r="52" spans="3:10" ht="21.6" thickBot="1" x14ac:dyDescent="0.35">
      <c r="G52" s="13" t="s">
        <v>53</v>
      </c>
      <c r="I52" t="s">
        <v>14</v>
      </c>
      <c r="J52" t="s">
        <v>15</v>
      </c>
    </row>
    <row r="53" spans="3:10" ht="29.4" thickBot="1" x14ac:dyDescent="0.35">
      <c r="C53" s="3" t="s">
        <v>6</v>
      </c>
      <c r="D53" s="5">
        <v>1</v>
      </c>
      <c r="I53" t="s">
        <v>11</v>
      </c>
      <c r="J53">
        <f>AVERAGE(D53:D58)*10</f>
        <v>5</v>
      </c>
    </row>
    <row r="54" spans="3:10" ht="29.4" thickBot="1" x14ac:dyDescent="0.35">
      <c r="C54" s="4" t="s">
        <v>6</v>
      </c>
      <c r="D54" s="6">
        <v>0</v>
      </c>
      <c r="I54" t="s">
        <v>12</v>
      </c>
      <c r="J54">
        <f>AVERAGE(D59:D66)*10</f>
        <v>7.5</v>
      </c>
    </row>
    <row r="55" spans="3:10" ht="29.4" thickBot="1" x14ac:dyDescent="0.35">
      <c r="C55" s="4" t="s">
        <v>6</v>
      </c>
      <c r="D55" s="6">
        <v>1</v>
      </c>
      <c r="I55" t="s">
        <v>13</v>
      </c>
      <c r="J55">
        <f>AVERAGE(D67:D72)*10</f>
        <v>3.333333333333333</v>
      </c>
    </row>
    <row r="56" spans="3:10" ht="29.4" thickBot="1" x14ac:dyDescent="0.35">
      <c r="C56" s="4" t="s">
        <v>6</v>
      </c>
      <c r="D56" s="6">
        <v>0</v>
      </c>
      <c r="I56" t="s">
        <v>16</v>
      </c>
      <c r="J56">
        <f>AVERAGE(D73:D77)*10</f>
        <v>0</v>
      </c>
    </row>
    <row r="57" spans="3:10" ht="29.4" thickBot="1" x14ac:dyDescent="0.35">
      <c r="C57" s="4" t="s">
        <v>6</v>
      </c>
      <c r="D57" s="6">
        <v>1</v>
      </c>
      <c r="I57" t="s">
        <v>17</v>
      </c>
      <c r="J57">
        <f>AVERAGE(D78:D79)*10</f>
        <v>5</v>
      </c>
    </row>
    <row r="58" spans="3:10" ht="29.4" thickBot="1" x14ac:dyDescent="0.35">
      <c r="C58" s="4" t="s">
        <v>6</v>
      </c>
      <c r="D58" s="6">
        <v>0</v>
      </c>
      <c r="E58">
        <f>(SUM(D53:D58)/6)*10</f>
        <v>5</v>
      </c>
      <c r="I58" s="11" t="s">
        <v>40</v>
      </c>
      <c r="J58">
        <f>AVERAGE(J53:J57)</f>
        <v>4.1666666666666661</v>
      </c>
    </row>
    <row r="59" spans="3:10" ht="15" thickBot="1" x14ac:dyDescent="0.35">
      <c r="C59" s="4" t="s">
        <v>7</v>
      </c>
      <c r="D59" s="6">
        <v>1</v>
      </c>
      <c r="G59">
        <v>5</v>
      </c>
    </row>
    <row r="60" spans="3:10" ht="15" thickBot="1" x14ac:dyDescent="0.35">
      <c r="C60" s="4" t="s">
        <v>7</v>
      </c>
      <c r="D60" s="6">
        <v>1</v>
      </c>
      <c r="G60">
        <v>7.5</v>
      </c>
    </row>
    <row r="61" spans="3:10" ht="15" thickBot="1" x14ac:dyDescent="0.35">
      <c r="C61" s="4" t="s">
        <v>7</v>
      </c>
      <c r="D61" s="6">
        <v>0</v>
      </c>
      <c r="G61">
        <v>3</v>
      </c>
    </row>
    <row r="62" spans="3:10" ht="15" thickBot="1" x14ac:dyDescent="0.35">
      <c r="C62" s="4" t="s">
        <v>7</v>
      </c>
      <c r="D62" s="6">
        <v>1</v>
      </c>
    </row>
    <row r="63" spans="3:10" ht="15" thickBot="1" x14ac:dyDescent="0.35">
      <c r="C63" s="4" t="s">
        <v>7</v>
      </c>
      <c r="D63" s="6">
        <v>1</v>
      </c>
    </row>
    <row r="64" spans="3:10" ht="15" thickBot="1" x14ac:dyDescent="0.35">
      <c r="C64" s="3" t="s">
        <v>7</v>
      </c>
      <c r="D64" s="5">
        <v>1</v>
      </c>
    </row>
    <row r="65" spans="3:10" ht="15" thickBot="1" x14ac:dyDescent="0.35">
      <c r="C65" s="4" t="s">
        <v>7</v>
      </c>
      <c r="D65" s="6">
        <v>1</v>
      </c>
    </row>
    <row r="66" spans="3:10" ht="15" thickBot="1" x14ac:dyDescent="0.35">
      <c r="C66" s="4" t="s">
        <v>7</v>
      </c>
      <c r="D66" s="6">
        <v>0</v>
      </c>
      <c r="E66">
        <f>(SUM(D59:D66)/8)*10</f>
        <v>7.5</v>
      </c>
    </row>
    <row r="67" spans="3:10" ht="29.4" thickBot="1" x14ac:dyDescent="0.35">
      <c r="C67" s="2" t="s">
        <v>8</v>
      </c>
      <c r="D67" s="6">
        <v>0</v>
      </c>
    </row>
    <row r="68" spans="3:10" ht="29.4" thickBot="1" x14ac:dyDescent="0.35">
      <c r="C68" s="2" t="s">
        <v>8</v>
      </c>
      <c r="D68" s="6">
        <v>1</v>
      </c>
    </row>
    <row r="69" spans="3:10" ht="29.4" thickBot="1" x14ac:dyDescent="0.35">
      <c r="C69" s="2" t="s">
        <v>8</v>
      </c>
      <c r="D69" s="6">
        <v>0</v>
      </c>
    </row>
    <row r="70" spans="3:10" ht="29.4" thickBot="1" x14ac:dyDescent="0.35">
      <c r="C70" s="2" t="s">
        <v>8</v>
      </c>
      <c r="D70" s="6">
        <v>1</v>
      </c>
    </row>
    <row r="71" spans="3:10" ht="29.4" thickBot="1" x14ac:dyDescent="0.35">
      <c r="C71" s="2" t="s">
        <v>8</v>
      </c>
      <c r="D71" s="6">
        <v>0</v>
      </c>
    </row>
    <row r="72" spans="3:10" ht="29.4" thickBot="1" x14ac:dyDescent="0.35">
      <c r="C72" s="2" t="s">
        <v>8</v>
      </c>
      <c r="D72" s="6">
        <v>0</v>
      </c>
      <c r="E72">
        <f>(SUM(D67:D72)/6)*10</f>
        <v>3.333333333333333</v>
      </c>
    </row>
    <row r="73" spans="3:10" ht="15" thickBot="1" x14ac:dyDescent="0.35">
      <c r="C73" s="4" t="s">
        <v>9</v>
      </c>
      <c r="D73" s="6">
        <v>0</v>
      </c>
    </row>
    <row r="74" spans="3:10" ht="15" thickBot="1" x14ac:dyDescent="0.35">
      <c r="C74" s="4" t="s">
        <v>9</v>
      </c>
      <c r="D74" s="6">
        <v>0</v>
      </c>
    </row>
    <row r="75" spans="3:10" ht="15" thickBot="1" x14ac:dyDescent="0.35">
      <c r="C75" s="4" t="s">
        <v>9</v>
      </c>
      <c r="D75" s="6">
        <v>0</v>
      </c>
    </row>
    <row r="76" spans="3:10" ht="15" thickBot="1" x14ac:dyDescent="0.35">
      <c r="C76" s="4" t="s">
        <v>9</v>
      </c>
      <c r="D76" s="6">
        <v>0</v>
      </c>
    </row>
    <row r="77" spans="3:10" ht="15" thickBot="1" x14ac:dyDescent="0.35">
      <c r="C77" s="4" t="s">
        <v>9</v>
      </c>
      <c r="D77" s="6">
        <v>0</v>
      </c>
      <c r="E77">
        <f>(SUM(D73:D77)/10)*10</f>
        <v>0</v>
      </c>
    </row>
    <row r="78" spans="3:10" ht="15" thickBot="1" x14ac:dyDescent="0.35">
      <c r="C78" s="4" t="s">
        <v>10</v>
      </c>
      <c r="D78" s="6">
        <v>0</v>
      </c>
    </row>
    <row r="79" spans="3:10" ht="15" thickBot="1" x14ac:dyDescent="0.35">
      <c r="C79" s="4" t="s">
        <v>10</v>
      </c>
      <c r="D79" s="6">
        <v>1</v>
      </c>
      <c r="E79">
        <f>(SUM(D78:D79)/2)*10</f>
        <v>5</v>
      </c>
    </row>
    <row r="80" spans="3:10" ht="21.6" thickBot="1" x14ac:dyDescent="0.35">
      <c r="G80" s="13" t="s">
        <v>54</v>
      </c>
      <c r="I80" t="s">
        <v>14</v>
      </c>
      <c r="J80" t="s">
        <v>15</v>
      </c>
    </row>
    <row r="81" spans="3:10" ht="15" thickBot="1" x14ac:dyDescent="0.35">
      <c r="C81" s="3" t="s">
        <v>18</v>
      </c>
      <c r="D81" s="5">
        <v>1</v>
      </c>
      <c r="I81" t="s">
        <v>22</v>
      </c>
      <c r="J81">
        <f>AVERAGE(D81:D89)*10</f>
        <v>10</v>
      </c>
    </row>
    <row r="82" spans="3:10" ht="15" thickBot="1" x14ac:dyDescent="0.35">
      <c r="C82" s="4" t="s">
        <v>18</v>
      </c>
      <c r="D82" s="6">
        <v>1</v>
      </c>
      <c r="I82" t="s">
        <v>23</v>
      </c>
      <c r="J82">
        <f>AVERAGE(D90:D95)*10</f>
        <v>5</v>
      </c>
    </row>
    <row r="83" spans="3:10" ht="15" thickBot="1" x14ac:dyDescent="0.35">
      <c r="C83" s="4" t="s">
        <v>18</v>
      </c>
      <c r="D83" s="6">
        <v>1</v>
      </c>
      <c r="I83" t="s">
        <v>24</v>
      </c>
      <c r="J83">
        <v>8.3000000000000007</v>
      </c>
    </row>
    <row r="84" spans="3:10" ht="15" thickBot="1" x14ac:dyDescent="0.35">
      <c r="C84" s="4" t="s">
        <v>18</v>
      </c>
      <c r="D84" s="6">
        <v>1</v>
      </c>
      <c r="I84" t="s">
        <v>25</v>
      </c>
      <c r="J84">
        <v>6.6</v>
      </c>
    </row>
    <row r="85" spans="3:10" ht="15" thickBot="1" x14ac:dyDescent="0.35">
      <c r="C85" s="4" t="s">
        <v>18</v>
      </c>
      <c r="D85" s="6">
        <v>1</v>
      </c>
      <c r="I85" s="11" t="s">
        <v>40</v>
      </c>
      <c r="J85">
        <f>AVERAGE(J81:J84)</f>
        <v>7.4749999999999996</v>
      </c>
    </row>
    <row r="86" spans="3:10" ht="15" thickBot="1" x14ac:dyDescent="0.35">
      <c r="C86" s="4" t="s">
        <v>18</v>
      </c>
      <c r="D86" s="6">
        <v>1</v>
      </c>
    </row>
    <row r="87" spans="3:10" ht="15" thickBot="1" x14ac:dyDescent="0.35">
      <c r="C87" s="4" t="s">
        <v>18</v>
      </c>
      <c r="D87" s="6">
        <v>1</v>
      </c>
    </row>
    <row r="88" spans="3:10" ht="15" thickBot="1" x14ac:dyDescent="0.35">
      <c r="C88" s="4" t="s">
        <v>18</v>
      </c>
      <c r="D88" s="6">
        <v>1</v>
      </c>
    </row>
    <row r="89" spans="3:10" ht="15" thickBot="1" x14ac:dyDescent="0.35">
      <c r="C89" s="4" t="s">
        <v>18</v>
      </c>
      <c r="D89" s="6">
        <v>1</v>
      </c>
    </row>
    <row r="90" spans="3:10" ht="15" thickBot="1" x14ac:dyDescent="0.35">
      <c r="C90" s="4" t="s">
        <v>19</v>
      </c>
      <c r="D90" s="6">
        <v>1</v>
      </c>
    </row>
    <row r="91" spans="3:10" ht="15" thickBot="1" x14ac:dyDescent="0.35">
      <c r="C91" s="4" t="s">
        <v>19</v>
      </c>
      <c r="D91" s="6">
        <v>1</v>
      </c>
    </row>
    <row r="92" spans="3:10" ht="15" thickBot="1" x14ac:dyDescent="0.35">
      <c r="C92" s="4" t="s">
        <v>19</v>
      </c>
      <c r="D92" s="6" t="s">
        <v>0</v>
      </c>
    </row>
    <row r="93" spans="3:10" ht="15" thickBot="1" x14ac:dyDescent="0.35">
      <c r="C93" s="4" t="s">
        <v>19</v>
      </c>
      <c r="D93" s="6">
        <v>0</v>
      </c>
    </row>
    <row r="94" spans="3:10" ht="15" thickBot="1" x14ac:dyDescent="0.35">
      <c r="C94" s="4" t="s">
        <v>19</v>
      </c>
      <c r="D94" s="6" t="s">
        <v>0</v>
      </c>
    </row>
    <row r="95" spans="3:10" ht="15" thickBot="1" x14ac:dyDescent="0.35">
      <c r="C95" s="4" t="s">
        <v>19</v>
      </c>
      <c r="D95" s="6">
        <v>0</v>
      </c>
    </row>
    <row r="96" spans="3:10" ht="15" thickBot="1" x14ac:dyDescent="0.35">
      <c r="C96" s="4" t="s">
        <v>20</v>
      </c>
      <c r="D96" s="6">
        <v>1</v>
      </c>
    </row>
    <row r="97" spans="3:9" ht="15" thickBot="1" x14ac:dyDescent="0.35">
      <c r="C97" s="4" t="s">
        <v>20</v>
      </c>
      <c r="D97" s="6">
        <v>1</v>
      </c>
    </row>
    <row r="98" spans="3:9" ht="15" thickBot="1" x14ac:dyDescent="0.35">
      <c r="C98" s="4" t="s">
        <v>20</v>
      </c>
      <c r="D98" s="6">
        <v>2</v>
      </c>
    </row>
    <row r="99" spans="3:9" ht="15" thickBot="1" x14ac:dyDescent="0.35">
      <c r="C99" s="4" t="s">
        <v>21</v>
      </c>
      <c r="D99" s="6" t="s">
        <v>0</v>
      </c>
    </row>
    <row r="100" spans="3:9" ht="15" thickBot="1" x14ac:dyDescent="0.35">
      <c r="C100" s="4" t="s">
        <v>21</v>
      </c>
      <c r="D100" s="6" t="s">
        <v>0</v>
      </c>
    </row>
    <row r="101" spans="3:9" ht="15" thickBot="1" x14ac:dyDescent="0.35">
      <c r="C101" s="4" t="s">
        <v>21</v>
      </c>
      <c r="D101" s="6">
        <v>1</v>
      </c>
    </row>
    <row r="103" spans="3:9" ht="15" thickBot="1" x14ac:dyDescent="0.35"/>
    <row r="104" spans="3:9" ht="21.6" thickBot="1" x14ac:dyDescent="0.35">
      <c r="C104" s="7" t="s">
        <v>26</v>
      </c>
      <c r="D104" s="5" t="s">
        <v>0</v>
      </c>
      <c r="F104" s="13" t="s">
        <v>55</v>
      </c>
      <c r="H104" t="s">
        <v>14</v>
      </c>
      <c r="I104" t="s">
        <v>15</v>
      </c>
    </row>
    <row r="105" spans="3:9" ht="16.2" thickBot="1" x14ac:dyDescent="0.35">
      <c r="C105" s="8" t="s">
        <v>26</v>
      </c>
      <c r="D105" s="6">
        <v>1</v>
      </c>
      <c r="H105" s="8" t="s">
        <v>26</v>
      </c>
      <c r="I105">
        <f>AVERAGE(D104:D114)*10</f>
        <v>8.8888888888888893</v>
      </c>
    </row>
    <row r="106" spans="3:9" ht="31.8" thickBot="1" x14ac:dyDescent="0.35">
      <c r="C106" s="8" t="s">
        <v>26</v>
      </c>
      <c r="D106" s="6">
        <v>1</v>
      </c>
      <c r="H106" s="9" t="s">
        <v>27</v>
      </c>
      <c r="I106">
        <f>AVERAGE(D115:D124)*10</f>
        <v>1</v>
      </c>
    </row>
    <row r="107" spans="3:9" ht="16.2" thickBot="1" x14ac:dyDescent="0.35">
      <c r="C107" s="8" t="s">
        <v>26</v>
      </c>
      <c r="D107" s="6">
        <v>0</v>
      </c>
      <c r="H107" s="8" t="s">
        <v>28</v>
      </c>
      <c r="I107">
        <f>AVERAGE(D125:D134)*10</f>
        <v>6</v>
      </c>
    </row>
    <row r="108" spans="3:9" ht="31.8" thickBot="1" x14ac:dyDescent="0.35">
      <c r="C108" s="8" t="s">
        <v>26</v>
      </c>
      <c r="D108" s="6" t="s">
        <v>0</v>
      </c>
      <c r="H108" s="8" t="s">
        <v>29</v>
      </c>
      <c r="I108">
        <f>AVERAGE(D135:D144)*10</f>
        <v>2.5</v>
      </c>
    </row>
    <row r="109" spans="3:9" ht="31.8" thickBot="1" x14ac:dyDescent="0.35">
      <c r="C109" s="8" t="s">
        <v>26</v>
      </c>
      <c r="D109" s="6">
        <v>1</v>
      </c>
      <c r="H109" s="8" t="s">
        <v>30</v>
      </c>
      <c r="I109">
        <f>AVERAGE(D145:D153)*10</f>
        <v>1.1111111111111112</v>
      </c>
    </row>
    <row r="110" spans="3:9" ht="16.2" thickBot="1" x14ac:dyDescent="0.35">
      <c r="C110" s="8" t="s">
        <v>26</v>
      </c>
      <c r="D110" s="6">
        <v>1</v>
      </c>
      <c r="H110" s="8" t="s">
        <v>31</v>
      </c>
      <c r="I110">
        <f>AVERAGE(D154:D163)*10</f>
        <v>3.333333333333333</v>
      </c>
    </row>
    <row r="111" spans="3:9" ht="16.2" thickBot="1" x14ac:dyDescent="0.35">
      <c r="C111" s="8" t="s">
        <v>26</v>
      </c>
      <c r="D111" s="6">
        <v>1</v>
      </c>
      <c r="H111" s="11" t="s">
        <v>40</v>
      </c>
      <c r="I111">
        <f>AVERAGE(I105:I110)</f>
        <v>3.8055555555555554</v>
      </c>
    </row>
    <row r="112" spans="3:9" ht="16.2" thickBot="1" x14ac:dyDescent="0.35">
      <c r="C112" s="8" t="s">
        <v>26</v>
      </c>
      <c r="D112" s="6">
        <v>1</v>
      </c>
    </row>
    <row r="113" spans="3:4" ht="16.2" thickBot="1" x14ac:dyDescent="0.35">
      <c r="C113" s="8" t="s">
        <v>26</v>
      </c>
      <c r="D113" s="6">
        <v>1</v>
      </c>
    </row>
    <row r="114" spans="3:4" ht="16.2" thickBot="1" x14ac:dyDescent="0.35">
      <c r="C114" s="8" t="s">
        <v>26</v>
      </c>
      <c r="D114" s="6">
        <v>1</v>
      </c>
    </row>
    <row r="115" spans="3:4" ht="31.8" thickBot="1" x14ac:dyDescent="0.35">
      <c r="C115" s="9" t="s">
        <v>27</v>
      </c>
      <c r="D115" s="6">
        <v>0</v>
      </c>
    </row>
    <row r="116" spans="3:4" ht="31.8" thickBot="1" x14ac:dyDescent="0.35">
      <c r="C116" s="9" t="s">
        <v>27</v>
      </c>
      <c r="D116" s="6">
        <v>0</v>
      </c>
    </row>
    <row r="117" spans="3:4" ht="31.8" thickBot="1" x14ac:dyDescent="0.35">
      <c r="C117" s="9" t="s">
        <v>27</v>
      </c>
      <c r="D117" s="6">
        <v>0</v>
      </c>
    </row>
    <row r="118" spans="3:4" ht="31.8" thickBot="1" x14ac:dyDescent="0.35">
      <c r="C118" s="9" t="s">
        <v>27</v>
      </c>
      <c r="D118" s="6">
        <v>0</v>
      </c>
    </row>
    <row r="119" spans="3:4" ht="31.8" thickBot="1" x14ac:dyDescent="0.35">
      <c r="C119" s="9" t="s">
        <v>27</v>
      </c>
      <c r="D119" s="6">
        <v>0</v>
      </c>
    </row>
    <row r="120" spans="3:4" ht="31.8" thickBot="1" x14ac:dyDescent="0.35">
      <c r="C120" s="9" t="s">
        <v>27</v>
      </c>
      <c r="D120" s="6">
        <v>0</v>
      </c>
    </row>
    <row r="121" spans="3:4" ht="31.8" thickBot="1" x14ac:dyDescent="0.35">
      <c r="C121" s="9" t="s">
        <v>27</v>
      </c>
      <c r="D121" s="6">
        <v>0</v>
      </c>
    </row>
    <row r="122" spans="3:4" ht="31.8" thickBot="1" x14ac:dyDescent="0.35">
      <c r="C122" s="9" t="s">
        <v>27</v>
      </c>
      <c r="D122" s="6">
        <v>0</v>
      </c>
    </row>
    <row r="123" spans="3:4" ht="31.8" thickBot="1" x14ac:dyDescent="0.35">
      <c r="C123" s="9" t="s">
        <v>27</v>
      </c>
      <c r="D123" s="6">
        <v>1</v>
      </c>
    </row>
    <row r="124" spans="3:4" ht="31.8" thickBot="1" x14ac:dyDescent="0.35">
      <c r="C124" s="9" t="s">
        <v>27</v>
      </c>
      <c r="D124" s="6">
        <v>0</v>
      </c>
    </row>
    <row r="125" spans="3:4" ht="16.2" thickBot="1" x14ac:dyDescent="0.35">
      <c r="C125" s="8" t="s">
        <v>28</v>
      </c>
      <c r="D125" s="6">
        <v>1</v>
      </c>
    </row>
    <row r="126" spans="3:4" ht="16.2" thickBot="1" x14ac:dyDescent="0.35">
      <c r="C126" s="8" t="s">
        <v>28</v>
      </c>
      <c r="D126" s="6">
        <v>1</v>
      </c>
    </row>
    <row r="127" spans="3:4" ht="16.2" thickBot="1" x14ac:dyDescent="0.35">
      <c r="C127" s="8" t="s">
        <v>28</v>
      </c>
      <c r="D127" s="6">
        <v>0</v>
      </c>
    </row>
    <row r="128" spans="3:4" ht="16.2" thickBot="1" x14ac:dyDescent="0.35">
      <c r="C128" s="8" t="s">
        <v>28</v>
      </c>
      <c r="D128" s="6">
        <v>0</v>
      </c>
    </row>
    <row r="129" spans="3:4" ht="16.2" thickBot="1" x14ac:dyDescent="0.35">
      <c r="C129" s="8" t="s">
        <v>28</v>
      </c>
      <c r="D129" s="6">
        <v>0</v>
      </c>
    </row>
    <row r="130" spans="3:4" ht="16.2" thickBot="1" x14ac:dyDescent="0.35">
      <c r="C130" s="8" t="s">
        <v>28</v>
      </c>
      <c r="D130" s="6">
        <v>0</v>
      </c>
    </row>
    <row r="131" spans="3:4" ht="16.2" thickBot="1" x14ac:dyDescent="0.35">
      <c r="C131" s="8" t="s">
        <v>28</v>
      </c>
      <c r="D131" s="6">
        <v>1</v>
      </c>
    </row>
    <row r="132" spans="3:4" ht="16.2" thickBot="1" x14ac:dyDescent="0.35">
      <c r="C132" s="7" t="s">
        <v>28</v>
      </c>
      <c r="D132" s="5">
        <v>1</v>
      </c>
    </row>
    <row r="133" spans="3:4" ht="16.2" thickBot="1" x14ac:dyDescent="0.35">
      <c r="C133" s="8" t="s">
        <v>28</v>
      </c>
      <c r="D133" s="6">
        <v>1</v>
      </c>
    </row>
    <row r="134" spans="3:4" ht="16.2" thickBot="1" x14ac:dyDescent="0.35">
      <c r="C134" s="8" t="s">
        <v>28</v>
      </c>
      <c r="D134" s="6">
        <v>1</v>
      </c>
    </row>
    <row r="135" spans="3:4" ht="31.8" thickBot="1" x14ac:dyDescent="0.35">
      <c r="C135" s="8" t="s">
        <v>29</v>
      </c>
      <c r="D135" s="6">
        <v>0.5</v>
      </c>
    </row>
    <row r="136" spans="3:4" ht="31.8" thickBot="1" x14ac:dyDescent="0.35">
      <c r="C136" s="8" t="s">
        <v>29</v>
      </c>
      <c r="D136" s="6">
        <v>1</v>
      </c>
    </row>
    <row r="137" spans="3:4" ht="31.8" thickBot="1" x14ac:dyDescent="0.35">
      <c r="C137" s="8" t="s">
        <v>29</v>
      </c>
      <c r="D137" s="6">
        <v>1</v>
      </c>
    </row>
    <row r="138" spans="3:4" ht="31.8" thickBot="1" x14ac:dyDescent="0.35">
      <c r="C138" s="8" t="s">
        <v>29</v>
      </c>
      <c r="D138" s="6">
        <v>0</v>
      </c>
    </row>
    <row r="139" spans="3:4" ht="31.8" thickBot="1" x14ac:dyDescent="0.35">
      <c r="C139" s="8" t="s">
        <v>29</v>
      </c>
      <c r="D139" s="6">
        <v>0</v>
      </c>
    </row>
    <row r="140" spans="3:4" ht="31.8" thickBot="1" x14ac:dyDescent="0.35">
      <c r="C140" s="8" t="s">
        <v>29</v>
      </c>
      <c r="D140" s="6">
        <v>0</v>
      </c>
    </row>
    <row r="141" spans="3:4" ht="31.8" thickBot="1" x14ac:dyDescent="0.35">
      <c r="C141" s="8" t="s">
        <v>29</v>
      </c>
      <c r="D141" s="6">
        <v>0</v>
      </c>
    </row>
    <row r="142" spans="3:4" ht="31.8" thickBot="1" x14ac:dyDescent="0.35">
      <c r="C142" s="8" t="s">
        <v>29</v>
      </c>
      <c r="D142" s="6">
        <v>0</v>
      </c>
    </row>
    <row r="143" spans="3:4" ht="31.8" thickBot="1" x14ac:dyDescent="0.35">
      <c r="C143" s="8" t="s">
        <v>29</v>
      </c>
      <c r="D143" s="6">
        <v>0</v>
      </c>
    </row>
    <row r="144" spans="3:4" ht="31.8" thickBot="1" x14ac:dyDescent="0.35">
      <c r="C144" s="8" t="s">
        <v>29</v>
      </c>
      <c r="D144" s="6">
        <v>0</v>
      </c>
    </row>
    <row r="145" spans="3:4" ht="31.8" thickBot="1" x14ac:dyDescent="0.35">
      <c r="C145" s="8" t="s">
        <v>30</v>
      </c>
      <c r="D145" s="6">
        <v>0</v>
      </c>
    </row>
    <row r="146" spans="3:4" ht="31.8" thickBot="1" x14ac:dyDescent="0.35">
      <c r="C146" s="8" t="s">
        <v>30</v>
      </c>
      <c r="D146" s="6">
        <v>0</v>
      </c>
    </row>
    <row r="147" spans="3:4" ht="31.8" thickBot="1" x14ac:dyDescent="0.35">
      <c r="C147" s="8" t="s">
        <v>30</v>
      </c>
      <c r="D147" s="6">
        <v>0</v>
      </c>
    </row>
    <row r="148" spans="3:4" ht="31.8" thickBot="1" x14ac:dyDescent="0.35">
      <c r="C148" s="8" t="s">
        <v>30</v>
      </c>
      <c r="D148" s="6">
        <v>0</v>
      </c>
    </row>
    <row r="149" spans="3:4" ht="31.8" thickBot="1" x14ac:dyDescent="0.35">
      <c r="C149" s="8" t="s">
        <v>30</v>
      </c>
      <c r="D149" s="6">
        <v>0</v>
      </c>
    </row>
    <row r="150" spans="3:4" ht="31.8" thickBot="1" x14ac:dyDescent="0.35">
      <c r="C150" s="8" t="s">
        <v>30</v>
      </c>
      <c r="D150" s="6">
        <v>0</v>
      </c>
    </row>
    <row r="151" spans="3:4" ht="31.8" thickBot="1" x14ac:dyDescent="0.35">
      <c r="C151" s="8" t="s">
        <v>30</v>
      </c>
      <c r="D151" s="6">
        <v>0</v>
      </c>
    </row>
    <row r="152" spans="3:4" ht="31.8" thickBot="1" x14ac:dyDescent="0.35">
      <c r="C152" s="8" t="s">
        <v>30</v>
      </c>
      <c r="D152" s="6">
        <v>0</v>
      </c>
    </row>
    <row r="153" spans="3:4" ht="31.8" thickBot="1" x14ac:dyDescent="0.35">
      <c r="C153" s="8" t="s">
        <v>30</v>
      </c>
      <c r="D153" s="6">
        <v>1</v>
      </c>
    </row>
    <row r="154" spans="3:4" ht="16.2" thickBot="1" x14ac:dyDescent="0.35">
      <c r="C154" s="8" t="s">
        <v>31</v>
      </c>
      <c r="D154" s="6">
        <v>1</v>
      </c>
    </row>
    <row r="155" spans="3:4" ht="16.2" thickBot="1" x14ac:dyDescent="0.35">
      <c r="C155" s="8" t="s">
        <v>31</v>
      </c>
      <c r="D155" s="6" t="s">
        <v>0</v>
      </c>
    </row>
    <row r="156" spans="3:4" ht="16.2" thickBot="1" x14ac:dyDescent="0.35">
      <c r="C156" s="8" t="s">
        <v>31</v>
      </c>
      <c r="D156" s="6">
        <v>0</v>
      </c>
    </row>
    <row r="157" spans="3:4" ht="16.2" thickBot="1" x14ac:dyDescent="0.35">
      <c r="C157" s="8" t="s">
        <v>31</v>
      </c>
      <c r="D157" s="6">
        <v>1</v>
      </c>
    </row>
    <row r="158" spans="3:4" ht="16.2" thickBot="1" x14ac:dyDescent="0.35">
      <c r="C158" s="8" t="s">
        <v>31</v>
      </c>
      <c r="D158" s="6">
        <v>1</v>
      </c>
    </row>
    <row r="159" spans="3:4" ht="16.2" thickBot="1" x14ac:dyDescent="0.35">
      <c r="C159" s="8" t="s">
        <v>31</v>
      </c>
      <c r="D159" s="6">
        <v>0</v>
      </c>
    </row>
    <row r="160" spans="3:4" ht="16.2" thickBot="1" x14ac:dyDescent="0.35">
      <c r="C160" s="8" t="s">
        <v>31</v>
      </c>
      <c r="D160" s="6">
        <v>0</v>
      </c>
    </row>
    <row r="161" spans="3:9" ht="16.2" thickBot="1" x14ac:dyDescent="0.35">
      <c r="C161" s="8" t="s">
        <v>31</v>
      </c>
      <c r="D161" s="6">
        <v>0</v>
      </c>
    </row>
    <row r="162" spans="3:9" ht="16.2" thickBot="1" x14ac:dyDescent="0.35">
      <c r="C162" s="8" t="s">
        <v>31</v>
      </c>
      <c r="D162" s="6">
        <v>0</v>
      </c>
    </row>
    <row r="163" spans="3:9" ht="16.2" thickBot="1" x14ac:dyDescent="0.35">
      <c r="C163" s="8" t="s">
        <v>31</v>
      </c>
      <c r="D163" s="10">
        <v>0</v>
      </c>
    </row>
    <row r="166" spans="3:9" ht="21.6" thickBot="1" x14ac:dyDescent="0.35">
      <c r="F166" s="13" t="s">
        <v>57</v>
      </c>
    </row>
    <row r="167" spans="3:9" ht="15" thickBot="1" x14ac:dyDescent="0.35">
      <c r="C167" s="3" t="s">
        <v>32</v>
      </c>
      <c r="D167" s="5">
        <v>0</v>
      </c>
      <c r="H167" t="s">
        <v>14</v>
      </c>
      <c r="I167" t="s">
        <v>15</v>
      </c>
    </row>
    <row r="168" spans="3:9" ht="15" thickBot="1" x14ac:dyDescent="0.35">
      <c r="C168" s="4" t="s">
        <v>32</v>
      </c>
      <c r="D168" s="6">
        <v>0</v>
      </c>
      <c r="H168" s="4" t="s">
        <v>32</v>
      </c>
      <c r="I168">
        <f>AVERAGE(D167:D173)*10</f>
        <v>0</v>
      </c>
    </row>
    <row r="169" spans="3:9" ht="15" thickBot="1" x14ac:dyDescent="0.35">
      <c r="C169" s="4" t="s">
        <v>32</v>
      </c>
      <c r="D169" s="6">
        <v>0</v>
      </c>
      <c r="H169" s="4" t="s">
        <v>33</v>
      </c>
      <c r="I169">
        <v>0</v>
      </c>
    </row>
    <row r="170" spans="3:9" ht="15" thickBot="1" x14ac:dyDescent="0.35">
      <c r="C170" s="4" t="s">
        <v>32</v>
      </c>
      <c r="D170" s="6">
        <v>0</v>
      </c>
      <c r="H170" s="4" t="s">
        <v>34</v>
      </c>
      <c r="I170">
        <f>AVERAGE(D176:D177)*10</f>
        <v>7.5</v>
      </c>
    </row>
    <row r="171" spans="3:9" ht="15" thickBot="1" x14ac:dyDescent="0.35">
      <c r="C171" s="4" t="s">
        <v>32</v>
      </c>
      <c r="D171" s="6">
        <v>0</v>
      </c>
      <c r="H171" s="4" t="s">
        <v>35</v>
      </c>
      <c r="I171">
        <v>0</v>
      </c>
    </row>
    <row r="172" spans="3:9" ht="15" thickBot="1" x14ac:dyDescent="0.35">
      <c r="C172" s="4" t="s">
        <v>32</v>
      </c>
      <c r="D172" s="6">
        <v>0</v>
      </c>
      <c r="H172" s="3" t="s">
        <v>36</v>
      </c>
      <c r="I172">
        <f>AVERAGE(D180:D187)*10</f>
        <v>3.75</v>
      </c>
    </row>
    <row r="173" spans="3:9" ht="15" thickBot="1" x14ac:dyDescent="0.35">
      <c r="C173" s="4" t="s">
        <v>32</v>
      </c>
      <c r="D173" s="6">
        <v>0</v>
      </c>
      <c r="H173" s="4" t="s">
        <v>37</v>
      </c>
      <c r="I173">
        <f>AVERAGE(D188:D192)*10</f>
        <v>1</v>
      </c>
    </row>
    <row r="174" spans="3:9" ht="15" thickBot="1" x14ac:dyDescent="0.35">
      <c r="C174" s="4" t="s">
        <v>33</v>
      </c>
      <c r="D174" s="6">
        <v>0</v>
      </c>
      <c r="H174" s="4" t="s">
        <v>38</v>
      </c>
      <c r="I174">
        <v>0</v>
      </c>
    </row>
    <row r="175" spans="3:9" ht="15" thickBot="1" x14ac:dyDescent="0.35">
      <c r="C175" s="4" t="s">
        <v>33</v>
      </c>
      <c r="D175" s="6">
        <v>0</v>
      </c>
      <c r="H175" s="2" t="s">
        <v>39</v>
      </c>
      <c r="I175">
        <f>AVERAGE(D195:D197)*10</f>
        <v>10</v>
      </c>
    </row>
    <row r="176" spans="3:9" ht="15" thickBot="1" x14ac:dyDescent="0.35">
      <c r="C176" s="4" t="s">
        <v>34</v>
      </c>
      <c r="D176" s="6">
        <v>0.5</v>
      </c>
      <c r="H176" s="11" t="s">
        <v>40</v>
      </c>
      <c r="I176">
        <f>AVERAGE(I168:I175)</f>
        <v>2.78125</v>
      </c>
    </row>
    <row r="177" spans="3:4" ht="15" thickBot="1" x14ac:dyDescent="0.35">
      <c r="C177" s="4" t="s">
        <v>34</v>
      </c>
      <c r="D177" s="6">
        <v>1</v>
      </c>
    </row>
    <row r="178" spans="3:4" ht="15" thickBot="1" x14ac:dyDescent="0.35">
      <c r="C178" s="4" t="s">
        <v>35</v>
      </c>
      <c r="D178" s="6">
        <v>0</v>
      </c>
    </row>
    <row r="179" spans="3:4" ht="15" thickBot="1" x14ac:dyDescent="0.35">
      <c r="C179" s="4" t="s">
        <v>35</v>
      </c>
      <c r="D179" s="6">
        <v>0</v>
      </c>
    </row>
    <row r="180" spans="3:4" ht="15" thickBot="1" x14ac:dyDescent="0.35">
      <c r="C180" s="3" t="s">
        <v>36</v>
      </c>
      <c r="D180" s="5">
        <v>0</v>
      </c>
    </row>
    <row r="181" spans="3:4" ht="15" thickBot="1" x14ac:dyDescent="0.35">
      <c r="C181" s="4" t="s">
        <v>36</v>
      </c>
      <c r="D181" s="6">
        <v>0</v>
      </c>
    </row>
    <row r="182" spans="3:4" ht="15" thickBot="1" x14ac:dyDescent="0.35">
      <c r="C182" s="4" t="s">
        <v>36</v>
      </c>
      <c r="D182" s="6">
        <v>0</v>
      </c>
    </row>
    <row r="183" spans="3:4" ht="15" thickBot="1" x14ac:dyDescent="0.35">
      <c r="C183" s="4" t="s">
        <v>36</v>
      </c>
      <c r="D183" s="6">
        <v>1</v>
      </c>
    </row>
    <row r="184" spans="3:4" ht="15" thickBot="1" x14ac:dyDescent="0.35">
      <c r="C184" s="4" t="s">
        <v>36</v>
      </c>
      <c r="D184" s="6">
        <v>1</v>
      </c>
    </row>
    <row r="185" spans="3:4" ht="15" thickBot="1" x14ac:dyDescent="0.35">
      <c r="C185" s="4" t="s">
        <v>36</v>
      </c>
      <c r="D185" s="6">
        <v>1</v>
      </c>
    </row>
    <row r="186" spans="3:4" ht="15" thickBot="1" x14ac:dyDescent="0.35">
      <c r="C186" s="4" t="s">
        <v>36</v>
      </c>
      <c r="D186" s="6">
        <v>0</v>
      </c>
    </row>
    <row r="187" spans="3:4" ht="15" thickBot="1" x14ac:dyDescent="0.35">
      <c r="C187" s="4" t="s">
        <v>36</v>
      </c>
      <c r="D187" s="6">
        <v>0</v>
      </c>
    </row>
    <row r="188" spans="3:4" ht="15" thickBot="1" x14ac:dyDescent="0.35">
      <c r="C188" s="4" t="s">
        <v>37</v>
      </c>
      <c r="D188" s="6">
        <v>0.5</v>
      </c>
    </row>
    <row r="189" spans="3:4" ht="15" thickBot="1" x14ac:dyDescent="0.35">
      <c r="C189" s="4" t="s">
        <v>37</v>
      </c>
      <c r="D189" s="6">
        <v>0</v>
      </c>
    </row>
    <row r="190" spans="3:4" ht="15" thickBot="1" x14ac:dyDescent="0.35">
      <c r="C190" s="4" t="s">
        <v>37</v>
      </c>
      <c r="D190" s="6">
        <v>0</v>
      </c>
    </row>
    <row r="191" spans="3:4" ht="15" thickBot="1" x14ac:dyDescent="0.35">
      <c r="C191" s="4" t="s">
        <v>37</v>
      </c>
      <c r="D191" s="6">
        <v>0</v>
      </c>
    </row>
    <row r="192" spans="3:4" ht="15" thickBot="1" x14ac:dyDescent="0.35">
      <c r="C192" s="4" t="s">
        <v>37</v>
      </c>
      <c r="D192" s="6">
        <v>0</v>
      </c>
    </row>
    <row r="193" spans="3:9" ht="15" thickBot="1" x14ac:dyDescent="0.35">
      <c r="C193" s="4" t="s">
        <v>38</v>
      </c>
      <c r="D193" s="6">
        <v>0</v>
      </c>
    </row>
    <row r="194" spans="3:9" ht="15" thickBot="1" x14ac:dyDescent="0.35">
      <c r="C194" s="4" t="s">
        <v>38</v>
      </c>
      <c r="D194" s="6">
        <v>0</v>
      </c>
    </row>
    <row r="195" spans="3:9" ht="15" thickBot="1" x14ac:dyDescent="0.35">
      <c r="C195" s="1" t="s">
        <v>39</v>
      </c>
      <c r="D195" s="5">
        <v>1</v>
      </c>
    </row>
    <row r="196" spans="3:9" ht="15" thickBot="1" x14ac:dyDescent="0.35">
      <c r="C196" s="2" t="s">
        <v>39</v>
      </c>
      <c r="D196" s="6">
        <v>1</v>
      </c>
    </row>
    <row r="197" spans="3:9" ht="15" thickBot="1" x14ac:dyDescent="0.35">
      <c r="C197" s="2" t="s">
        <v>39</v>
      </c>
      <c r="D197" s="6">
        <v>1</v>
      </c>
    </row>
    <row r="203" spans="3:9" ht="15" thickBot="1" x14ac:dyDescent="0.35"/>
    <row r="204" spans="3:9" ht="21.6" thickBot="1" x14ac:dyDescent="0.35">
      <c r="C204" s="1" t="s">
        <v>41</v>
      </c>
      <c r="D204" s="5">
        <v>0</v>
      </c>
      <c r="F204" s="14" t="s">
        <v>56</v>
      </c>
    </row>
    <row r="205" spans="3:9" ht="15" thickBot="1" x14ac:dyDescent="0.35">
      <c r="C205" s="2" t="s">
        <v>41</v>
      </c>
      <c r="D205" s="6">
        <v>0</v>
      </c>
    </row>
    <row r="206" spans="3:9" ht="15" thickBot="1" x14ac:dyDescent="0.35">
      <c r="C206" s="2" t="s">
        <v>41</v>
      </c>
      <c r="D206" s="6">
        <v>0</v>
      </c>
      <c r="H206" t="s">
        <v>14</v>
      </c>
      <c r="I206" t="s">
        <v>15</v>
      </c>
    </row>
    <row r="207" spans="3:9" ht="15" thickBot="1" x14ac:dyDescent="0.35">
      <c r="C207" s="2" t="s">
        <v>41</v>
      </c>
      <c r="D207" s="6">
        <v>0</v>
      </c>
      <c r="H207" s="2" t="s">
        <v>41</v>
      </c>
      <c r="I207">
        <f>AVERAGE(D204:D208,D218,D219)*10</f>
        <v>0.71428571428571419</v>
      </c>
    </row>
    <row r="208" spans="3:9" ht="15" thickBot="1" x14ac:dyDescent="0.35">
      <c r="C208" s="2" t="s">
        <v>41</v>
      </c>
      <c r="D208" s="6">
        <v>0</v>
      </c>
      <c r="H208" s="2" t="s">
        <v>42</v>
      </c>
      <c r="I208">
        <f>AVERAGE(D209:D217)*10</f>
        <v>10</v>
      </c>
    </row>
    <row r="209" spans="3:9" ht="15" thickBot="1" x14ac:dyDescent="0.35">
      <c r="C209" s="2" t="s">
        <v>42</v>
      </c>
      <c r="D209" s="6">
        <v>1</v>
      </c>
      <c r="H209" s="2" t="s">
        <v>43</v>
      </c>
      <c r="I209">
        <f>AVERAGE(D220:D232,D235)*10</f>
        <v>5</v>
      </c>
    </row>
    <row r="210" spans="3:9" ht="15" thickBot="1" x14ac:dyDescent="0.35">
      <c r="C210" s="2" t="s">
        <v>42</v>
      </c>
      <c r="D210" s="6">
        <v>1</v>
      </c>
      <c r="H210" s="2" t="s">
        <v>32</v>
      </c>
      <c r="I210">
        <v>0</v>
      </c>
    </row>
    <row r="211" spans="3:9" ht="15" thickBot="1" x14ac:dyDescent="0.35">
      <c r="C211" s="2" t="s">
        <v>42</v>
      </c>
      <c r="D211" s="6">
        <v>1</v>
      </c>
      <c r="H211" s="2" t="s">
        <v>44</v>
      </c>
      <c r="I211">
        <v>0</v>
      </c>
    </row>
    <row r="212" spans="3:9" ht="15" thickBot="1" x14ac:dyDescent="0.35">
      <c r="C212" s="2" t="s">
        <v>42</v>
      </c>
      <c r="D212" s="6">
        <v>1</v>
      </c>
      <c r="H212" s="2" t="s">
        <v>37</v>
      </c>
      <c r="I212">
        <f>AVERAGE(D238:D243)*10</f>
        <v>3.333333333333333</v>
      </c>
    </row>
    <row r="213" spans="3:9" ht="15" thickBot="1" x14ac:dyDescent="0.35">
      <c r="C213" s="2" t="s">
        <v>42</v>
      </c>
      <c r="D213" s="6">
        <v>1</v>
      </c>
      <c r="H213" s="12" t="s">
        <v>40</v>
      </c>
      <c r="I213">
        <f>AVERAGE(I207:I212)</f>
        <v>3.1746031746031744</v>
      </c>
    </row>
    <row r="214" spans="3:9" ht="15" thickBot="1" x14ac:dyDescent="0.35">
      <c r="C214" s="2" t="s">
        <v>42</v>
      </c>
      <c r="D214" s="6">
        <v>1</v>
      </c>
    </row>
    <row r="215" spans="3:9" ht="15" thickBot="1" x14ac:dyDescent="0.35">
      <c r="C215" s="2" t="s">
        <v>42</v>
      </c>
      <c r="D215" s="6">
        <v>1</v>
      </c>
    </row>
    <row r="216" spans="3:9" ht="15" thickBot="1" x14ac:dyDescent="0.35">
      <c r="C216" s="2" t="s">
        <v>42</v>
      </c>
      <c r="D216" s="6">
        <v>1</v>
      </c>
    </row>
    <row r="217" spans="3:9" ht="15" thickBot="1" x14ac:dyDescent="0.35">
      <c r="C217" s="2" t="s">
        <v>42</v>
      </c>
      <c r="D217" s="6">
        <v>1</v>
      </c>
    </row>
    <row r="218" spans="3:9" ht="15" thickBot="1" x14ac:dyDescent="0.35">
      <c r="C218" s="2" t="s">
        <v>41</v>
      </c>
      <c r="D218" s="6">
        <v>0</v>
      </c>
    </row>
    <row r="219" spans="3:9" ht="15" thickBot="1" x14ac:dyDescent="0.35">
      <c r="C219" s="2" t="s">
        <v>41</v>
      </c>
      <c r="D219" s="6">
        <v>0.5</v>
      </c>
    </row>
    <row r="220" spans="3:9" ht="15" thickBot="1" x14ac:dyDescent="0.35">
      <c r="C220" s="2" t="s">
        <v>43</v>
      </c>
      <c r="D220" s="6">
        <v>0</v>
      </c>
    </row>
    <row r="221" spans="3:9" ht="15" thickBot="1" x14ac:dyDescent="0.35">
      <c r="C221" s="2" t="s">
        <v>43</v>
      </c>
      <c r="D221" s="6">
        <v>0</v>
      </c>
    </row>
    <row r="222" spans="3:9" ht="15" thickBot="1" x14ac:dyDescent="0.35">
      <c r="C222" s="2" t="s">
        <v>43</v>
      </c>
      <c r="D222" s="6">
        <v>0</v>
      </c>
    </row>
    <row r="223" spans="3:9" ht="15" thickBot="1" x14ac:dyDescent="0.35">
      <c r="C223" s="2" t="s">
        <v>43</v>
      </c>
      <c r="D223" s="6">
        <v>0</v>
      </c>
    </row>
    <row r="224" spans="3:9" ht="15" thickBot="1" x14ac:dyDescent="0.35">
      <c r="C224" s="2" t="s">
        <v>43</v>
      </c>
      <c r="D224" s="6">
        <v>1</v>
      </c>
    </row>
    <row r="225" spans="3:4" ht="15" thickBot="1" x14ac:dyDescent="0.35">
      <c r="C225" s="2" t="s">
        <v>43</v>
      </c>
      <c r="D225" s="6">
        <v>1</v>
      </c>
    </row>
    <row r="226" spans="3:4" ht="15" thickBot="1" x14ac:dyDescent="0.35">
      <c r="C226" s="2" t="s">
        <v>43</v>
      </c>
      <c r="D226" s="6">
        <v>1</v>
      </c>
    </row>
    <row r="227" spans="3:4" ht="15" thickBot="1" x14ac:dyDescent="0.35">
      <c r="C227" s="2" t="s">
        <v>43</v>
      </c>
      <c r="D227" s="6">
        <v>1</v>
      </c>
    </row>
    <row r="228" spans="3:4" ht="15" thickBot="1" x14ac:dyDescent="0.35">
      <c r="C228" s="2" t="s">
        <v>43</v>
      </c>
      <c r="D228" s="6">
        <v>1</v>
      </c>
    </row>
    <row r="229" spans="3:4" ht="15" thickBot="1" x14ac:dyDescent="0.35">
      <c r="C229" s="2" t="s">
        <v>43</v>
      </c>
      <c r="D229" s="6">
        <v>1</v>
      </c>
    </row>
    <row r="230" spans="3:4" ht="15" thickBot="1" x14ac:dyDescent="0.35">
      <c r="C230" s="2" t="s">
        <v>43</v>
      </c>
      <c r="D230" s="6">
        <v>1</v>
      </c>
    </row>
    <row r="231" spans="3:4" ht="15" thickBot="1" x14ac:dyDescent="0.35">
      <c r="C231" s="2" t="s">
        <v>43</v>
      </c>
      <c r="D231" s="6">
        <v>0</v>
      </c>
    </row>
    <row r="232" spans="3:4" ht="15" thickBot="1" x14ac:dyDescent="0.35">
      <c r="C232" s="2" t="s">
        <v>43</v>
      </c>
      <c r="D232" s="6">
        <v>0</v>
      </c>
    </row>
    <row r="233" spans="3:4" ht="15" thickBot="1" x14ac:dyDescent="0.35">
      <c r="C233" s="2" t="s">
        <v>32</v>
      </c>
      <c r="D233" s="6">
        <v>0</v>
      </c>
    </row>
    <row r="234" spans="3:4" ht="15" thickBot="1" x14ac:dyDescent="0.35">
      <c r="C234" s="2" t="s">
        <v>32</v>
      </c>
      <c r="D234" s="6">
        <v>0</v>
      </c>
    </row>
    <row r="235" spans="3:4" ht="15" thickBot="1" x14ac:dyDescent="0.35">
      <c r="C235" s="2" t="s">
        <v>43</v>
      </c>
      <c r="D235" s="6">
        <v>0</v>
      </c>
    </row>
    <row r="236" spans="3:4" ht="15" thickBot="1" x14ac:dyDescent="0.35">
      <c r="C236" s="2" t="s">
        <v>44</v>
      </c>
      <c r="D236" s="6">
        <v>0</v>
      </c>
    </row>
    <row r="237" spans="3:4" ht="15" thickBot="1" x14ac:dyDescent="0.35">
      <c r="C237" s="2" t="s">
        <v>44</v>
      </c>
      <c r="D237" s="6">
        <v>0</v>
      </c>
    </row>
    <row r="238" spans="3:4" ht="15" thickBot="1" x14ac:dyDescent="0.35">
      <c r="C238" s="2" t="s">
        <v>37</v>
      </c>
      <c r="D238" s="6">
        <v>1</v>
      </c>
    </row>
    <row r="239" spans="3:4" ht="15" thickBot="1" x14ac:dyDescent="0.35">
      <c r="C239" s="2" t="s">
        <v>37</v>
      </c>
      <c r="D239" s="6">
        <v>1</v>
      </c>
    </row>
    <row r="240" spans="3:4" ht="15" thickBot="1" x14ac:dyDescent="0.35">
      <c r="C240" s="2" t="s">
        <v>37</v>
      </c>
      <c r="D240" s="6">
        <v>0</v>
      </c>
    </row>
    <row r="241" spans="3:8" ht="15" thickBot="1" x14ac:dyDescent="0.35">
      <c r="C241" s="2" t="s">
        <v>37</v>
      </c>
      <c r="D241" s="6">
        <v>0</v>
      </c>
    </row>
    <row r="242" spans="3:8" ht="15" thickBot="1" x14ac:dyDescent="0.35">
      <c r="C242" s="2" t="s">
        <v>37</v>
      </c>
      <c r="D242" s="6">
        <v>0</v>
      </c>
    </row>
    <row r="243" spans="3:8" ht="15" thickBot="1" x14ac:dyDescent="0.35">
      <c r="C243" s="2" t="s">
        <v>37</v>
      </c>
      <c r="D243" s="6">
        <v>0</v>
      </c>
    </row>
    <row r="246" spans="3:8" ht="21" x14ac:dyDescent="0.3">
      <c r="F246" s="13" t="s">
        <v>58</v>
      </c>
    </row>
    <row r="247" spans="3:8" ht="15" thickBot="1" x14ac:dyDescent="0.35">
      <c r="G247" t="s">
        <v>45</v>
      </c>
      <c r="H247" t="s">
        <v>15</v>
      </c>
    </row>
    <row r="248" spans="3:8" ht="15" thickBot="1" x14ac:dyDescent="0.35">
      <c r="C248" s="3" t="s">
        <v>46</v>
      </c>
      <c r="D248" s="5">
        <v>0</v>
      </c>
      <c r="G248" s="4" t="s">
        <v>46</v>
      </c>
      <c r="H248">
        <f>AVERAGE(D249:D250)*10</f>
        <v>0</v>
      </c>
    </row>
    <row r="249" spans="3:8" ht="29.4" thickBot="1" x14ac:dyDescent="0.35">
      <c r="C249" s="4" t="s">
        <v>46</v>
      </c>
      <c r="D249" s="6">
        <v>0</v>
      </c>
      <c r="G249" s="4" t="s">
        <v>47</v>
      </c>
      <c r="H249">
        <f>AVERAGE(D251:D264)*10</f>
        <v>0</v>
      </c>
    </row>
    <row r="250" spans="3:8" ht="15" thickBot="1" x14ac:dyDescent="0.35">
      <c r="C250" s="4" t="s">
        <v>46</v>
      </c>
      <c r="D250" s="6">
        <v>0</v>
      </c>
      <c r="G250" s="4" t="s">
        <v>48</v>
      </c>
      <c r="H250">
        <f>AVERAGE(D265:D270)*10</f>
        <v>0</v>
      </c>
    </row>
    <row r="251" spans="3:8" ht="29.4" thickBot="1" x14ac:dyDescent="0.35">
      <c r="C251" s="4" t="s">
        <v>47</v>
      </c>
      <c r="D251" s="6">
        <v>0</v>
      </c>
      <c r="G251" s="4" t="s">
        <v>50</v>
      </c>
      <c r="H251">
        <v>5</v>
      </c>
    </row>
    <row r="252" spans="3:8" ht="29.4" thickBot="1" x14ac:dyDescent="0.35">
      <c r="C252" s="4" t="s">
        <v>47</v>
      </c>
      <c r="D252" s="6">
        <v>0</v>
      </c>
      <c r="G252" s="4" t="s">
        <v>51</v>
      </c>
      <c r="H252">
        <f>AVERAGE(D273:D277)*10</f>
        <v>4</v>
      </c>
    </row>
    <row r="253" spans="3:8" ht="29.4" thickBot="1" x14ac:dyDescent="0.35">
      <c r="C253" s="4" t="s">
        <v>47</v>
      </c>
      <c r="D253" s="6">
        <v>0</v>
      </c>
      <c r="G253" s="11" t="s">
        <v>40</v>
      </c>
      <c r="H253">
        <f>AVERAGE(H248:H252)</f>
        <v>1.8</v>
      </c>
    </row>
    <row r="254" spans="3:8" ht="29.4" thickBot="1" x14ac:dyDescent="0.35">
      <c r="C254" s="4" t="s">
        <v>47</v>
      </c>
      <c r="D254" s="6">
        <v>0</v>
      </c>
    </row>
    <row r="255" spans="3:8" ht="29.4" thickBot="1" x14ac:dyDescent="0.35">
      <c r="C255" s="4" t="s">
        <v>47</v>
      </c>
      <c r="D255" s="6">
        <v>0</v>
      </c>
    </row>
    <row r="256" spans="3:8" ht="29.4" thickBot="1" x14ac:dyDescent="0.35">
      <c r="C256" s="4" t="s">
        <v>47</v>
      </c>
      <c r="D256" s="6">
        <v>0</v>
      </c>
    </row>
    <row r="257" spans="3:4" ht="29.4" thickBot="1" x14ac:dyDescent="0.35">
      <c r="C257" s="4" t="s">
        <v>47</v>
      </c>
      <c r="D257" s="6">
        <v>0</v>
      </c>
    </row>
    <row r="258" spans="3:4" ht="29.4" thickBot="1" x14ac:dyDescent="0.35">
      <c r="C258" s="4" t="s">
        <v>47</v>
      </c>
      <c r="D258" s="6">
        <v>0</v>
      </c>
    </row>
    <row r="259" spans="3:4" ht="29.4" thickBot="1" x14ac:dyDescent="0.35">
      <c r="C259" s="4" t="s">
        <v>47</v>
      </c>
      <c r="D259" s="6">
        <v>0</v>
      </c>
    </row>
    <row r="260" spans="3:4" ht="29.4" thickBot="1" x14ac:dyDescent="0.35">
      <c r="C260" s="4" t="s">
        <v>47</v>
      </c>
      <c r="D260" s="6">
        <v>0</v>
      </c>
    </row>
    <row r="261" spans="3:4" ht="29.4" thickBot="1" x14ac:dyDescent="0.35">
      <c r="C261" s="4" t="s">
        <v>47</v>
      </c>
      <c r="D261" s="6">
        <v>0</v>
      </c>
    </row>
    <row r="262" spans="3:4" ht="29.4" thickBot="1" x14ac:dyDescent="0.35">
      <c r="C262" s="4" t="s">
        <v>47</v>
      </c>
      <c r="D262" s="6">
        <v>0</v>
      </c>
    </row>
    <row r="263" spans="3:4" ht="29.4" thickBot="1" x14ac:dyDescent="0.35">
      <c r="C263" s="4" t="s">
        <v>47</v>
      </c>
      <c r="D263" s="6">
        <v>0</v>
      </c>
    </row>
    <row r="264" spans="3:4" ht="29.4" thickBot="1" x14ac:dyDescent="0.35">
      <c r="C264" s="4" t="s">
        <v>47</v>
      </c>
      <c r="D264" s="6">
        <v>0</v>
      </c>
    </row>
    <row r="265" spans="3:4" ht="15" thickBot="1" x14ac:dyDescent="0.35">
      <c r="C265" s="4" t="s">
        <v>48</v>
      </c>
      <c r="D265" s="6">
        <v>0</v>
      </c>
    </row>
    <row r="266" spans="3:4" ht="15" thickBot="1" x14ac:dyDescent="0.35">
      <c r="C266" s="4" t="s">
        <v>48</v>
      </c>
      <c r="D266" s="6">
        <v>0</v>
      </c>
    </row>
    <row r="267" spans="3:4" ht="15" thickBot="1" x14ac:dyDescent="0.35">
      <c r="C267" s="4" t="s">
        <v>48</v>
      </c>
      <c r="D267" s="6">
        <v>0</v>
      </c>
    </row>
    <row r="268" spans="3:4" ht="15" thickBot="1" x14ac:dyDescent="0.35">
      <c r="C268" s="4" t="s">
        <v>49</v>
      </c>
      <c r="D268" s="6">
        <v>0</v>
      </c>
    </row>
    <row r="269" spans="3:4" ht="15" thickBot="1" x14ac:dyDescent="0.35">
      <c r="C269" s="4" t="s">
        <v>49</v>
      </c>
      <c r="D269" s="6">
        <v>0</v>
      </c>
    </row>
    <row r="270" spans="3:4" ht="15" thickBot="1" x14ac:dyDescent="0.35">
      <c r="C270" s="4" t="s">
        <v>49</v>
      </c>
      <c r="D270" s="6">
        <v>0</v>
      </c>
    </row>
    <row r="271" spans="3:4" ht="15" thickBot="1" x14ac:dyDescent="0.35">
      <c r="C271" s="4" t="s">
        <v>50</v>
      </c>
      <c r="D271" s="6">
        <v>0</v>
      </c>
    </row>
    <row r="272" spans="3:4" ht="15" thickBot="1" x14ac:dyDescent="0.35">
      <c r="C272" s="4" t="s">
        <v>50</v>
      </c>
      <c r="D272" s="6">
        <v>1</v>
      </c>
    </row>
    <row r="273" spans="3:4" ht="15" thickBot="1" x14ac:dyDescent="0.35">
      <c r="C273" s="4" t="s">
        <v>51</v>
      </c>
      <c r="D273" s="6">
        <v>1</v>
      </c>
    </row>
    <row r="274" spans="3:4" ht="15" thickBot="1" x14ac:dyDescent="0.35">
      <c r="C274" s="4" t="s">
        <v>51</v>
      </c>
      <c r="D274" s="6">
        <v>0</v>
      </c>
    </row>
    <row r="275" spans="3:4" ht="15" thickBot="1" x14ac:dyDescent="0.35">
      <c r="C275" s="4" t="s">
        <v>51</v>
      </c>
      <c r="D275" s="6">
        <v>0</v>
      </c>
    </row>
    <row r="276" spans="3:4" ht="15" thickBot="1" x14ac:dyDescent="0.35">
      <c r="C276" s="4" t="s">
        <v>51</v>
      </c>
      <c r="D276" s="6">
        <v>1</v>
      </c>
    </row>
    <row r="277" spans="3:4" ht="15" thickBot="1" x14ac:dyDescent="0.35">
      <c r="C277" s="4" t="s">
        <v>51</v>
      </c>
      <c r="D277" s="6">
        <v>0</v>
      </c>
    </row>
    <row r="280" spans="3:4" x14ac:dyDescent="0.3">
      <c r="C280" s="15" t="s">
        <v>59</v>
      </c>
      <c r="D280" s="15" t="s">
        <v>60</v>
      </c>
    </row>
    <row r="281" spans="3:4" x14ac:dyDescent="0.3">
      <c r="C281" s="15" t="s">
        <v>52</v>
      </c>
      <c r="D281" s="18">
        <v>6.3</v>
      </c>
    </row>
    <row r="282" spans="3:4" x14ac:dyDescent="0.3">
      <c r="C282" s="15" t="s">
        <v>53</v>
      </c>
      <c r="D282" s="18">
        <v>4.2</v>
      </c>
    </row>
    <row r="283" spans="3:4" x14ac:dyDescent="0.3">
      <c r="C283" s="15" t="s">
        <v>54</v>
      </c>
      <c r="D283" s="18">
        <v>7.48</v>
      </c>
    </row>
    <row r="284" spans="3:4" x14ac:dyDescent="0.3">
      <c r="C284" s="15" t="s">
        <v>55</v>
      </c>
      <c r="D284" s="18">
        <v>3.8</v>
      </c>
    </row>
    <row r="285" spans="3:4" x14ac:dyDescent="0.3">
      <c r="C285" s="15" t="s">
        <v>57</v>
      </c>
      <c r="D285" s="18">
        <v>2.8</v>
      </c>
    </row>
    <row r="286" spans="3:4" ht="57.6" x14ac:dyDescent="0.3">
      <c r="C286" s="16" t="s">
        <v>56</v>
      </c>
      <c r="D286" s="18">
        <v>3.2</v>
      </c>
    </row>
    <row r="287" spans="3:4" x14ac:dyDescent="0.3">
      <c r="C287" s="15" t="s">
        <v>58</v>
      </c>
      <c r="D287" s="18">
        <v>1.8</v>
      </c>
    </row>
    <row r="288" spans="3:4" x14ac:dyDescent="0.3">
      <c r="C288" s="15" t="s">
        <v>40</v>
      </c>
      <c r="D288" s="17">
        <f>AVERAGE(D281:D287)</f>
        <v>4.225714285714286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</dc:creator>
  <cp:lastModifiedBy>romai</cp:lastModifiedBy>
  <dcterms:created xsi:type="dcterms:W3CDTF">2018-05-17T08:43:05Z</dcterms:created>
  <dcterms:modified xsi:type="dcterms:W3CDTF">2018-05-17T13:10:10Z</dcterms:modified>
</cp:coreProperties>
</file>